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https://d.docs.live.net/9c8d2f6469f1378a/12.Ashar 2078/"/>
    </mc:Choice>
  </mc:AlternateContent>
  <xr:revisionPtr revIDLastSave="0" documentId="8_{9918F17D-BC47-411D-86EF-DEC4A77E0235}" xr6:coauthVersionLast="36" xr6:coauthVersionMax="36" xr10:uidLastSave="{00000000-0000-0000-0000-000000000000}"/>
  <bookViews>
    <workbookView xWindow="0" yWindow="0" windowWidth="24000" windowHeight="8625" xr2:uid="{EB829B4B-EDD2-4DDD-B66B-7BCAF72745F7}"/>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s>
  <externalReferences>
    <externalReference r:id="rId15"/>
    <externalReference r:id="rId16"/>
    <externalReference r:id="rId17"/>
    <externalReference r:id="rId18"/>
  </externalReferences>
  <definedNames>
    <definedName name="_3_to_6_months_Fixed_Account_1.1.2.2">'[2]9.2'!$10:$10</definedName>
    <definedName name="_6_months_to_1_year_Fixed_Account_1.1.2.3">'[2]9.2'!$11:$11</definedName>
    <definedName name="a._Residential_Real_Estate_except_Residential_Personal_Home_Loan_Up_to_Rs._10_million_23" hidden="1">'[2]9.3ka'!$27:$27</definedName>
    <definedName name="Above_1_year_Fixed_Account_1.1.2.4">'[2]9.2'!$12:$12</definedName>
    <definedName name="Additional_Loan_Loss_Provision_7.1.3">'[2]9.2'!$43:$43</definedName>
    <definedName name="Advance_Payment_on_Tax_10.9">'[2]9.1'!$B$500:$XFD$500</definedName>
    <definedName name="Against_Guarantee_33">'[2]9.4'!$37:$37</definedName>
    <definedName name="Against_security_of_Bill_26">'[2]9.4'!$30:$30</definedName>
    <definedName name="Agricultural_and_Forest_product_28">'[2]9.3'!$32:$32</definedName>
    <definedName name="Agricultural_and_Forest_Related_1">'[2]9.3'!$5:$5</definedName>
    <definedName name="Agricultural_Production_15">'[2]9.4'!$19:$19</definedName>
    <definedName name="Agriculture__Forestry___Bevarage___Production_Related_26">'[2]9.3'!$30:$30</definedName>
    <definedName name="Assets_Total">'[2]9.1'!$B$607:$XFD$607</definedName>
    <definedName name="b._Commercial_Complex___Residential__Apartment_Construction_Loan_24" hidden="1">'[2]9.3ka'!$28:$28</definedName>
    <definedName name="Bank_Balance_2." hidden="1">'[2]9.1'!$B$313:$XFD$313</definedName>
    <definedName name="Beverages_Beer__Liquor__Soda_etc__33">'[2]9.3'!$37:$37</definedName>
    <definedName name="Bills_Payable_4.">'[2]9.1'!$B$238:$XFD$238</definedName>
    <definedName name="Bills_Purchase_and_Discount_2.1">'[2]9.2'!$66:$66</definedName>
    <definedName name="Bills_Purchased_39" hidden="1">'[2]9.3ka'!$43:$43</definedName>
    <definedName name="Bills_Purchased_7." hidden="1">'[2]9.1'!$437:$437</definedName>
    <definedName name="Borrowing_from_Nepal_Rastra_Bank_2.1">'[2]9.1'!$B$30:$XFD$30</definedName>
    <definedName name="Borrowings_2." hidden="1">'[2]9.1'!$B$29:$XFD$29</definedName>
    <definedName name="c._Lending_on_Income_Generated_Commercial_Complex_25" hidden="1">'[2]9.3ka'!$29:$29</definedName>
    <definedName name="Call_Deposit_1.1.3">'[2]9.2'!$13:$13</definedName>
    <definedName name="Call_in_Advance_1.2">'[2]9.1'!$B$11:$XFD$11</definedName>
    <definedName name="Capital___Reserves_Funds_1." hidden="1">'[2]9.1'!$B$5:$XFD$5</definedName>
    <definedName name="Capital_Redemption_Reserve_1.8" hidden="1">'[2]9.1'!$B$25:$XFD$25</definedName>
    <definedName name="Cash_Balance_1." hidden="1">'[2]9.1'!$B$308:$XFD$308</definedName>
    <definedName name="Cash_in_Transit_10.7">'[2]9.1'!$B$498:$XFD$498</definedName>
    <definedName name="Cashiers_Guarantee_3.7" hidden="1">'[2]9.1'!$B$235:$XFD$235</definedName>
    <definedName name="Central_Government_6.1.1.8">'[2]9.1'!$B$419:$XFD$419</definedName>
    <definedName name="Certificate_of_Deposit_1.1.4">'[2]9.2'!$14:$14</definedName>
    <definedName name="Certificate_of_Deposits_3.5" hidden="1">'[2]9.1'!$B$221:$XFD$221</definedName>
    <definedName name="Clearing_Cheques_10.6">'[2]9.1'!$B$495:$XFD$495</definedName>
    <definedName name="Collateral_of_Properties_7">'[2]9.4'!$11:$11</definedName>
    <definedName name="Collective_Guarantee_37">'[2]9.4'!$41:$41</definedName>
    <definedName name="Commission_2.2">'[2]9.2'!$67:$67</definedName>
    <definedName name="Commission_and_Discount_2." hidden="1">'[2]9.2'!$65:$65</definedName>
    <definedName name="Commission_Expense_2." hidden="1">'[2]9.2'!$19:$19</definedName>
    <definedName name="Construction_53">'[2]9.3'!$57:$57</definedName>
    <definedName name="Consumption_Loans_115">'[2]9.3'!$119:$119</definedName>
    <definedName name="Contra_Accounts_14.">'[2]9.1'!$B$514:$XFD$514</definedName>
    <definedName name="Contra_Accounts_7.">'[2]9.1'!$B$293:$XFD$293</definedName>
    <definedName name="Credit_Card_40">'[2]9.4'!$44:$44</definedName>
    <definedName name="Current_Assets_14">'[2]9.4'!$18:$18</definedName>
    <definedName name="d._Other_Real_Estate__Including_Land_Purchase___Plotting__26" hidden="1">'[2]9.3ka'!$30:$30</definedName>
    <definedName name="data">#REF!</definedName>
    <definedName name="_xlnm.Database">#REF!</definedName>
    <definedName name="Debenture___Bonds_1.2.4">'[2]9.2'!$61:$61</definedName>
    <definedName name="Debenture___Bonds_2.4" hidden="1">'[2]9.1'!$B$51:$XFD$51</definedName>
    <definedName name="Demand___Other_Working_Capital_Loan_16" hidden="1">'[2]9.3ka'!$20:$20</definedName>
    <definedName name="Deposits_3." hidden="1">'[2]9.1'!$B$56:$XFD$56</definedName>
    <definedName name="Deprived_Sector_Loan_38" hidden="1">'[2]9.3ka'!$42:$42</definedName>
    <definedName name="Domestic_Bills_27">'[2]9.4'!$31:$31</definedName>
    <definedName name="Domestic_Bills_Purchased_7.1">'[2]9.1'!$B$438:$XFD$438</definedName>
    <definedName name="Domestic_Currency_3.1">'[2]9.1'!$B$330:$XFD$330</definedName>
    <definedName name="Domestic_Currency_3.1.1" hidden="1">'[2]9.1'!$B$58:$XFD$58</definedName>
    <definedName name="Domestic_Currency_3.2.1" hidden="1">'[2]9.1'!$B$99:$XFD$99</definedName>
    <definedName name="Domestic_Currency_3.3.1" hidden="1">'[2]9.1'!$B$140:$XFD$140</definedName>
    <definedName name="Domestic_Currency_3.4.1" hidden="1">'[2]9.1'!$B$181:$XFD$181</definedName>
    <definedName name="Domestic_Currency_3.6.1" hidden="1">'[2]9.1'!$B$229:$XFD$229</definedName>
    <definedName name="Draft_Paid_Without_Notice_10.8">'[2]9.1'!$B$499:$XFD$499</definedName>
    <definedName name="Due_to_Change_in_Exchange_Rate_3.1">'[2]9.2'!$70:$70</definedName>
    <definedName name="Due_to_Change_in_Exchange_Rates_5.1">'[2]9.2'!$30:$30</definedName>
    <definedName name="Due_to_Foreign_Currency_Transaction_3.2">'[2]9.2'!$71:$71</definedName>
    <definedName name="Due_to_Foreign_Currency_Transaction_5.2">'[2]9.2'!$31:$31</definedName>
    <definedName name="Electricity_58">'[2]9.3'!$62:$62</definedName>
    <definedName name="Exchange_Flactuation_Income_3." hidden="1">'[2]9.2'!$69:$69</definedName>
    <definedName name="Exchange_Fluctuation_Reserve_1.9" hidden="1">'[2]9.1'!$B$26:$XFD$26</definedName>
    <definedName name="Expenses_not_Written_off_11.">'[2]9.1'!$B$503:$XFD$503</definedName>
    <definedName name="Expenses_Total">'[2]9.2'!$53:$53</definedName>
    <definedName name="Extraordinary_Expenses_9." hidden="1">'[2]9.2'!$49:$49</definedName>
    <definedName name="Finance__Insurance_and_Real_Estate_93">'[2]9.3'!$97:$97</definedName>
    <definedName name="Fixed_Assets_8">'[2]9.4'!$12:$12</definedName>
    <definedName name="Fixed_Assets_9." hidden="1">'[2]9.1'!$B$452:$XFD$452</definedName>
    <definedName name="Fixed_Deposit_Receipts_4">'[2]9.4'!$8:$8</definedName>
    <definedName name="Foreign_Banks___Fianncial_Instutions_2.3.2.2">'[2]9.1'!$B$49:$XFD$49</definedName>
    <definedName name="Foreign_Bills_28">'[2]9.4'!$32:$32</definedName>
    <definedName name="Foreign_Bills_Purchased_7.2">'[2]9.1'!$B$441:$XFD$441</definedName>
    <definedName name="Foreign_Bonds_1.2.2">'[2]9.2'!$59:$59</definedName>
    <definedName name="Foreign_Currency_1.2">'[2]9.1'!$B$310:$XFD$310</definedName>
    <definedName name="Foreign_Currency_3.1.2" hidden="1">'[2]9.1'!$B$85:$XFD$85</definedName>
    <definedName name="Foreign_Currency_3.2">'[2]9.1'!$B$335:$XFD$335</definedName>
    <definedName name="Foreign_Currency_3.2.2" hidden="1">'[2]9.1'!$B$126:$XFD$126</definedName>
    <definedName name="Foreign_Currency_3.3.2" hidden="1">'[2]9.1'!$B$167:$XFD$167</definedName>
    <definedName name="Foreign_Currency_3.4.2" hidden="1">'[2]9.1'!$B$208:$XFD$208</definedName>
    <definedName name="Foreign_Currency_3.6.2" hidden="1">'[2]9.1'!$B$232:$XFD$232</definedName>
    <definedName name="Foreign_Exchange_Loss_5." hidden="1">'[2]9.2'!$29:$29</definedName>
    <definedName name="GA__Class_License_Institutions_6.1.1.3">'[2]9.1'!$B$414:$XFD$414</definedName>
    <definedName name="GA__Class_License_Institutions_6.1.2.3">'[2]9.1'!$B$426:$XFD$426</definedName>
    <definedName name="General_Loan_loss_Provision_7.1.1">'[2]9.2'!$35:$35</definedName>
    <definedName name="General_Reserve_1.4" hidden="1">'[2]9.1'!$B$13:$XFD$13</definedName>
    <definedName name="GHA__Class_License_Institutions__Bonds_4.3">'[2]9.1'!$B$352:$XFD$352</definedName>
    <definedName name="GHA__Class_License_Institutions_10.1.2.1.1.1">'[2]9.1'!$B$472:$XFD$472</definedName>
    <definedName name="GHA__Class_License_Institutions_6.1.1.4">'[2]9.1'!$B$415:$XFD$415</definedName>
    <definedName name="Gold_and_Silver_1">'[2]9.4'!$5:$5</definedName>
    <definedName name="Goodwill_10.10">'[2]9.1'!$B$501:$XFD$501</definedName>
    <definedName name="Government_Bonds_1.2.1">'[2]9.2'!$58:$58</definedName>
    <definedName name="Government_Guarantee_34">'[2]9.4'!$38:$38</definedName>
    <definedName name="Government_Non_Financial_Corporations_6.1.1.10">'[2]9.1'!$B$421:$XFD$421</definedName>
    <definedName name="Government_Non_Financial_institutions_6.1.2.5">'[2]9.1'!$B$428:$XFD$428</definedName>
    <definedName name="Government_Securities_10.1.1.1">'[2]9.1'!$B$465:$XFD$465</definedName>
    <definedName name="Government_Securities_2">'[2]9.4'!$6:$6</definedName>
    <definedName name="Govt._Non_Financial_Institutions_10.1.2.1.1.6">'[2]9.1'!$B$477:$XFD$477</definedName>
    <definedName name="Hire_Purchase_Loan_35" hidden="1">'[2]9.3ka'!$39:$39</definedName>
    <definedName name="Hotel_or_Restaurant_105">'[2]9.3'!$109:$109</definedName>
    <definedName name="Import_Bills___Imports_7.3">'[2]9.1'!$B$448:$XFD$448</definedName>
    <definedName name="In__GA__Class_License_Institutions_2.1.4">'[2]9.1'!$B$318:$XFD$318</definedName>
    <definedName name="In__GA__Class_License_Institutions_2.2.4">'[2]9.1'!$B$324:$XFD$324</definedName>
    <definedName name="In__KA__Class_License_Institutions_2.1.2">'[2]9.1'!$B$316:$XFD$316</definedName>
    <definedName name="In__KA__Class_License_Institutions_2.2.2">'[2]9.1'!$B$322:$XFD$322</definedName>
    <definedName name="In__KHA__Class_License_Institutions_2.1.3">'[2]9.1'!$B$317:$XFD$317</definedName>
    <definedName name="In__KHA__Class_License_Institutions_2.2.3">'[2]9.1'!$B$323:$XFD$323</definedName>
    <definedName name="In_Foreign_Banks_2.2.6">'[2]9.1'!$B$326:$XFD$326</definedName>
    <definedName name="In_Nepal_Rastra_Bank_2.1.1">'[2]9.1'!$B$315:$XFD$315</definedName>
    <definedName name="In_Nepal_Rastra_Bank_2.2.1">'[2]9.1'!$B$321:$XFD$321</definedName>
    <definedName name="In_Other_Financial_Institutions_2.1.5">'[2]9.1'!$B$319:$XFD$319</definedName>
    <definedName name="In_Other_Financial_Institutions_2.2.5">'[2]9.1'!$B$325:$XFD$325</definedName>
    <definedName name="Income_from_Extra_Ordinary_transactions_8." hidden="1">'[2]9.2'!$89:$89</definedName>
    <definedName name="Income_Total">'[2]9.2'!$103:$103</definedName>
    <definedName name="Individual_10.1.2.2">'[2]9.1'!$B$483:$XFD$483</definedName>
    <definedName name="Individual_6.2">'[2]9.1'!$B$430:$XFD$430</definedName>
    <definedName name="Institutional_Guarantee_35">'[2]9.4'!$39:$39</definedName>
    <definedName name="Interbank_Borrowings_2.2">'[2]9.1'!$B$34:$XFD$34</definedName>
    <definedName name="Interbank_Investment_5.2">'[2]9.1'!$B$369:$XFD$369</definedName>
    <definedName name="Interest_Expense_1." hidden="1">'[2]9.2'!$5:$5</definedName>
    <definedName name="Interest_Income_1." hidden="1">'[2]9.2'!$55:$55</definedName>
    <definedName name="Interest_Suspense_Account_5.13">'[2]9.1'!$B$275:$XFD$275</definedName>
    <definedName name="International_Rated_Foreign_Bank_s_Guarantee_38">'[2]9.4'!$42:$42</definedName>
    <definedName name="Investment_Adjustment_Fund_1.10" hidden="1">'[2]9.1'!$B$27:$XFD$27</definedName>
    <definedName name="Investment_adjustment_fund_7.4.">'[2]9.2'!$46:$46</definedName>
    <definedName name="Investment_on_Securities_Except_Shares_4." hidden="1">'[2]9.1'!$B$344:$XFD$344</definedName>
    <definedName name="KA__Class_License_Institutions_6.1.1.1">'[2]9.1'!$B$412:$XFD$412</definedName>
    <definedName name="KA__Class_License_Institutions_6.1.2.1">'[2]9.1'!$B$424:$XFD$424</definedName>
    <definedName name="KHA__Class_License_Institutions_6.1.1.2">'[2]9.1'!$B$413:$XFD$413</definedName>
    <definedName name="KHA__Class_License_Institutions_6.1.2.2">'[2]9.1'!$B$425:$XFD$425</definedName>
    <definedName name="Licensed_Institutions_10.1.2.1.2.1">'[2]9.1'!$B$480:$XFD$480</definedName>
    <definedName name="Loan_Against_Domestic_Bills_8.1">'[2]9.1'!$B$450:$XFD$450</definedName>
    <definedName name="Loan_Against_Foreign_Bills_8.2">'[2]9.1'!$B$451:$XFD$451</definedName>
    <definedName name="Loan_Loss_Provision_5.9">'[2]9.1'!$B$262:$XFD$262</definedName>
    <definedName name="Loan_Written_Off_8.">'[2]9.2'!$48:$48</definedName>
    <definedName name="Loans___Advances_6." hidden="1">'[2]9.1'!$409:$409</definedName>
    <definedName name="Loans_Against_Collected_Bills_8." hidden="1">'[2]9.1'!$449:$449</definedName>
    <definedName name="Local_Government_121">'[2]9.3'!$125:$125</definedName>
    <definedName name="Local_Government_6.1.1.9">'[2]9.1'!$B$420:$XFD$420</definedName>
    <definedName name="Machinery_Tools_66">'[2]9.3'!$70:$70</definedName>
    <definedName name="Margin_Accounts_3.6">'[2]9.1'!$B$228:$XFD$228</definedName>
    <definedName name="Margin_Nature_Loan_30" hidden="1">'[2]9.3ka'!$34:$34</definedName>
    <definedName name="Metal_Products__Machinary___Electronic_Equipment___Assemblage_64">'[2]9.3'!$68:$68</definedName>
    <definedName name="MF__Assets_Total">'[2]MF_9.1'!$B$163:$XFD$163</definedName>
    <definedName name="MF__Bank_Balance_2.">'[2]MF_9.1'!$B$89:$XFD$89</definedName>
    <definedName name="MF__Bills_Payable_4.">'[2]MF_9.1'!$B$44:$XFD$44</definedName>
    <definedName name="MF__Borrowing_from_Nepal_Rastra_Bank_2.1">'[2]MF_9.1'!$B$27:$XFD$27</definedName>
    <definedName name="MF__Borrowings_2.">'[2]MF_9.1'!$B$26:$XFD$26</definedName>
    <definedName name="MF__Capital___Reserves_Fund_1.">'[2]MF_9.1'!$B$5:$XFD$5</definedName>
    <definedName name="MF__Cash_Balance_1.">'[2]MF_9.1'!$B$86:$XFD$86</definedName>
    <definedName name="MF__Deposits_3.">'[2]MF_9.1'!$B$36:$XFD$36</definedName>
    <definedName name="MF__Expenses_not_Written_off_9.">'[2]MF_9.1'!$B$143:$XFD$143</definedName>
    <definedName name="MF__Fixed_Assets_7.">'[2]MF_9.1'!$B$120:$XFD$120</definedName>
    <definedName name="MF__General_Reserve_1.4">'[2]MF_9.1'!$B$12:$XFD$12</definedName>
    <definedName name="MF__Individual_6.2">'[2]MF_9.1'!$B$119:$XFD$119</definedName>
    <definedName name="MF__Institutional_6.1">'[2]MF_9.1'!$B$118:$XFD$118</definedName>
    <definedName name="MF__Interest_Suspense_Account_5.14">'[2]MF_9.1'!$B$67:$XFD$67</definedName>
    <definedName name="MF__Investment_on_Securities_Except_Shares_4.">'[2]MF_9.1'!$B$102:$XFD$102</definedName>
    <definedName name="MF__Liabilities_Total">'[2]MF_9.1'!$B$82:$XFD$82</definedName>
    <definedName name="MF__Loan_Loss_Provision_5.10">'[2]MF_9.1'!$B$55:$XFD$55</definedName>
    <definedName name="MF__Loans___Advances_6.">'[2]MF_9.1'!$B$117:$XFD$117</definedName>
    <definedName name="MF__Money_at_Call_3.">'[2]MF_9.1'!$B$97:$XFD$97</definedName>
    <definedName name="MF__Non_Banking_Assets_10.">'[2]MF_9.1'!$B$147:$XFD$147</definedName>
    <definedName name="MF__Other_Assets_8.">'[2]MF_9.1'!$B$130:$XFD$130</definedName>
    <definedName name="MF__Other_Liabilities___Provisions_5.">'[2]MF_9.1'!$B$45:$XFD$45</definedName>
    <definedName name="MF__Others_2.2">'[2]MF_9.1'!$B$30:$XFD$30</definedName>
    <definedName name="MF__Paid_up_Capital_1.1">'[2]MF_9.1'!$B$6:$XFD$6</definedName>
    <definedName name="MF__Profit___Loss_A_c_7.">'[2]MF_9.1'!$B$79:$XFD$79</definedName>
    <definedName name="MF__Profit___Loss_Account_12.">'[2]MF_9.1'!$B$151:$XFD$151</definedName>
    <definedName name="MF__Reconciliation_A_c_6.">'[2]MF_9.1'!$B$75:$XFD$75</definedName>
    <definedName name="MF__Reconciliation_Account_11.">'[2]MF_9.1'!$B$148:$XFD$148</definedName>
    <definedName name="MF__Retained_Earning_1.6">'[2]MF_9.1'!$B$14:$XFD$14</definedName>
    <definedName name="MF__Shares___Other_Investments_5.">'[2]MF_9.1'!$B$111:$XFD$111</definedName>
    <definedName name="MF_Additional_Loan_Loss_Provision_6.1.3">'[2]MF_9.2'!$B$34:$XFD$34</definedName>
    <definedName name="MF_Bills_Purchase_and_Discount_2.1">'[2]MF_9.2'!$B$58:$XFD$58</definedName>
    <definedName name="MF_Commission_2.2">'[2]MF_9.2'!$B$59:$XFD$59</definedName>
    <definedName name="MF_Commission_and_Discount_2.">'[2]MF_9.2'!$B$57:$XFD$57</definedName>
    <definedName name="MF_Commission_Expense_2.">'[2]MF_9.2'!$B$15:$XFD$15</definedName>
    <definedName name="MF_Expenses_Total">'[2]MF_9.2'!$B$44:$XFD$44</definedName>
    <definedName name="MF_General_Loan_loss_Provision_6.1.1">'[2]MF_9.2'!$B$28:$XFD$28</definedName>
    <definedName name="MF_Income_from_Extra_Ordinary_transactions_7.">'[2]MF_9.2'!$B$76:$XFD$76</definedName>
    <definedName name="MF_Income_Total">'[2]MF_9.2'!$B$78:$XFD$78</definedName>
    <definedName name="MF_Interest_Expense_1.">'[2]MF_9.2'!$B$5:$XFD$5</definedName>
    <definedName name="MF_Interest_Income_1.">'[2]MF_9.2'!$B$47:$XFD$47</definedName>
    <definedName name="MF_Loan_loss_Provision_6.1">'[2]MF_9.2'!$B$27:$XFD$27</definedName>
    <definedName name="MF_Loan_Written_Off_7.">'[2]MF_9.2'!$B$39:$XFD$39</definedName>
    <definedName name="MF_Net_Loss_8.">'[2]MF_9.2'!$B$77:$XFD$77</definedName>
    <definedName name="MF_Net_Profit_11.">'[2]MF_9.2'!$B$43:$XFD$43</definedName>
    <definedName name="MF_Non_Operating_Expense_5.">'[2]MF_9.2'!$B$25:$XFD$25</definedName>
    <definedName name="MF_Non_Operating_Income_4.">'[2]MF_9.2'!$B$62:$XFD$62</definedName>
    <definedName name="MF_Office_Operating_Expenses_4.">'[2]MF_9.2'!$B$19:$XFD$19</definedName>
    <definedName name="MF_On_Borrowing_1.2">'[2]MF_9.2'!$B$11:$XFD$11</definedName>
    <definedName name="MF_On_Deposit_Liabilities_1.1">'[2]MF_9.2'!$B$6:$XFD$6</definedName>
    <definedName name="MF_On_Investment_1.2">'[2]MF_9.2'!$B$49:$XFD$49</definedName>
    <definedName name="MF_On_Loans_and_Advances_1.1">'[2]MF_9.2'!$B$48:$XFD$48</definedName>
    <definedName name="MF_Other_Operating_Income_3.">'[2]MF_9.2'!$B$61:$XFD$61</definedName>
    <definedName name="MF_Others_2.3">'[2]MF_9.2'!$B$60:$XFD$60</definedName>
    <definedName name="MF_Provision_for_Income_Tax_10.">'[2]MF_9.2'!$B$42:$XFD$42</definedName>
    <definedName name="MF_Provision_for_Loss_of_Other_Assets_6.4.">'[2]MF_9.2'!$B$38:$XFD$38</definedName>
    <definedName name="MF_Provision_for_Loss_on_Investment_6.3.">'[2]MF_9.2'!$B$37:$XFD$37</definedName>
    <definedName name="MF_Provision_for_Non_Banking_Assets_6.2.">'[2]MF_9.2'!$B$36:$XFD$36</definedName>
    <definedName name="MF_Provision_for_Risk_6.">'[2]MF_9.2'!$B$26:$XFD$26</definedName>
    <definedName name="MF_Provision_for_Staff_Bonus_9.">'[2]MF_9.2'!$B$41:$XFD$41</definedName>
    <definedName name="MF_Recovery_of_written_off_Loan_6.">'[2]MF_9.2'!$B$75:$XFD$75</definedName>
    <definedName name="MF_Special_Loan_Loss_Provision_6.1.2">'[2]MF_9.2'!$B$29:$XFD$29</definedName>
    <definedName name="MF_Staff_Expense_3.">'[2]MF_9.2'!$B$16:$XFD$16</definedName>
    <definedName name="MF_Write_Back_from_Provisions_for_loss_5.">'[2]MF_9.2'!$B$63:$XFD$63</definedName>
    <definedName name="Mining_Related_18">'[2]9.3'!$22:$22</definedName>
    <definedName name="Money_at_Call_3." hidden="1">'[2]9.1'!$B$329:$XFD$329</definedName>
    <definedName name="Nepal_Government_Securities_4.1">'[2]9.1'!$B$345:$XFD$345</definedName>
    <definedName name="Nepalese_Notes___Coins_1.1">'[2]9.1'!$B$309:$XFD$309</definedName>
    <definedName name="Net_Loss_9.">'[2]9.2'!$90:$90</definedName>
    <definedName name="Net_Profit_12.">'[2]9.2'!$52:$52</definedName>
    <definedName name="Non__Resident_6.3">'[2]9.1'!$B$433:$XFD$433</definedName>
    <definedName name="Non_Banking_Assets_12." hidden="1">'[2]9.1'!$B$507:$XFD$507</definedName>
    <definedName name="Non_Financial_Govt._Institutions_4.4">'[2]9.1'!$B$353:$XFD$353</definedName>
    <definedName name="Non_Financial_Private_Institutions_10.1.2.1.1.7">'[2]9.1'!$B$478:$XFD$478</definedName>
    <definedName name="Non_Financial_Private_Institutions_10.1.2.1.2.3">'[2]9.1'!$B$482:$XFD$482</definedName>
    <definedName name="Non_food_Production_Related_36">'[2]9.3'!$40:$40</definedName>
    <definedName name="Non_Governmental_Securities_3">'[2]9.4'!$7:$7</definedName>
    <definedName name="Non_Operating_Expense_6." hidden="1">'[2]9.2'!$32:$32</definedName>
    <definedName name="Non_Operating_Income_5." hidden="1">'[2]9.2'!$73:$73</definedName>
    <definedName name="Non_Resident_10.1.2.3">'[2]9.1'!$B$486:$XFD$486</definedName>
    <definedName name="Non_Resident_4.6">'[2]9.1'!$B$355:$XFD$355</definedName>
    <definedName name="Non_Resident_5.1.11">'[2]9.1'!$B$368:$XFD$368</definedName>
    <definedName name="NRB_Bonds_1.2.3">'[2]9.2'!$60:$60</definedName>
    <definedName name="NRB_Bonds_4.2">'[2]9.1'!$B$351:$XFD$351</definedName>
    <definedName name="Office_Operating_Expenses_4." hidden="1">'[2]9.2'!$23:$23</definedName>
    <definedName name="On_Agency_Balance_1.3">'[2]9.2'!$62:$62</definedName>
    <definedName name="On_Borrowing_1.2">'[2]9.2'!$15:$15</definedName>
    <definedName name="On_Call_Deposit_1.4">'[2]9.2'!$63:$63</definedName>
    <definedName name="On_Deposit_Liabilities_1.1">'[2]9.2'!$6:$6</definedName>
    <definedName name="On_Loans_and_Advances_1.1">'[2]9.2'!$56:$56</definedName>
    <definedName name="On_Others_1.5">'[2]9.2'!$64:$64</definedName>
    <definedName name="Other_10.1.1.2">'[2]9.1'!$B$466:$XFD$466</definedName>
    <definedName name="Other_Assets_10." hidden="1">'[2]9.1'!$B$462:$XFD$462</definedName>
    <definedName name="Other_Borrowings_2.3">'[2]9.1'!$B$41:$XFD$41</definedName>
    <definedName name="Other_Financial_Institutions_10.1.2.1.1.5">'[2]9.1'!$B$476:$XFD$476</definedName>
    <definedName name="Other_Financial_Institutions_10.1.2.1.2.2">'[2]9.1'!$B$481:$XFD$481</definedName>
    <definedName name="Other_Financial_Institutions_6.1.1.7">'[2]9.1'!$B$418:$XFD$418</definedName>
    <definedName name="Other_Financial_Institutions_6.1.2.4">'[2]9.1'!$B$427:$XFD$427</definedName>
    <definedName name="Other_Funds_2.8">'[2]9.1'!$B$55:$XFD$55</definedName>
    <definedName name="Other_Guarantee_39">'[2]9.4'!$43:$43</definedName>
    <definedName name="Other_Liabilities_5." hidden="1">'[2]9.1'!$B$253:$XFD$253</definedName>
    <definedName name="Other_Licences_Institutions_6">'[2]9.4'!$10:$10</definedName>
    <definedName name="Other_License_Institutions_10.1.2.1.1.2">'[2]9.1'!$B$473:$XFD$473</definedName>
    <definedName name="Other_Non_agricultural_Product_19">'[2]9.4'!$23:$23</definedName>
    <definedName name="Other_Non_Financial_Institutions_4.5">'[2]9.1'!$B$354:$XFD$354</definedName>
    <definedName name="Other_Operating_Income_4." hidden="1">'[2]9.2'!$72:$72</definedName>
    <definedName name="Other_Product_40" hidden="1">'[2]9.3ka'!$44:$44</definedName>
    <definedName name="Other_Reserve___Funds_1.7" hidden="1">'[2]9.1'!$B$16:$XFD$16</definedName>
    <definedName name="Other_Reserve_1.11" hidden="1">'[2]9.1'!$B$28:$XFD$28</definedName>
    <definedName name="Other_Services_109">'[2]9.3'!$113:$113</definedName>
    <definedName name="Others_10.1.3">'[2]9.1'!$B$490:$XFD$490</definedName>
    <definedName name="Others_10.11">'[2]9.1'!$B$502:$XFD$502</definedName>
    <definedName name="Others_2.3">'[2]9.2'!$68:$68</definedName>
    <definedName name="Others_3.9" hidden="1">'[2]9.1'!$B$237:$XFD$237</definedName>
    <definedName name="Others_Collateralwise_41">'[2]9.4'!$45:$45</definedName>
    <definedName name="Others_sectorwise_122">'[2]9.3'!$126:$126</definedName>
    <definedName name="Overdraft_6" hidden="1">'[2]9.3ka'!$10:$10</definedName>
    <definedName name="Overdue_Fixed_Deposits_3.8" hidden="1">'[2]9.1'!$B$236:$XFD$236</definedName>
    <definedName name="Own_5">'[2]9.4'!$9:$9</definedName>
    <definedName name="Paid_up_Capital_1.1" hidden="1">'[4]9.1'!$B$6:$XFD$6</definedName>
    <definedName name="Pension_Fund___Insurance_10.1.2.1.1.4">'[2]9.1'!$B$475:$XFD$475</definedName>
    <definedName name="Pension_Fund___Insurance_Companies_6.1.1.6">'[2]9.1'!$B$417:$XFD$417</definedName>
    <definedName name="Personal_Guarantee_36">'[2]9.4'!$40:$40</definedName>
    <definedName name="Poverty_Elimination_Fund_2.6">'[2]9.1'!$B$53:$XFD$53</definedName>
    <definedName name="Power__Gas_and_Water_57">'[2]9.3'!$61:$61</definedName>
    <definedName name="Prepaid_Expenses_10.5">'[2]9.1'!$B$494:$XFD$494</definedName>
    <definedName name="_xlnm.Print_Area" localSheetId="0">'C1'!$B$2:$P$51</definedName>
    <definedName name="_xlnm.Print_Area" localSheetId="1">'C2'!$B$2:$E$37</definedName>
    <definedName name="_xlnm.Print_Area" localSheetId="2">'C3'!$B$1:$I$30</definedName>
    <definedName name="_xlnm.Print_Area" localSheetId="3">'C4'!$A$1:$G$50</definedName>
    <definedName name="Private_Non_Financial_Corporations_6.1.1.11">'[2]9.1'!$B$422:$XFD$422</definedName>
    <definedName name="Private_Non_Financial_Institutions_6.1.2.6">'[2]9.1'!$B$429:$XFD$429</definedName>
    <definedName name="Profit___Loss_A_c_8.">'[2]9.1'!$B$301:$XFD$301</definedName>
    <definedName name="Profit___Loss_Account_15.">'[2]9.1'!$B$522:$XFD$522</definedName>
    <definedName name="Proposed_Bonus_Share_1.3">'[2]9.1'!$B$12:$XFD$12</definedName>
    <definedName name="Provision_for_Income_Tax_11." hidden="1">'[2]9.2'!$51:$51</definedName>
    <definedName name="Provision_for_Loss_of_Other_Assets_7.5.">'[2]9.2'!$47:$47</definedName>
    <definedName name="Provision_for_Loss_on_Investment_7.3.">'[2]9.2'!$45:$45</definedName>
    <definedName name="Provision_for_Non_Banking_Assets_7.2.">'[2]9.2'!$44:$44</definedName>
    <definedName name="Provision_for_Risk_7." hidden="1">'[2]9.2'!$33:$33</definedName>
    <definedName name="Provision_for_Staff_Bonus_10." hidden="1">'[2]9.2'!$50:$50</definedName>
    <definedName name="Real_Estate_Loan_22" hidden="1">'[2]9.3ka'!$26:$26</definedName>
    <definedName name="Reconciliation_A_c_6.">'[2]9.1'!$B$287:$XFD$287</definedName>
    <definedName name="Reconciliation_Account_13.">'[2]9.1'!$B$508:$XFD$508</definedName>
    <definedName name="Recovery_of_written_off_Loan_7." hidden="1">'[2]9.2'!$88:$88</definedName>
    <definedName name="Residential_Personal_Home_Loan__Up_to_Rs._10_million__21" hidden="1">'[2]9.3ka'!$25:$25</definedName>
    <definedName name="Retained_Earning_1.6" hidden="1">'[2]9.1'!$B$15:$XFD$15</definedName>
    <definedName name="Rural_Self_Reliance_Fund_2.7">'[2]9.1'!$B$54:$XFD$54</definedName>
    <definedName name="Saving___Credit_Cooperatives_10.1.2.1.1.3">'[2]9.1'!$B$474:$XFD$474</definedName>
    <definedName name="Saving___Credit_Cooperatives_6.1.1.5">'[2]9.1'!$B$416:$XFD$416</definedName>
    <definedName name="Saving_Account_1.1.1">'[2]9.2'!$7:$7</definedName>
    <definedName name="Share_Premium_1.5">'[2]9.1'!$B$14:$XFD$14</definedName>
    <definedName name="Shares___Other_Investments_5." hidden="1">'[2]9.1'!$B$356:$XFD$356</definedName>
    <definedName name="Special_Loan_Loss_Provision_7.1.2">'[2]9.2'!$36:$36</definedName>
    <definedName name="Staff_Expense_3." hidden="1">'[2]9.2'!$20:$20</definedName>
    <definedName name="Staff_Loan_Advance_10.3">'[2]9.1'!$B$492:$XFD$492</definedName>
    <definedName name="Stationary_Stock_10.2">'[2]9.1'!$B$491:$XFD$491</definedName>
    <definedName name="Sundry_Creditors_5.1">'[2]9.1'!$B$254:$XFD$254</definedName>
    <definedName name="Sundry_Debtors_10.4">'[2]9.1'!$B$493:$XFD$493</definedName>
    <definedName name="Term_Loan_1" hidden="1">'[2]9.3ka'!$5:$5</definedName>
    <definedName name="Total_Collateral_wise_42">'[2]9.4'!$46:$46</definedName>
    <definedName name="TOTAL_Produwisec">'[2]9.3ka'!$55:$55</definedName>
    <definedName name="TOTAL_sectorwise_123">'[2]9.3'!$127:$127</definedName>
    <definedName name="Transport__Communication_and_Public_Utilities_78">'[2]9.3'!$82:$82</definedName>
    <definedName name="Trust_Receipt_Loan___Import_Loan_11" hidden="1">'[2]9.3ka'!$15:$15</definedName>
    <definedName name="Up_to_3_months_Fixed_Account_1.1.2.1">'[2]9.2'!$9:$9</definedName>
    <definedName name="Wholesaler___Retailer_86">'[2]9.3'!$90:$90</definedName>
    <definedName name="Write_Back_from_Provisions_for_loss_6." hidden="1">'[2]9.2'!$74:$74</definedName>
    <definedName name="Youth_Selfemployment_Fund_10.1.2.4">'[2]9.1'!$B$489:$XFD$489</definedName>
    <definedName name="Youth_Selfemployment_Fund_2.5">'[2]9.1'!$B$52:$XFD$52</definedName>
    <definedName name="Youth_Selfemployment_Fund_6.4">'[2]9.1'!$B$436:$XFD$436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2" l="1"/>
  <c r="E88" i="12"/>
  <c r="H88" i="12"/>
  <c r="F88" i="12"/>
  <c r="J40" i="11"/>
  <c r="I40" i="11"/>
  <c r="J39" i="11"/>
  <c r="I39" i="11"/>
  <c r="J37" i="11"/>
  <c r="I37" i="11"/>
  <c r="J36" i="11"/>
  <c r="I36" i="11"/>
  <c r="J34" i="11"/>
  <c r="I34" i="11"/>
  <c r="J33" i="11"/>
  <c r="I33" i="11"/>
  <c r="J31" i="11"/>
  <c r="I31" i="11"/>
  <c r="I30" i="11"/>
  <c r="J30" i="11"/>
  <c r="J28" i="11"/>
  <c r="I28" i="11"/>
  <c r="J27" i="11"/>
  <c r="I27" i="11"/>
  <c r="J25" i="11"/>
  <c r="I25" i="11"/>
  <c r="J23" i="11"/>
  <c r="I23" i="11"/>
  <c r="I22" i="11"/>
  <c r="J21" i="11"/>
  <c r="I21" i="11"/>
  <c r="J20" i="11"/>
  <c r="I20" i="11"/>
  <c r="J19" i="11"/>
  <c r="I19" i="11"/>
  <c r="J18" i="11"/>
  <c r="I18" i="11"/>
  <c r="J17" i="11"/>
  <c r="I17" i="11"/>
  <c r="J16" i="11"/>
  <c r="I16" i="11"/>
  <c r="J15" i="11"/>
  <c r="I15" i="11"/>
  <c r="J14" i="11"/>
  <c r="I14" i="11"/>
  <c r="J13" i="11"/>
  <c r="I13" i="11"/>
  <c r="J12" i="11"/>
  <c r="I12" i="11"/>
  <c r="J11" i="11"/>
  <c r="I11" i="11"/>
  <c r="J10" i="11"/>
  <c r="I10" i="11"/>
  <c r="J9" i="11"/>
  <c r="I9" i="11"/>
  <c r="J8" i="11"/>
  <c r="I8" i="11"/>
  <c r="J7" i="11"/>
  <c r="I7" i="11"/>
  <c r="W4" i="7"/>
  <c r="AE4" i="7" s="1"/>
  <c r="S4" i="7"/>
  <c r="AA4" i="7" s="1"/>
  <c r="O4" i="7"/>
  <c r="M4" i="7"/>
  <c r="U4" i="7" s="1"/>
  <c r="AC4" i="7" s="1"/>
  <c r="K4" i="7"/>
  <c r="N4" i="7"/>
  <c r="V4" i="7" s="1"/>
  <c r="AD4" i="7" s="1"/>
  <c r="L4" i="7"/>
  <c r="T4" i="7" s="1"/>
  <c r="AB4" i="7" s="1"/>
  <c r="AA3" i="7"/>
  <c r="W3" i="7"/>
  <c r="AE3" i="7" s="1"/>
  <c r="K3" i="7"/>
  <c r="S3" i="7" s="1"/>
  <c r="O3" i="7"/>
  <c r="N3" i="7"/>
  <c r="V3" i="7" s="1"/>
  <c r="AD3" i="7" s="1"/>
  <c r="S4" i="6"/>
  <c r="AA4" i="6" s="1"/>
  <c r="L4" i="6"/>
  <c r="T4" i="6" s="1"/>
  <c r="AB4" i="6" s="1"/>
  <c r="O4" i="6"/>
  <c r="W4" i="6" s="1"/>
  <c r="AE4" i="6" s="1"/>
  <c r="N4" i="6"/>
  <c r="V4" i="6" s="1"/>
  <c r="AD4" i="6" s="1"/>
  <c r="M4" i="6"/>
  <c r="U4" i="6" s="1"/>
  <c r="AC4" i="6" s="1"/>
  <c r="K4" i="6"/>
  <c r="AD3" i="6"/>
  <c r="S3" i="6"/>
  <c r="AA3" i="6" s="1"/>
  <c r="N3" i="6"/>
  <c r="V3" i="6" s="1"/>
  <c r="K3" i="6"/>
  <c r="X4" i="5"/>
  <c r="AF4" i="5" s="1"/>
  <c r="W4" i="5"/>
  <c r="AE4" i="5" s="1"/>
  <c r="P4" i="5"/>
  <c r="O4" i="5"/>
  <c r="L4" i="5"/>
  <c r="T4" i="5" s="1"/>
  <c r="AB4" i="5" s="1"/>
  <c r="N4" i="5"/>
  <c r="V4" i="5" s="1"/>
  <c r="AD4" i="5" s="1"/>
  <c r="M4" i="5"/>
  <c r="U4" i="5" s="1"/>
  <c r="AC4" i="5" s="1"/>
  <c r="AF3" i="5"/>
  <c r="P3" i="5"/>
  <c r="X3" i="5"/>
  <c r="W3" i="5"/>
  <c r="AB3" i="5"/>
  <c r="H23" i="3"/>
  <c r="H24" i="3" l="1"/>
  <c r="AE3" i="5"/>
  <c r="G3" i="6"/>
  <c r="O3" i="6" s="1"/>
  <c r="W3" i="6" s="1"/>
  <c r="AE3" i="6" s="1"/>
  <c r="L3" i="5"/>
  <c r="O3" i="5"/>
  <c r="T3" i="5"/>
  <c r="J35" i="11"/>
  <c r="I35" i="11"/>
  <c r="J29" i="11"/>
  <c r="I29" i="11"/>
  <c r="J32" i="11"/>
  <c r="I32" i="11"/>
  <c r="G88" i="12"/>
  <c r="J26" i="11"/>
  <c r="I26" i="11"/>
  <c r="J22" i="11"/>
  <c r="J38" i="11"/>
  <c r="I38" i="11"/>
</calcChain>
</file>

<file path=xl/sharedStrings.xml><?xml version="1.0" encoding="utf-8"?>
<sst xmlns="http://schemas.openxmlformats.org/spreadsheetml/2006/main" count="1817" uniqueCount="956">
  <si>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</si>
  <si>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</si>
  <si>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</si>
  <si>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</si>
  <si>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</si>
  <si>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</si>
  <si>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</si>
  <si>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</si>
  <si>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</si>
  <si>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</si>
  <si>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</si>
  <si>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</si>
  <si>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</si>
  <si>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</si>
  <si>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</si>
  <si>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</si>
  <si>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</si>
  <si>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</si>
  <si>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</si>
  <si>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</si>
  <si>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</si>
  <si>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 xml:space="preserve">Micro-credit Development Banks </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</si>
  <si>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</si>
  <si>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</si>
  <si>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</si>
  <si>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</si>
  <si>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t>10.   Districtwise Branch List</t>
  </si>
  <si>
    <t>C12</t>
  </si>
  <si>
    <t>11.  Interest Rate Structure of Commercial Banks</t>
  </si>
  <si>
    <t>C13</t>
  </si>
  <si>
    <t>Annexure</t>
  </si>
  <si>
    <r>
      <t>1.</t>
    </r>
    <r>
      <rPr>
        <sz val="7"/>
        <color theme="1"/>
        <rFont val="Times New Roman"/>
        <family val="1"/>
      </rPr>
      <t>    </t>
    </r>
    <r>
      <rPr>
        <sz val="12"/>
        <color theme="1"/>
        <rFont val="Calibri"/>
        <family val="2"/>
        <scheme val="minor"/>
      </rPr>
      <t>List of Bank and Financial Institutions with Short Name</t>
    </r>
  </si>
  <si>
    <t>C14</t>
  </si>
  <si>
    <t xml:space="preserve">                                   </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</si>
  <si>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</si>
  <si>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</si>
  <si>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</si>
  <si>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</si>
  <si>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</si>
  <si>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</si>
  <si>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</si>
  <si>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</si>
  <si>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</si>
  <si>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</si>
  <si>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</si>
  <si>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</si>
  <si>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</si>
  <si>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</si>
  <si>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</si>
  <si>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</si>
  <si>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</si>
  <si>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</si>
  <si>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</si>
  <si>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</si>
  <si>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</si>
  <si>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</si>
  <si>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</si>
  <si>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</si>
  <si>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</si>
  <si>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</si>
  <si>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</si>
  <si>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</si>
  <si>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</si>
  <si>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</si>
  <si>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</si>
  <si>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</si>
  <si>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</si>
  <si>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</si>
  <si>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–Credits</t>
  </si>
  <si>
    <t>Total</t>
  </si>
  <si>
    <t xml:space="preserve">Data available , out of total number </t>
  </si>
  <si>
    <t>Total Number of Licensed BFIs*</t>
  </si>
  <si>
    <t>* Crystal Fincance ,Samjhana Finance Ltd. and Himalaya Finance Ltd. ("C" class Financial Institution ) are in the process of liquidation</t>
  </si>
  <si>
    <t>All the amount in this statistics are in million of rupees.</t>
  </si>
  <si>
    <t>Short Names of BFIs are used in notification and their full names have been provided in the Annexure -I.</t>
  </si>
  <si>
    <t>Balance Sheet and Profit &amp; Loss Statement of Commercial Bank and Development Bank is based on NFRS reporting whereas Finance Company is based on NAS.</t>
  </si>
  <si>
    <t>Major Financial Indicators</t>
  </si>
  <si>
    <t>Class "A"</t>
  </si>
  <si>
    <t>Class "B"</t>
  </si>
  <si>
    <t>Class "C"</t>
  </si>
  <si>
    <t>Overall</t>
  </si>
  <si>
    <t>A.  Credit, Deposit Ratios (%)</t>
  </si>
  <si>
    <t>Total Deposit/GDP</t>
  </si>
  <si>
    <t>Total Credit/GDP</t>
  </si>
  <si>
    <t>Total Credit/ Total Deposit</t>
  </si>
  <si>
    <r>
      <t xml:space="preserve"> CCD Ratio</t>
    </r>
    <r>
      <rPr>
        <vertAlign val="superscript"/>
        <sz val="12"/>
        <rFont val="Calibri"/>
        <family val="2"/>
        <scheme val="minor"/>
      </rPr>
      <t>#</t>
    </r>
  </si>
  <si>
    <t>Fixed Deposit/Total Deposit</t>
  </si>
  <si>
    <t>Saving Deposit/Total Deposit</t>
  </si>
  <si>
    <t>Current Deposit/Total Deposit</t>
  </si>
  <si>
    <t>Call Deposit/Total Deposit</t>
  </si>
  <si>
    <t xml:space="preserve"> NPL/ Total Loan</t>
  </si>
  <si>
    <r>
      <t xml:space="preserve"> Total LLP </t>
    </r>
    <r>
      <rPr>
        <vertAlign val="superscript"/>
        <sz val="12"/>
        <rFont val="Calibri"/>
        <family val="2"/>
        <scheme val="minor"/>
      </rPr>
      <t xml:space="preserve"> </t>
    </r>
    <r>
      <rPr>
        <sz val="12"/>
        <rFont val="Calibri"/>
        <family val="2"/>
        <scheme val="minor"/>
      </rPr>
      <t>/Total Loan</t>
    </r>
  </si>
  <si>
    <r>
      <t xml:space="preserve"> Deprived Sector Loan/Total Loan </t>
    </r>
    <r>
      <rPr>
        <vertAlign val="superscript"/>
        <sz val="12"/>
        <color theme="1"/>
        <rFont val="Calibri"/>
        <family val="2"/>
        <scheme val="minor"/>
      </rPr>
      <t>$</t>
    </r>
  </si>
  <si>
    <t xml:space="preserve">B.  Liquidity Ratios (%) </t>
  </si>
  <si>
    <t>Cash &amp; Bank Balance/Total Deposit</t>
  </si>
  <si>
    <t>Investment in Gov. Securities/Total Deposit</t>
  </si>
  <si>
    <t>Total Liquid Assets/Total Deposit</t>
  </si>
  <si>
    <t>C.  Capital Adequacy Ratios (%)</t>
  </si>
  <si>
    <t xml:space="preserve">Core Capital/RWA </t>
  </si>
  <si>
    <t>Total Capital/RWA</t>
  </si>
  <si>
    <t>D.  Financial Access</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</si>
  <si>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</si>
  <si>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</si>
  <si>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</si>
  <si>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</si>
  <si>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</si>
  <si>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</si>
  <si>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</si>
  <si>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</si>
  <si>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</si>
  <si>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</si>
  <si>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</si>
  <si>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</si>
  <si>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E.  Interest Rate(%)</t>
  </si>
  <si>
    <t>Wt. Avg Interest Rate on Deposit</t>
  </si>
  <si>
    <t>(a)  Saving</t>
  </si>
  <si>
    <t>(b)  Fixed</t>
  </si>
  <si>
    <t>(c)  Call</t>
  </si>
  <si>
    <t>Wt. Avg Interest Rate on Credit</t>
  </si>
  <si>
    <t>Wt. Average Spread Rate</t>
  </si>
  <si>
    <t xml:space="preserve">Note: </t>
  </si>
  <si>
    <t>Statement of  Assets and Liabilities of Banks &amp; Financial Institutions (Aggregate)</t>
  </si>
  <si>
    <t>Statement of  Assets and Liabilities of Commercial Banks</t>
  </si>
  <si>
    <t>Statement of  Assets and Liabilities of Development Banks</t>
  </si>
  <si>
    <t>Statement of  Assets and Liabilities of Finance Companies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</si>
  <si>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</si>
  <si>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</si>
  <si>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</si>
  <si>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</si>
  <si>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</si>
  <si>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</si>
  <si>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</si>
  <si>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</si>
  <si>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</si>
  <si>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</si>
  <si>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</si>
  <si>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</si>
  <si>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</si>
  <si>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</si>
  <si>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</si>
  <si>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</si>
  <si>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</si>
  <si>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</si>
  <si>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</si>
  <si>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</si>
  <si>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</si>
  <si>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</si>
  <si>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</si>
  <si>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</si>
  <si>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</si>
  <si>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</si>
  <si>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</si>
  <si>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</si>
  <si>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</si>
  <si>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</si>
  <si>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</si>
  <si>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</si>
  <si>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</si>
  <si>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</si>
  <si>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</si>
  <si>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</si>
  <si>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</si>
  <si>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</si>
  <si>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</si>
  <si>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</si>
  <si>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</si>
  <si>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</si>
  <si>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</si>
  <si>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</si>
  <si>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</si>
  <si>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</si>
  <si>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</si>
  <si>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</si>
  <si>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</si>
  <si>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</si>
  <si>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</si>
  <si>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</si>
  <si>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</si>
  <si>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</si>
  <si>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</si>
  <si>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</si>
  <si>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</si>
  <si>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</si>
  <si>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</si>
  <si>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</si>
  <si>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</si>
  <si>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</si>
  <si>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</si>
  <si>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</si>
  <si>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</si>
  <si>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</si>
  <si>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</si>
  <si>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</si>
  <si>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</si>
  <si>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</si>
  <si>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</si>
  <si>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</si>
  <si>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</si>
  <si>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</si>
  <si>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</si>
  <si>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</si>
  <si>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</si>
  <si>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</si>
  <si>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</si>
  <si>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</si>
  <si>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</si>
  <si>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</si>
  <si>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</si>
  <si>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</si>
  <si>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</si>
  <si>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</si>
  <si>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</si>
  <si>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</si>
  <si>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</si>
  <si>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</si>
  <si>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</si>
  <si>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</si>
  <si>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</si>
  <si>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</si>
  <si>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</si>
  <si>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</si>
  <si>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</si>
  <si>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</si>
  <si>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</si>
  <si>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</si>
  <si>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</si>
  <si>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</si>
  <si>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</si>
  <si>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</si>
  <si>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</si>
  <si>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</si>
  <si>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</si>
  <si>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</si>
  <si>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</si>
  <si>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</si>
  <si>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</si>
  <si>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</si>
  <si>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</si>
  <si>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</si>
  <si>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</si>
  <si>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</si>
  <si>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</si>
  <si>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</si>
  <si>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</si>
  <si>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</si>
  <si>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</si>
  <si>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</si>
  <si>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</si>
  <si>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</si>
  <si>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</si>
  <si>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</si>
  <si>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</si>
  <si>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</si>
  <si>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</si>
  <si>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</si>
  <si>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</si>
  <si>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</si>
  <si>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</si>
  <si>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</si>
  <si>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</si>
  <si>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</si>
  <si>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</si>
  <si>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</si>
  <si>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</si>
  <si>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</si>
  <si>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</si>
  <si>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</si>
  <si>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</si>
  <si>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</si>
  <si>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</si>
  <si>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</si>
  <si>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</si>
  <si>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</si>
  <si>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</si>
  <si>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</si>
  <si>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</si>
  <si>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</si>
  <si>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</si>
  <si>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</si>
  <si>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</si>
  <si>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</si>
  <si>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</si>
  <si>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</si>
  <si>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</si>
  <si>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</si>
  <si>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</si>
  <si>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</si>
  <si>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</si>
  <si>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</si>
  <si>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</si>
  <si>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</si>
  <si>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</si>
  <si>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</si>
  <si>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</si>
  <si>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</si>
  <si>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</si>
  <si>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</si>
  <si>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</si>
  <si>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</si>
  <si>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</si>
  <si>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</si>
  <si>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</si>
  <si>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</si>
  <si>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</si>
  <si>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</si>
  <si>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</si>
  <si>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</si>
  <si>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</si>
  <si>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</si>
  <si>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</si>
  <si>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</si>
  <si>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</si>
  <si>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</si>
  <si>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</si>
  <si>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</si>
  <si>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</si>
  <si>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</si>
  <si>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</si>
  <si>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</si>
  <si>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</si>
  <si>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</si>
  <si>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</si>
  <si>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</si>
  <si>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</si>
  <si>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</si>
  <si>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</si>
  <si>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</si>
  <si>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</si>
  <si>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</si>
  <si>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</si>
  <si>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</si>
  <si>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</si>
  <si>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</si>
  <si>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</si>
  <si>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</si>
  <si>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</si>
  <si>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</si>
  <si>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</si>
  <si>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</si>
  <si>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</si>
  <si>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</si>
  <si>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</si>
  <si>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</si>
  <si>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</si>
  <si>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</si>
  <si>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</si>
  <si>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</si>
  <si>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</si>
  <si>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</si>
  <si>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</si>
  <si>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</si>
  <si>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</si>
  <si>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</si>
  <si>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</si>
  <si>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</si>
  <si>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</si>
  <si>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</si>
  <si>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</si>
  <si>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</si>
  <si>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</si>
  <si>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</si>
  <si>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</si>
  <si>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</si>
  <si>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</si>
  <si>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</si>
  <si>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</si>
  <si>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</si>
  <si>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</si>
  <si>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</si>
  <si>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</si>
  <si>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</si>
  <si>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</si>
  <si>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</si>
  <si>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</si>
  <si>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</si>
  <si>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</si>
  <si>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</si>
  <si>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</si>
  <si>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</si>
  <si>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</si>
  <si>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</si>
  <si>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</si>
  <si>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</si>
  <si>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</si>
  <si>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</si>
  <si>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</si>
  <si>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</si>
  <si>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</si>
  <si>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</si>
  <si>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</si>
  <si>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</si>
  <si>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</si>
  <si>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</si>
  <si>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</si>
  <si>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</si>
  <si>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</si>
  <si>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</si>
  <si>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</si>
  <si>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</si>
  <si>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Res. Per. H. Loan (Up to Rs. 15 mil.)</t>
  </si>
  <si>
    <t>a. Credit Card</t>
  </si>
  <si>
    <t>b. Education Loan</t>
  </si>
  <si>
    <t>c. Cottage Industrial Loan</t>
  </si>
  <si>
    <t>d. Small Industrial Loan</t>
  </si>
  <si>
    <t>e. Medium Industrial Loan</t>
  </si>
  <si>
    <t>f. Small and Medium Industrial Loan</t>
  </si>
  <si>
    <t>g.Others</t>
  </si>
  <si>
    <t>Total Product wise Loan</t>
  </si>
  <si>
    <t>Collateral Wise</t>
  </si>
  <si>
    <t>Other Licences Institutions</t>
  </si>
  <si>
    <t>Int. Rtd. Foreign Bank's Guarantee</t>
  </si>
  <si>
    <t>Major Financial Indicators of Microfinance Financial Institutions</t>
  </si>
  <si>
    <t>Rs in million</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</si>
  <si>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</si>
  <si>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</si>
  <si>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</si>
  <si>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</si>
  <si>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</si>
  <si>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</si>
  <si>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</si>
  <si>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</si>
  <si>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</si>
  <si>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</si>
  <si>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</si>
  <si>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</si>
  <si>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</si>
  <si>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</si>
  <si>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</si>
  <si>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</si>
  <si>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</si>
  <si>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</si>
  <si>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</si>
  <si>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</si>
  <si>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</si>
  <si>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</si>
  <si>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</si>
  <si>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</si>
  <si>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</si>
  <si>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</si>
  <si>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</si>
  <si>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</si>
  <si>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</si>
  <si>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</si>
  <si>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</si>
  <si>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</si>
  <si>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</si>
  <si>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</si>
  <si>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</si>
  <si>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</si>
  <si>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</si>
  <si>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</si>
  <si>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</si>
  <si>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</si>
  <si>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</si>
  <si>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</si>
  <si>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</si>
  <si>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</si>
  <si>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</si>
  <si>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</si>
  <si>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</si>
  <si>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</si>
  <si>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</si>
  <si>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</si>
  <si>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</si>
  <si>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</si>
  <si>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</si>
  <si>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</si>
  <si>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</si>
  <si>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</si>
  <si>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</si>
  <si>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</si>
  <si>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</si>
  <si>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</si>
  <si>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</si>
  <si>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</si>
  <si>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</si>
  <si>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</si>
  <si>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</si>
  <si>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</si>
  <si>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</si>
  <si>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</si>
  <si>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</si>
  <si>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</si>
  <si>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</si>
  <si>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</si>
  <si>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</si>
  <si>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</si>
  <si>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</si>
  <si>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</si>
  <si>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</si>
  <si>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</si>
  <si>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</si>
  <si>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</si>
  <si>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</si>
  <si>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</si>
  <si>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</si>
  <si>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</si>
  <si>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</si>
  <si>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</si>
  <si>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</si>
  <si>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</si>
  <si>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</si>
  <si>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</si>
  <si>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</si>
  <si>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</si>
  <si>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</si>
  <si>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</si>
  <si>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</si>
  <si>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</si>
  <si>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</si>
  <si>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</si>
  <si>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</si>
  <si>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</si>
  <si>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</si>
  <si>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</si>
  <si>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</si>
  <si>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</si>
  <si>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</si>
  <si>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</si>
  <si>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</si>
  <si>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</si>
  <si>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</si>
  <si>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</si>
  <si>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</si>
  <si>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</si>
  <si>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</si>
  <si>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</si>
  <si>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</si>
  <si>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</si>
  <si>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</si>
  <si>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</si>
  <si>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</si>
  <si>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</si>
  <si>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</si>
  <si>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</si>
  <si>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</si>
  <si>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</si>
  <si>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</si>
  <si>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</si>
  <si>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</si>
  <si>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</si>
  <si>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</si>
  <si>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</si>
  <si>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</si>
  <si>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</si>
  <si>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</si>
  <si>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</si>
  <si>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</si>
  <si>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</si>
  <si>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</si>
  <si>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</si>
  <si>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</si>
  <si>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</si>
  <si>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</si>
  <si>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</si>
  <si>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</si>
  <si>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</si>
  <si>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</si>
  <si>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</si>
  <si>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</si>
  <si>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</si>
  <si>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</si>
  <si>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</si>
  <si>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</si>
  <si>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</si>
  <si>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</si>
  <si>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</si>
  <si>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Bagmati</t>
  </si>
  <si>
    <t>Gandaki</t>
  </si>
  <si>
    <t>Lumbini</t>
  </si>
  <si>
    <t>Karnali</t>
  </si>
  <si>
    <t>Sudur Paschim</t>
  </si>
  <si>
    <t xml:space="preserve">  (Medium Variant)</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</si>
  <si>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</si>
  <si>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</si>
  <si>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</si>
  <si>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</si>
  <si>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</si>
  <si>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</si>
  <si>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</si>
  <si>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</si>
  <si>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</si>
  <si>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</si>
  <si>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</si>
  <si>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</si>
  <si>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</si>
  <si>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</si>
  <si>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</si>
  <si>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</si>
  <si>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</si>
  <si>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</si>
  <si>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</si>
  <si>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</si>
  <si>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</si>
  <si>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</si>
  <si>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</si>
  <si>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</si>
  <si>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</si>
  <si>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</si>
  <si>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</si>
  <si>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</si>
  <si>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</si>
  <si>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</si>
  <si>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</si>
  <si>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</si>
  <si>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</si>
  <si>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</si>
  <si>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</si>
  <si>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</si>
  <si>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</si>
  <si>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</si>
  <si>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</si>
  <si>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</si>
  <si>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</si>
  <si>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</si>
  <si>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</si>
  <si>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</si>
  <si>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</si>
  <si>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</si>
  <si>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</si>
  <si>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</si>
  <si>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</si>
  <si>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</si>
  <si>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</si>
  <si>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</si>
  <si>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</si>
  <si>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</si>
  <si>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</si>
  <si>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</si>
  <si>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</si>
  <si>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</si>
  <si>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</si>
  <si>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</si>
  <si>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</si>
  <si>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</si>
  <si>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</si>
  <si>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</si>
  <si>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</si>
  <si>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</si>
  <si>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</si>
  <si>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</si>
  <si>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</si>
  <si>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</si>
  <si>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</si>
  <si>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</si>
  <si>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</si>
  <si>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</si>
  <si>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</si>
  <si>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</si>
  <si>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</si>
  <si>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</si>
  <si>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</si>
  <si>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</si>
  <si>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</si>
  <si>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</si>
  <si>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</si>
  <si>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</si>
  <si>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</si>
  <si>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</si>
  <si>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</si>
  <si>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</si>
  <si>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</si>
  <si>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Residential Personal Home Loan
(Up to Rs. 10 million)</t>
  </si>
  <si>
    <t>Name list of Bank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</si>
  <si>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</si>
  <si>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</si>
  <si>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</si>
  <si>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</si>
  <si>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</si>
  <si>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</si>
  <si>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</si>
  <si>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</si>
  <si>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2078 Asar</t>
  </si>
  <si>
    <t>Mid-July, 2021</t>
  </si>
  <si>
    <t>as on Asar End, 2078 (Mid-July, 2021)</t>
  </si>
  <si>
    <t>Bank balance includes money at call</t>
  </si>
  <si>
    <t>Nominal GDP for 2020/21(P) stands at Rs. 4,266,322 million(Preliminary)</t>
  </si>
  <si>
    <t>Negative core capital has been excluded in calculation of Capital Adequacy Ratios</t>
  </si>
  <si>
    <t>$ 6 months prior Total Loan is taken to calculate Deprived Sector Lending Ratio</t>
  </si>
  <si>
    <t># Month end (last day) CCD ratio</t>
  </si>
  <si>
    <t xml:space="preserve"> Data as on 3rd Quarter of FY2077/78 (2020/21)</t>
  </si>
  <si>
    <t>2/1</t>
  </si>
  <si>
    <t>3/2</t>
  </si>
  <si>
    <t>5/4</t>
  </si>
  <si>
    <t>NBL</t>
  </si>
  <si>
    <t>RBB</t>
  </si>
  <si>
    <t>NABIL</t>
  </si>
  <si>
    <t>NIBL</t>
  </si>
  <si>
    <t>SCBNL</t>
  </si>
  <si>
    <t>HBL</t>
  </si>
  <si>
    <t>NSBI</t>
  </si>
  <si>
    <t>NBBL</t>
  </si>
  <si>
    <t>EBL</t>
  </si>
  <si>
    <t>BOK</t>
  </si>
  <si>
    <t>NCC</t>
  </si>
  <si>
    <t>NIC</t>
  </si>
  <si>
    <t>MBL</t>
  </si>
  <si>
    <t>Kumari</t>
  </si>
  <si>
    <t>Laxmi</t>
  </si>
  <si>
    <t>SBL</t>
  </si>
  <si>
    <t>ADBNL</t>
  </si>
  <si>
    <t>Global</t>
  </si>
  <si>
    <t>Citizen</t>
  </si>
  <si>
    <t>Prime</t>
  </si>
  <si>
    <t>Sunrise</t>
  </si>
  <si>
    <t>NMB</t>
  </si>
  <si>
    <t>Prabhu</t>
  </si>
  <si>
    <t>Mega</t>
  </si>
  <si>
    <t>CBL</t>
  </si>
  <si>
    <t>Century</t>
  </si>
  <si>
    <t>Sanima</t>
  </si>
  <si>
    <t>Mahalaxmi</t>
  </si>
  <si>
    <t>Narayani</t>
  </si>
  <si>
    <t>Shangrila</t>
  </si>
  <si>
    <t>Excel</t>
  </si>
  <si>
    <t>Miteri</t>
  </si>
  <si>
    <t>Mukti</t>
  </si>
  <si>
    <t>Garima</t>
  </si>
  <si>
    <t>Kamana</t>
  </si>
  <si>
    <t>Corporate</t>
  </si>
  <si>
    <t>Jyoti</t>
  </si>
  <si>
    <t>Shine</t>
  </si>
  <si>
    <t>LumbiniDB</t>
  </si>
  <si>
    <t>Sindhu</t>
  </si>
  <si>
    <t>Sahara</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</si>
  <si>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</si>
  <si>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</si>
  <si>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</si>
  <si>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</si>
  <si>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</si>
  <si>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</si>
  <si>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</si>
  <si>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</si>
  <si>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</si>
  <si>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</si>
  <si>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</si>
  <si>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</si>
  <si>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</si>
  <si>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</si>
  <si>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</si>
  <si>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</si>
  <si>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</si>
  <si>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</si>
  <si>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</si>
  <si>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</si>
  <si>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Districtwise List of Bank and Financial Institutions Branches ( Asar, 2078)</t>
  </si>
  <si>
    <t>* Population 30,378,054 for 2021 calculated on yearly basis based on yearly population projection 2011-2031 Source :</t>
  </si>
  <si>
    <t>https://cbs.gov.np/population-projection-2011-2031/</t>
  </si>
  <si>
    <t>#  Excluding Crystal Finance Limited,  Samjhana Finance Ltd.and Himalaya Finance which are in the process of liquidation</t>
  </si>
  <si>
    <t>$ E Refers to Infrastructure Development Bank</t>
  </si>
  <si>
    <t>^ Number of branches include head office, banking branches and extention counters</t>
  </si>
  <si>
    <t>Nepal Bank Ltd.</t>
  </si>
  <si>
    <t>Rastriya Banijya Bank Ltd.</t>
  </si>
  <si>
    <t>Nabil Bank Ltd.</t>
  </si>
  <si>
    <t>Nepal Investment Bank Ltd.</t>
  </si>
  <si>
    <t>Standard Chartered Bank Nepal Ltd.</t>
  </si>
  <si>
    <t>Himalayan Bank Ltd.</t>
  </si>
  <si>
    <t>Nepal SBI Bank Ltd.</t>
  </si>
  <si>
    <t>Nepal Bangaladesh Bank Ltd.</t>
  </si>
  <si>
    <t>Everest Bank Ltd.</t>
  </si>
  <si>
    <t>Bank of Kathmandu Ltd.</t>
  </si>
  <si>
    <t>Nepal Credit and Commerce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</si>
  <si>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</si>
  <si>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</si>
  <si>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</si>
  <si>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</si>
  <si>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</si>
  <si>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</si>
  <si>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</si>
  <si>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</si>
  <si>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</si>
  <si>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</si>
  <si>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</si>
  <si>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</si>
  <si>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Mega Bank Nepal Ltd.</t>
  </si>
  <si>
    <t>Civil Bank Ltd.</t>
  </si>
  <si>
    <t>Century Commercial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</si>
  <si>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</si>
  <si>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</si>
  <si>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</si>
  <si>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</si>
  <si>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</si>
  <si>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</si>
  <si>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</si>
  <si>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</si>
  <si>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</si>
  <si>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</si>
  <si>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</si>
  <si>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</si>
  <si>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</si>
  <si>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</si>
  <si>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</si>
  <si>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Sahara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</si>
  <si>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</si>
  <si>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</si>
  <si>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</si>
  <si>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</si>
  <si>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</si>
  <si>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</si>
  <si>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</si>
  <si>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</si>
  <si>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</si>
  <si>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</si>
  <si>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</si>
  <si>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</si>
  <si>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</si>
  <si>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</si>
  <si>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</si>
  <si>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</si>
  <si>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</si>
  <si>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</si>
  <si>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</si>
  <si>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</si>
  <si>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</si>
  <si>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</si>
  <si>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</si>
  <si>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</si>
  <si>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</si>
  <si>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</si>
  <si>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</si>
  <si>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</si>
  <si>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</si>
  <si>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</si>
  <si>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</si>
  <si>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</si>
  <si>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</si>
  <si>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</si>
  <si>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</si>
  <si>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</si>
  <si>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</si>
  <si>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</si>
  <si>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</si>
  <si>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</si>
  <si>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</si>
  <si>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</si>
  <si>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</si>
  <si>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</si>
  <si>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</si>
  <si>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</si>
  <si>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</si>
  <si>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</si>
  <si>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</si>
  <si>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Womi Laghubitta Bittiya Sanstha Ltd.</t>
  </si>
  <si>
    <t>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</si>
  <si>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</si>
  <si>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</si>
  <si>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</si>
  <si>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</si>
  <si>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</si>
  <si>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</si>
  <si>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</si>
  <si>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</si>
  <si>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</si>
  <si>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</si>
  <si>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</si>
  <si>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</si>
  <si>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</si>
  <si>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</si>
  <si>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Suryodaya Laghubitta Bitiya Sanstha Ltd.</t>
  </si>
  <si>
    <t>SuryodayaMF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</si>
  <si>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</si>
  <si>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</si>
  <si>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</si>
  <si>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</si>
  <si>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</si>
  <si>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</si>
  <si>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</si>
  <si>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</si>
  <si>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</si>
  <si>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</si>
  <si>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Nepal Sewa Laghubitta Bittiya Sanstha Ltd.</t>
  </si>
  <si>
    <t>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</si>
  <si>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</si>
  <si>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</si>
  <si>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</si>
  <si>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</si>
  <si>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</si>
  <si>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</si>
  <si>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</si>
  <si>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</si>
  <si>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Ghodighoda  Laghubitta Bittiya Sanstha Ltd.</t>
  </si>
  <si>
    <t>Ghodighoda</t>
  </si>
  <si>
    <t>Asha Lagubitta Bittiya Sastha Ltd.</t>
  </si>
  <si>
    <t>Asha</t>
  </si>
  <si>
    <t>Nepal Agro Microfinance Bittiya Sastha Ltd.</t>
  </si>
  <si>
    <t>Agro</t>
  </si>
  <si>
    <t>Gurans LaghuBitta Bittiya Sastha Ltd.</t>
  </si>
  <si>
    <t>Gurans</t>
  </si>
  <si>
    <t>Ganapati Microfinance Bittiya Sastha Ltd.</t>
  </si>
  <si>
    <t>Ganapati</t>
  </si>
  <si>
    <t>Infinity Laghubitta Bittiya Sanstha Ltd</t>
  </si>
  <si>
    <t>Infinity</t>
  </si>
  <si>
    <t>Adhikhola Laghubitta Bittiya Sanstha Ltd.</t>
  </si>
  <si>
    <t>Adhikhola</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</si>
  <si>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</si>
  <si>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</si>
  <si>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</si>
  <si>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</si>
  <si>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</si>
  <si>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</si>
  <si>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</si>
  <si>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</si>
  <si>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</si>
  <si>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</si>
  <si>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</si>
  <si>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</si>
  <si>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</si>
  <si>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</si>
  <si>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Buddha Jyoti Laghubitta Bittiya Sanstha Ltd.</t>
  </si>
  <si>
    <t>Buddha Jyoti</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</si>
  <si>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</si>
  <si>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</si>
  <si>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</si>
  <si>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</si>
  <si>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</si>
  <si>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</si>
  <si>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</si>
  <si>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</si>
  <si>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</si>
  <si>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</si>
  <si>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</si>
  <si>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</si>
  <si>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</si>
  <si>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</si>
  <si>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WEAN Laghubitta Bittiya Sanstha Limited</t>
  </si>
  <si>
    <t>WEAN</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</si>
  <si>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</si>
  <si>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</si>
  <si>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</si>
  <si>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</si>
  <si>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</si>
  <si>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</si>
  <si>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</si>
  <si>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</si>
  <si>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</si>
  <si>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</si>
  <si>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</si>
  <si>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</si>
  <si>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</si>
  <si>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</si>
  <si>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</si>
  <si>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</si>
  <si>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</si>
  <si>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</si>
  <si>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</si>
  <si>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</si>
  <si>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</si>
  <si>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</si>
  <si>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</si>
  <si>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</si>
  <si>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Deurali Laghubitta Bittiya Sanstha Limited</t>
  </si>
  <si>
    <t>Deurali</t>
  </si>
  <si>
    <t>Khaptad Laghubitta Bitttiya Sanstha Limited</t>
  </si>
  <si>
    <t>Khaptad</t>
  </si>
  <si>
    <t>Nepal Infrastructure Bank Limited</t>
  </si>
  <si>
    <t>NIFRA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</si>
</sst>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vertAlign val="superscript"/>
      <sz val="12"/>
      <name val="Calibri"/>
      <family val="2"/>
      <scheme val="minor"/>
    </font>
    <font>
      <vertAlign val="superscript"/>
      <sz val="12"/>
      <color theme="1"/>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b/>
      <sz val="12"/>
      <color rgb="FFFF0000"/>
      <name val="Calibri"/>
      <family val="2"/>
      <scheme val="minor"/>
    </font>
    <font>
      <sz val="12"/>
      <color theme="0"/>
      <name val="Calibri"/>
      <family val="2"/>
      <scheme val="minor"/>
    </font>
    <font>
      <b/>
      <vertAlign val="superscript"/>
      <sz val="12"/>
      <color theme="1"/>
      <name val="Calibri"/>
      <family val="2"/>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auto="1"/>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2" fillId="0" borderId="0"/>
    <xf numFmtId="0" fontId="17" fillId="0" borderId="0"/>
    <xf numFmtId="43" fontId="17" fillId="0" borderId="0" applyFont="0" applyFill="0" applyBorder="0" applyAlignment="0" applyProtection="0"/>
  </cellStyleXfs>
  <cellXfs count="34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horizontal="center" vertical="top"/>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0" xfId="0" applyFont="1" applyFill="1" applyAlignment="1">
      <alignment vertical="center" wrapText="1"/>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4" xfId="3" applyFont="1" applyFill="1" applyBorder="1" applyAlignment="1" applyProtection="1">
      <alignment horizontal="left" vertical="center" wrapText="1"/>
      <protection hidden="1"/>
    </xf>
    <xf numFmtId="43" fontId="16" fillId="2" borderId="15"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6"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7"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0" fontId="19" fillId="2" borderId="9" xfId="3" applyNumberFormat="1" applyFont="1" applyFill="1" applyBorder="1" applyAlignment="1" applyProtection="1">
      <alignment horizontal="left" vertical="center" wrapText="1"/>
      <protection hidden="1"/>
    </xf>
    <xf numFmtId="43" fontId="16" fillId="2" borderId="10" xfId="3" applyFont="1" applyFill="1" applyBorder="1" applyAlignment="1" applyProtection="1">
      <alignment vertical="center" wrapText="1"/>
      <protection hidden="1"/>
    </xf>
    <xf numFmtId="43" fontId="16" fillId="2" borderId="17"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6"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0" fontId="18" fillId="2" borderId="9" xfId="4" applyFont="1" applyFill="1" applyBorder="1" applyAlignment="1" applyProtection="1">
      <alignment vertical="center" wrapText="1"/>
      <protection hidden="1"/>
    </xf>
    <xf numFmtId="0" fontId="19" fillId="2" borderId="9" xfId="4"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3"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indent="2"/>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8" xfId="4" applyFont="1" applyFill="1" applyBorder="1" applyAlignment="1" applyProtection="1">
      <alignment horizontal="center" vertical="center"/>
      <protection hidden="1"/>
    </xf>
    <xf numFmtId="0" fontId="18" fillId="2" borderId="19" xfId="4" applyFont="1" applyFill="1" applyBorder="1" applyAlignment="1" applyProtection="1">
      <alignment horizontal="left" vertical="center" indent="2"/>
      <protection hidden="1"/>
    </xf>
    <xf numFmtId="0" fontId="18" fillId="2" borderId="20"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3" fillId="2" borderId="0" xfId="4" applyFont="1" applyFill="1" applyBorder="1" applyAlignment="1" applyProtection="1">
      <alignment vertical="center"/>
      <protection hidden="1"/>
    </xf>
    <xf numFmtId="2" fontId="3" fillId="2" borderId="0" xfId="0" applyNumberFormat="1" applyFont="1" applyFill="1" applyBorder="1"/>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indent="1"/>
      <protection locked="0" hidden="1"/>
    </xf>
    <xf numFmtId="0" fontId="23" fillId="2" borderId="0" xfId="5" applyFont="1" applyFill="1" applyAlignment="1">
      <alignment horizontal="center" vertical="center"/>
    </xf>
    <xf numFmtId="0" fontId="23" fillId="2" borderId="0" xfId="5" applyFont="1" applyFill="1" applyAlignment="1">
      <alignment horizontal="center" vertical="center" wrapText="1"/>
    </xf>
    <xf numFmtId="0" fontId="23" fillId="2" borderId="16" xfId="5" applyFont="1" applyFill="1" applyBorder="1" applyAlignment="1">
      <alignment horizontal="center" vertical="center"/>
    </xf>
    <xf numFmtId="0" fontId="23" fillId="2" borderId="10" xfId="5" applyFont="1" applyFill="1" applyBorder="1" applyAlignment="1">
      <alignment horizontal="center" vertical="center"/>
    </xf>
    <xf numFmtId="0" fontId="23" fillId="2" borderId="17" xfId="5" applyFont="1" applyFill="1" applyBorder="1" applyAlignment="1">
      <alignment horizontal="center" vertical="center"/>
    </xf>
    <xf numFmtId="0" fontId="23" fillId="2" borderId="9" xfId="5" applyFont="1" applyFill="1" applyBorder="1" applyAlignment="1">
      <alignment horizontal="center" vertical="center"/>
    </xf>
    <xf numFmtId="0" fontId="24" fillId="2" borderId="16" xfId="5" applyFont="1" applyFill="1" applyBorder="1" applyAlignment="1">
      <alignment horizontal="left" vertical="center"/>
    </xf>
    <xf numFmtId="0" fontId="24" fillId="2" borderId="17" xfId="5" applyFont="1" applyFill="1" applyBorder="1" applyAlignment="1">
      <alignment horizontal="left" vertical="center"/>
    </xf>
    <xf numFmtId="0" fontId="23" fillId="2" borderId="9" xfId="5" applyFont="1" applyFill="1" applyBorder="1" applyAlignment="1">
      <alignment horizontal="center" vertical="center"/>
    </xf>
    <xf numFmtId="0" fontId="24" fillId="2" borderId="9" xfId="5" quotePrefix="1" applyFont="1" applyFill="1" applyBorder="1" applyAlignment="1">
      <alignment horizontal="center" vertical="center"/>
    </xf>
    <xf numFmtId="0" fontId="24" fillId="2" borderId="9" xfId="5" quotePrefix="1" applyFont="1" applyFill="1" applyBorder="1" applyAlignment="1">
      <alignment horizontal="center" vertical="center"/>
    </xf>
    <xf numFmtId="0" fontId="24" fillId="2" borderId="9" xfId="5" applyFont="1" applyFill="1" applyBorder="1" applyAlignment="1">
      <alignment horizontal="center" vertical="center"/>
    </xf>
    <xf numFmtId="0" fontId="24" fillId="2" borderId="16"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3" fillId="2" borderId="9" xfId="5" applyFont="1" applyFill="1" applyBorder="1" applyAlignment="1">
      <alignment horizontal="center"/>
    </xf>
    <xf numFmtId="0" fontId="23"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3" fillId="2" borderId="16" xfId="5" applyFont="1" applyFill="1" applyBorder="1" applyAlignment="1">
      <alignment horizontal="left"/>
    </xf>
    <xf numFmtId="0" fontId="23" fillId="2" borderId="17" xfId="5" applyFont="1" applyFill="1" applyBorder="1" applyAlignment="1">
      <alignment horizontal="left"/>
    </xf>
    <xf numFmtId="0" fontId="23" fillId="2" borderId="10" xfId="5" applyFont="1" applyFill="1" applyBorder="1" applyAlignment="1">
      <alignment horizontal="left"/>
    </xf>
    <xf numFmtId="0" fontId="23" fillId="2" borderId="19" xfId="5" applyFont="1" applyFill="1" applyBorder="1" applyAlignment="1">
      <alignment horizontal="center"/>
    </xf>
    <xf numFmtId="0" fontId="23" fillId="2" borderId="19" xfId="5" applyFont="1" applyFill="1" applyBorder="1"/>
    <xf numFmtId="0" fontId="23" fillId="2" borderId="9" xfId="5" applyFont="1" applyFill="1" applyBorder="1" applyAlignment="1">
      <alignment wrapText="1"/>
    </xf>
    <xf numFmtId="0" fontId="18" fillId="2" borderId="9" xfId="5" applyFont="1" applyFill="1" applyBorder="1" applyAlignment="1">
      <alignment horizontal="left"/>
    </xf>
    <xf numFmtId="0" fontId="23" fillId="2" borderId="9" xfId="5" applyFont="1" applyFill="1" applyBorder="1" applyAlignment="1">
      <alignment horizontal="left"/>
    </xf>
    <xf numFmtId="2" fontId="23" fillId="2" borderId="9" xfId="5" applyNumberFormat="1" applyFont="1" applyFill="1" applyBorder="1" applyAlignment="1">
      <alignment horizontal="center" vertical="center"/>
    </xf>
    <xf numFmtId="0" fontId="24" fillId="2" borderId="9" xfId="0" applyFont="1" applyFill="1" applyBorder="1" applyProtection="1">
      <protection hidden="1"/>
    </xf>
    <xf numFmtId="164" fontId="9" fillId="2" borderId="9" xfId="1" applyNumberFormat="1" applyFont="1" applyFill="1" applyBorder="1"/>
    <xf numFmtId="0" fontId="19" fillId="2" borderId="9" xfId="0" applyFont="1" applyFill="1" applyBorder="1" applyProtection="1">
      <protection hidden="1"/>
    </xf>
    <xf numFmtId="0" fontId="24"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5" fillId="2" borderId="9" xfId="0" applyFont="1" applyFill="1" applyBorder="1" applyAlignment="1" applyProtection="1">
      <alignment horizontal="left"/>
      <protection hidden="1"/>
    </xf>
    <xf numFmtId="0" fontId="16" fillId="2" borderId="9" xfId="0" applyFont="1" applyFill="1" applyBorder="1" applyAlignment="1" applyProtection="1">
      <alignment horizontal="left"/>
      <protection hidden="1"/>
    </xf>
    <xf numFmtId="0" fontId="25" fillId="2" borderId="9" xfId="0" applyFont="1" applyFill="1" applyBorder="1" applyAlignment="1" applyProtection="1">
      <alignment horizontal="center"/>
      <protection hidden="1"/>
    </xf>
    <xf numFmtId="0" fontId="24" fillId="2" borderId="21" xfId="0" applyFont="1" applyFill="1" applyBorder="1" applyAlignment="1" applyProtection="1">
      <alignment wrapText="1"/>
      <protection hidden="1"/>
    </xf>
    <xf numFmtId="2" fontId="9" fillId="2" borderId="0" xfId="0" applyNumberFormat="1" applyFont="1" applyFill="1"/>
    <xf numFmtId="2" fontId="9" fillId="2" borderId="13" xfId="0" applyNumberFormat="1" applyFont="1" applyFill="1" applyBorder="1" applyAlignment="1">
      <alignment horizontal="center"/>
    </xf>
    <xf numFmtId="0" fontId="24"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4" fillId="2" borderId="9" xfId="3" applyNumberFormat="1" applyFont="1" applyFill="1" applyBorder="1" applyProtection="1">
      <protection hidden="1"/>
    </xf>
    <xf numFmtId="43" fontId="9" fillId="2" borderId="9" xfId="2" applyNumberFormat="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3" fillId="2" borderId="0" xfId="0" applyFont="1" applyFill="1" applyProtection="1">
      <protection hidden="1"/>
    </xf>
    <xf numFmtId="165" fontId="26" fillId="2" borderId="0" xfId="0" applyNumberFormat="1" applyFont="1" applyFill="1" applyProtection="1">
      <protection hidden="1"/>
    </xf>
    <xf numFmtId="2" fontId="9" fillId="2" borderId="0" xfId="0" applyNumberFormat="1" applyFont="1" applyFill="1" applyProtection="1">
      <protection hidden="1"/>
    </xf>
    <xf numFmtId="0" fontId="23" fillId="2" borderId="22" xfId="0" applyFont="1" applyFill="1" applyBorder="1" applyAlignment="1" applyProtection="1">
      <alignment horizontal="center"/>
      <protection hidden="1"/>
    </xf>
    <xf numFmtId="0" fontId="23" fillId="2" borderId="23" xfId="0" applyFont="1" applyFill="1" applyBorder="1" applyProtection="1">
      <protection hidden="1"/>
    </xf>
    <xf numFmtId="43" fontId="9" fillId="2" borderId="9" xfId="1" applyNumberFormat="1" applyFont="1" applyFill="1" applyBorder="1" applyProtection="1">
      <protection hidden="1"/>
    </xf>
    <xf numFmtId="0" fontId="19" fillId="2" borderId="24" xfId="0" applyFont="1" applyFill="1" applyBorder="1" applyAlignment="1" applyProtection="1">
      <alignment horizontal="center"/>
      <protection hidden="1"/>
    </xf>
    <xf numFmtId="0" fontId="23" fillId="2" borderId="24" xfId="0" applyFont="1" applyFill="1" applyBorder="1" applyAlignment="1" applyProtection="1">
      <alignment horizontal="center"/>
      <protection hidden="1"/>
    </xf>
    <xf numFmtId="0" fontId="23" fillId="2" borderId="9" xfId="0" applyFont="1" applyFill="1" applyBorder="1" applyProtection="1">
      <protection hidden="1"/>
    </xf>
    <xf numFmtId="0" fontId="19" fillId="2" borderId="24" xfId="0" applyFont="1" applyFill="1" applyBorder="1" applyProtection="1">
      <protection hidden="1"/>
    </xf>
    <xf numFmtId="0" fontId="24" fillId="2" borderId="24" xfId="0" applyFont="1" applyFill="1" applyBorder="1" applyAlignment="1" applyProtection="1">
      <alignment horizontal="center"/>
      <protection hidden="1"/>
    </xf>
    <xf numFmtId="0" fontId="24" fillId="2" borderId="25" xfId="0" applyFont="1" applyFill="1" applyBorder="1" applyAlignment="1" applyProtection="1">
      <alignment horizontal="center"/>
      <protection hidden="1"/>
    </xf>
    <xf numFmtId="0" fontId="24" fillId="2" borderId="26" xfId="0" applyFont="1" applyFill="1" applyBorder="1" applyProtection="1">
      <protection hidden="1"/>
    </xf>
    <xf numFmtId="0" fontId="23"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21" xfId="2" applyNumberFormat="1" applyFont="1" applyFill="1" applyBorder="1" applyProtection="1">
      <protection hidden="1"/>
    </xf>
    <xf numFmtId="10" fontId="9" fillId="2" borderId="19"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3" fillId="2" borderId="10" xfId="0" applyFont="1" applyFill="1" applyBorder="1" applyAlignment="1" applyProtection="1">
      <alignment wrapText="1"/>
      <protection hidden="1"/>
    </xf>
    <xf numFmtId="0" fontId="24" fillId="2" borderId="24" xfId="0" applyFont="1" applyFill="1" applyBorder="1" applyProtection="1">
      <protection hidden="1"/>
    </xf>
    <xf numFmtId="0" fontId="23" fillId="2" borderId="24" xfId="0" applyFont="1" applyFill="1" applyBorder="1" applyProtection="1">
      <protection hidden="1"/>
    </xf>
    <xf numFmtId="0" fontId="18" fillId="2" borderId="9" xfId="0" applyFont="1" applyFill="1" applyBorder="1" applyAlignment="1" applyProtection="1">
      <alignment horizontal="left"/>
      <protection hidden="1"/>
    </xf>
    <xf numFmtId="0" fontId="24" fillId="2" borderId="9" xfId="0" applyFont="1" applyFill="1" applyBorder="1" applyAlignment="1" applyProtection="1">
      <alignment horizontal="left"/>
      <protection hidden="1"/>
    </xf>
    <xf numFmtId="0" fontId="24" fillId="2" borderId="9" xfId="0" applyFont="1" applyFill="1" applyBorder="1" applyAlignment="1">
      <alignment horizontal="center" vertical="center"/>
    </xf>
    <xf numFmtId="165" fontId="24" fillId="2" borderId="0" xfId="0" applyNumberFormat="1" applyFont="1" applyFill="1" applyProtection="1">
      <protection hidden="1"/>
    </xf>
    <xf numFmtId="43" fontId="9" fillId="2" borderId="9" xfId="1" applyFont="1" applyFill="1" applyBorder="1"/>
    <xf numFmtId="0" fontId="24" fillId="2" borderId="26" xfId="0" applyFont="1" applyFill="1" applyBorder="1" applyAlignment="1" applyProtection="1">
      <alignment vertical="center"/>
      <protection hidden="1"/>
    </xf>
    <xf numFmtId="0" fontId="24" fillId="2" borderId="9" xfId="0" applyFont="1" applyFill="1" applyBorder="1" applyAlignment="1" applyProtection="1">
      <alignment horizontal="center" vertical="center"/>
      <protection hidden="1"/>
    </xf>
    <xf numFmtId="43" fontId="3" fillId="2" borderId="9" xfId="1" applyFont="1" applyFill="1" applyBorder="1"/>
    <xf numFmtId="0" fontId="19" fillId="2" borderId="0" xfId="0" applyFont="1" applyFill="1"/>
    <xf numFmtId="43" fontId="9" fillId="2" borderId="0" xfId="1" applyFont="1" applyFill="1"/>
    <xf numFmtId="43" fontId="27" fillId="2" borderId="11" xfId="1" applyFont="1" applyFill="1" applyBorder="1" applyProtection="1">
      <protection hidden="1"/>
    </xf>
    <xf numFmtId="0" fontId="24" fillId="2" borderId="16"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4" fillId="2" borderId="26" xfId="6" applyNumberFormat="1" applyFont="1" applyFill="1" applyBorder="1" applyAlignment="1" applyProtection="1">
      <alignment wrapText="1"/>
      <protection hidden="1"/>
    </xf>
    <xf numFmtId="43" fontId="3" fillId="2" borderId="26" xfId="1" applyFont="1" applyFill="1" applyBorder="1" applyAlignment="1" applyProtection="1">
      <alignment horizontal="center" shrinkToFit="1"/>
      <protection hidden="1"/>
    </xf>
    <xf numFmtId="0" fontId="19" fillId="2" borderId="13" xfId="0" applyFont="1" applyFill="1" applyBorder="1" applyAlignment="1" applyProtection="1">
      <alignment vertical="center"/>
      <protection hidden="1"/>
    </xf>
    <xf numFmtId="43" fontId="9" fillId="2" borderId="13" xfId="1" applyFont="1" applyFill="1" applyBorder="1" applyAlignment="1" applyProtection="1">
      <alignment horizontal="center" textRotation="90" shrinkToFit="1"/>
      <protection hidden="1"/>
    </xf>
    <xf numFmtId="0" fontId="24"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19" xfId="1" applyFont="1" applyFill="1" applyBorder="1" applyAlignment="1" applyProtection="1">
      <alignment horizontal="center" shrinkToFit="1"/>
      <protection hidden="1"/>
    </xf>
    <xf numFmtId="0" fontId="19" fillId="2" borderId="9" xfId="0" applyFont="1" applyFill="1" applyBorder="1"/>
    <xf numFmtId="2" fontId="24" fillId="2" borderId="9" xfId="6" applyNumberFormat="1" applyFont="1" applyFill="1" applyBorder="1" applyAlignment="1">
      <alignment wrapText="1"/>
    </xf>
    <xf numFmtId="43" fontId="9" fillId="2" borderId="13"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27" xfId="0" applyFont="1" applyFill="1" applyBorder="1" applyAlignment="1" applyProtection="1">
      <alignment vertical="center"/>
      <protection hidden="1"/>
    </xf>
    <xf numFmtId="0" fontId="19" fillId="2" borderId="24" xfId="0" applyFont="1" applyFill="1" applyBorder="1" applyAlignment="1" applyProtection="1">
      <alignment vertical="center"/>
      <protection hidden="1"/>
    </xf>
    <xf numFmtId="0" fontId="19" fillId="2" borderId="24" xfId="0" applyFont="1" applyFill="1" applyBorder="1" applyAlignment="1" applyProtection="1">
      <alignment horizontal="left" vertical="center" indent="1"/>
      <protection hidden="1"/>
    </xf>
    <xf numFmtId="0" fontId="19" fillId="2" borderId="24"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3" fillId="2" borderId="0" xfId="5" applyFont="1" applyFill="1" applyAlignment="1">
      <alignment horizontal="center" vertical="center"/>
    </xf>
    <xf numFmtId="0" fontId="24" fillId="2" borderId="0" xfId="5" applyFont="1" applyFill="1" applyAlignment="1">
      <alignment horizontal="center" vertical="center"/>
    </xf>
    <xf numFmtId="0" fontId="19" fillId="2" borderId="0" xfId="5" applyFont="1" applyFill="1" applyAlignment="1">
      <alignment horizontal="left" vertical="center"/>
    </xf>
    <xf numFmtId="0" fontId="24" fillId="2" borderId="16" xfId="5" quotePrefix="1" applyFont="1" applyFill="1" applyBorder="1" applyAlignment="1">
      <alignment horizontal="center" vertical="center"/>
    </xf>
    <xf numFmtId="0" fontId="24" fillId="2" borderId="28" xfId="5" quotePrefix="1" applyFont="1" applyFill="1" applyBorder="1" applyAlignment="1">
      <alignment horizontal="center" vertical="center"/>
    </xf>
    <xf numFmtId="0" fontId="24" fillId="2" borderId="13" xfId="5" quotePrefix="1" applyFont="1" applyFill="1" applyBorder="1" applyAlignment="1">
      <alignment horizontal="center" vertical="center"/>
    </xf>
    <xf numFmtId="0" fontId="24" fillId="2" borderId="29" xfId="5" quotePrefix="1" applyFont="1" applyFill="1" applyBorder="1" applyAlignment="1">
      <alignment horizontal="center" vertical="center"/>
    </xf>
    <xf numFmtId="0" fontId="24" fillId="2" borderId="30" xfId="5" quotePrefix="1" applyFont="1" applyFill="1" applyBorder="1" applyAlignment="1">
      <alignment horizontal="center" vertical="center"/>
    </xf>
    <xf numFmtId="0" fontId="24" fillId="2" borderId="11" xfId="5" quotePrefix="1" applyFont="1" applyFill="1" applyBorder="1" applyAlignment="1">
      <alignment horizontal="center" vertical="center"/>
    </xf>
    <xf numFmtId="0" fontId="24" fillId="2" borderId="31" xfId="5" quotePrefix="1" applyFont="1" applyFill="1" applyBorder="1" applyAlignment="1">
      <alignment horizontal="center" vertical="center"/>
    </xf>
    <xf numFmtId="164" fontId="18" fillId="2" borderId="9" xfId="1" applyNumberFormat="1" applyFont="1" applyFill="1" applyBorder="1" applyAlignment="1">
      <alignment horizontal="center" vertical="center"/>
    </xf>
    <xf numFmtId="43" fontId="18" fillId="2" borderId="9" xfId="1" applyFont="1" applyFill="1" applyBorder="1" applyAlignment="1">
      <alignment horizontal="center" vertical="center"/>
    </xf>
    <xf numFmtId="0" fontId="24" fillId="2" borderId="26" xfId="5" applyFont="1" applyFill="1" applyBorder="1" applyAlignment="1">
      <alignment horizontal="center"/>
    </xf>
    <xf numFmtId="0" fontId="24" fillId="2" borderId="9" xfId="5" applyFont="1" applyFill="1" applyBorder="1"/>
    <xf numFmtId="2" fontId="9" fillId="2" borderId="9" xfId="2" applyNumberFormat="1" applyFont="1" applyFill="1" applyBorder="1" applyAlignment="1">
      <alignment shrinkToFit="1"/>
    </xf>
    <xf numFmtId="0" fontId="19" fillId="2" borderId="26" xfId="5" applyFont="1" applyFill="1" applyBorder="1" applyAlignment="1">
      <alignment horizontal="center"/>
    </xf>
    <xf numFmtId="0" fontId="19" fillId="2" borderId="17" xfId="5" applyFont="1" applyFill="1" applyBorder="1"/>
    <xf numFmtId="0" fontId="19" fillId="2" borderId="21" xfId="5" applyFont="1" applyFill="1" applyBorder="1" applyAlignment="1">
      <alignment horizontal="center"/>
    </xf>
    <xf numFmtId="0" fontId="19" fillId="2" borderId="19" xfId="5" applyFont="1" applyFill="1" applyBorder="1" applyAlignment="1">
      <alignment horizontal="center"/>
    </xf>
    <xf numFmtId="0" fontId="24" fillId="2" borderId="21" xfId="5" applyFont="1" applyFill="1" applyBorder="1" applyAlignment="1">
      <alignment horizontal="center"/>
    </xf>
    <xf numFmtId="0" fontId="24" fillId="2" borderId="19" xfId="5" applyFont="1" applyFill="1" applyBorder="1" applyAlignment="1">
      <alignment horizontal="center"/>
    </xf>
    <xf numFmtId="0" fontId="19" fillId="2" borderId="17" xfId="5" applyFont="1" applyFill="1" applyBorder="1" applyAlignment="1">
      <alignment horizontal="left" indent="1"/>
    </xf>
    <xf numFmtId="0" fontId="24" fillId="2" borderId="9" xfId="5" applyFont="1" applyFill="1" applyBorder="1" applyAlignment="1">
      <alignment horizontal="center"/>
    </xf>
    <xf numFmtId="0" fontId="24" fillId="2" borderId="26" xfId="5" applyFont="1" applyFill="1" applyBorder="1" applyAlignment="1">
      <alignment horizontal="center"/>
    </xf>
    <xf numFmtId="43" fontId="23"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4" fillId="2" borderId="16" xfId="5" applyFont="1" applyFill="1" applyBorder="1" applyAlignment="1">
      <alignment horizontal="center"/>
    </xf>
    <xf numFmtId="0" fontId="24"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4" fillId="2" borderId="21" xfId="5" applyFont="1" applyFill="1" applyBorder="1" applyAlignment="1">
      <alignment horizontal="left"/>
    </xf>
    <xf numFmtId="0" fontId="24" fillId="2" borderId="19" xfId="5" applyFont="1" applyFill="1" applyBorder="1"/>
    <xf numFmtId="0" fontId="19" fillId="2" borderId="26" xfId="5" applyFont="1" applyFill="1" applyBorder="1" applyAlignment="1">
      <alignment horizontal="left"/>
    </xf>
    <xf numFmtId="0" fontId="19" fillId="2" borderId="21" xfId="5" applyFont="1" applyFill="1" applyBorder="1" applyAlignment="1">
      <alignment horizontal="left"/>
    </xf>
    <xf numFmtId="0" fontId="19" fillId="2" borderId="19" xfId="5" applyFont="1" applyFill="1" applyBorder="1" applyAlignment="1">
      <alignment horizontal="left"/>
    </xf>
    <xf numFmtId="0" fontId="24" fillId="2" borderId="19" xfId="5" applyFont="1" applyFill="1" applyBorder="1" applyAlignment="1">
      <alignment horizontal="left"/>
    </xf>
    <xf numFmtId="0" fontId="24" fillId="2" borderId="9" xfId="5" applyFont="1" applyFill="1" applyBorder="1" applyAlignment="1">
      <alignment horizontal="left"/>
    </xf>
    <xf numFmtId="0" fontId="24" fillId="2" borderId="26" xfId="5" applyFont="1" applyFill="1" applyBorder="1" applyAlignment="1">
      <alignment horizontal="left"/>
    </xf>
    <xf numFmtId="0" fontId="24" fillId="2" borderId="9" xfId="5" applyFont="1" applyFill="1" applyBorder="1" applyAlignment="1">
      <alignment horizontal="center"/>
    </xf>
    <xf numFmtId="0" fontId="24" fillId="2" borderId="0" xfId="5" applyFont="1" applyFill="1" applyBorder="1" applyAlignment="1">
      <alignment horizontal="center"/>
    </xf>
    <xf numFmtId="43" fontId="23"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4" fillId="2" borderId="0" xfId="5" applyFont="1" applyFill="1"/>
    <xf numFmtId="0" fontId="9" fillId="2" borderId="0" xfId="0" applyFont="1" applyFill="1" applyAlignment="1">
      <alignment shrinkToFit="1"/>
    </xf>
    <xf numFmtId="0" fontId="24" fillId="2" borderId="9" xfId="0" applyFont="1" applyFill="1" applyBorder="1" applyAlignment="1" applyProtection="1">
      <alignment horizontal="left" vertical="center" wrapText="1" shrinkToFit="1"/>
      <protection hidden="1"/>
    </xf>
    <xf numFmtId="0" fontId="24"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4"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4" fillId="2" borderId="32" xfId="0" applyFont="1" applyFill="1" applyBorder="1" applyAlignment="1" applyProtection="1">
      <alignment horizontal="left" vertical="center" shrinkToFit="1"/>
      <protection hidden="1"/>
    </xf>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4" fillId="2" borderId="9" xfId="0" applyFont="1" applyFill="1" applyBorder="1" applyAlignment="1">
      <alignment horizontal="center" vertical="top"/>
    </xf>
    <xf numFmtId="0" fontId="14" fillId="2" borderId="9" xfId="0" applyFont="1" applyFill="1" applyBorder="1" applyAlignment="1">
      <alignment vertical="top"/>
    </xf>
    <xf numFmtId="0" fontId="3" fillId="2" borderId="9" xfId="0" applyFont="1" applyFill="1" applyBorder="1"/>
    <xf numFmtId="0" fontId="14" fillId="2" borderId="0" xfId="0" applyFont="1" applyFill="1" applyAlignment="1">
      <alignment horizontal="center" vertical="top"/>
    </xf>
    <xf numFmtId="0" fontId="13" fillId="2" borderId="26" xfId="0" applyFont="1" applyFill="1" applyBorder="1" applyAlignment="1">
      <alignment horizontal="center" vertical="top" wrapText="1"/>
    </xf>
    <xf numFmtId="0" fontId="13" fillId="2" borderId="26" xfId="0" applyFont="1" applyFill="1" applyBorder="1" applyAlignment="1">
      <alignment horizontal="center" vertical="top"/>
    </xf>
    <xf numFmtId="0" fontId="13" fillId="2" borderId="26" xfId="0" applyFont="1" applyFill="1" applyBorder="1" applyAlignment="1">
      <alignment vertical="top"/>
    </xf>
    <xf numFmtId="0" fontId="13" fillId="2" borderId="16" xfId="0" applyFont="1" applyFill="1" applyBorder="1" applyAlignment="1">
      <alignment horizontal="center" vertical="top" wrapText="1"/>
    </xf>
    <xf numFmtId="0" fontId="14" fillId="2" borderId="10" xfId="0" applyFont="1" applyFill="1" applyBorder="1" applyAlignment="1">
      <alignment horizontal="center" vertical="top"/>
    </xf>
    <xf numFmtId="0" fontId="3" fillId="2" borderId="17" xfId="0" applyFont="1" applyFill="1" applyBorder="1"/>
    <xf numFmtId="0" fontId="13" fillId="2" borderId="19" xfId="0" applyFont="1" applyFill="1" applyBorder="1" applyAlignment="1">
      <alignment horizontal="center" vertical="top" wrapText="1"/>
    </xf>
    <xf numFmtId="0" fontId="14" fillId="2" borderId="30" xfId="0" applyFont="1" applyFill="1" applyBorder="1" applyAlignment="1">
      <alignment horizontal="center" vertical="top"/>
    </xf>
    <xf numFmtId="0" fontId="3" fillId="2" borderId="31"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6" xfId="0" applyFont="1" applyFill="1" applyBorder="1" applyAlignment="1">
      <alignment horizontal="left" vertical="center"/>
    </xf>
    <xf numFmtId="0" fontId="3" fillId="2" borderId="10" xfId="0" applyFont="1" applyFill="1" applyBorder="1" applyAlignment="1">
      <alignment horizontal="left" vertical="center"/>
    </xf>
    <xf numFmtId="0" fontId="3" fillId="2" borderId="17" xfId="0" applyFont="1" applyFill="1" applyBorder="1" applyAlignment="1">
      <alignment horizontal="left"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6" xfId="0" applyFont="1" applyFill="1" applyBorder="1"/>
    <xf numFmtId="43" fontId="9" fillId="2" borderId="26"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19" xfId="0" applyFont="1" applyFill="1" applyBorder="1"/>
    <xf numFmtId="0" fontId="9" fillId="2" borderId="19" xfId="0" applyFont="1" applyFill="1" applyBorder="1"/>
    <xf numFmtId="0" fontId="3" fillId="2" borderId="19"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Alignment="1" applyProtection="1">
      <alignment horizontal="center" vertical="top"/>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6" xfId="0" applyFont="1" applyFill="1" applyBorder="1" applyAlignment="1">
      <alignment horizontal="left"/>
    </xf>
    <xf numFmtId="0" fontId="9" fillId="2" borderId="9" xfId="0" applyFont="1" applyFill="1" applyBorder="1" applyAlignment="1">
      <alignment horizontal="left"/>
    </xf>
    <xf numFmtId="0" fontId="3" fillId="2" borderId="18"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19" xfId="0" applyFont="1" applyFill="1" applyBorder="1" applyAlignment="1">
      <alignment horizontal="left"/>
    </xf>
    <xf numFmtId="0" fontId="9" fillId="2" borderId="19"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6" xfId="0" applyFont="1" applyFill="1" applyBorder="1" applyAlignment="1">
      <alignment horizontal="center"/>
    </xf>
    <xf numFmtId="0" fontId="9" fillId="2" borderId="21" xfId="0" applyFont="1" applyFill="1" applyBorder="1" applyAlignment="1">
      <alignment horizontal="left"/>
    </xf>
    <xf numFmtId="0" fontId="9" fillId="2" borderId="21"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13"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cellXfs>
  <cellStyles count="7">
    <cellStyle name="Comma" xfId="1" builtinId="3"/>
    <cellStyle name="Comma 2" xfId="3" xr:uid="{73B3CC08-EDB2-4994-AA7E-46FD55910CD9}"/>
    <cellStyle name="Comma 2 2" xfId="6" xr:uid="{7A4C9CB9-3BD6-486C-9DD6-E3817C827A78}"/>
    <cellStyle name="Normal" xfId="0" builtinId="0"/>
    <cellStyle name="Normal 25" xfId="5" xr:uid="{C89CBC37-3464-41DC-A238-FD71FF73D00C}"/>
    <cellStyle name="Normal 3 3" xfId="4" xr:uid="{14739AE6-1695-462F-BC90-A4065D660CBE}"/>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967B-497C-9628-A06DDD8D8269}"/>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June</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967B-497C-9628-A06DDD8D8269}"/>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87678186933223E-2"/>
          <c:y val="0.11304464656499116"/>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solidFill>
                <a:schemeClr val="tx1"/>
              </a:solidFill>
              <a:ln w="28575">
                <a:solidFill>
                  <a:schemeClr val="tx1">
                    <a:alpha val="89000"/>
                  </a:schemeClr>
                </a:solidFill>
              </a:ln>
              <a:effectLst/>
            </c:spPr>
          </c:marker>
          <c:dLbls>
            <c:dLbl>
              <c:idx val="12"/>
              <c:layout>
                <c:manualLayout>
                  <c:x val="-3.5412298922757351E-2"/>
                  <c:y val="-2.8195616484194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86-4E97-A59D-942B5B4957D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2020 Mid Jul</c:v>
              </c:pt>
              <c:pt idx="1">
                <c:v>2020 Mid Aug</c:v>
              </c:pt>
              <c:pt idx="2">
                <c:v>2020 Mid Sep</c:v>
              </c:pt>
              <c:pt idx="3">
                <c:v>2020 Mid Oct</c:v>
              </c:pt>
              <c:pt idx="4">
                <c:v>2020 Mid Nov</c:v>
              </c:pt>
              <c:pt idx="5">
                <c:v>2020 Mid Dec</c:v>
              </c:pt>
              <c:pt idx="6">
                <c:v>2021 Mid Jan</c:v>
              </c:pt>
              <c:pt idx="7">
                <c:v>2021 Mid Feb</c:v>
              </c:pt>
              <c:pt idx="8">
                <c:v>2021 Mid Mar</c:v>
              </c:pt>
              <c:pt idx="9">
                <c:v>2021 Mid Apr</c:v>
              </c:pt>
              <c:pt idx="10">
                <c:v>2021 Mid May</c:v>
              </c:pt>
              <c:pt idx="11">
                <c:v>2021 Mid June</c:v>
              </c:pt>
              <c:pt idx="12">
                <c:v>2021 Mid July</c:v>
              </c:pt>
            </c:strLit>
          </c:cat>
          <c:val>
            <c:numLit>
              <c:formatCode>0</c:formatCode>
              <c:ptCount val="13"/>
              <c:pt idx="0">
                <c:v>3933.7375362518528</c:v>
              </c:pt>
              <c:pt idx="1">
                <c:v>3934.7797418802556</c:v>
              </c:pt>
              <c:pt idx="2">
                <c:v>3960.4348739972802</c:v>
              </c:pt>
              <c:pt idx="3">
                <c:v>4123.8038156756375</c:v>
              </c:pt>
              <c:pt idx="4">
                <c:v>4117.3496927426186</c:v>
              </c:pt>
              <c:pt idx="5">
                <c:v>4191</c:v>
              </c:pt>
              <c:pt idx="6">
                <c:v>4284.2197184707484</c:v>
              </c:pt>
              <c:pt idx="7">
                <c:v>4298.9302980470893</c:v>
              </c:pt>
              <c:pt idx="8">
                <c:v>4345.3822523388417</c:v>
              </c:pt>
              <c:pt idx="9">
                <c:v>4464.6166543853924</c:v>
              </c:pt>
              <c:pt idx="10">
                <c:v>4474.2315471409438</c:v>
              </c:pt>
              <c:pt idx="11">
                <c:v>4510.383476846534</c:v>
              </c:pt>
              <c:pt idx="12">
                <c:v>4740.0655531121583</c:v>
              </c:pt>
            </c:numLit>
          </c:val>
          <c:smooth val="0"/>
          <c:extLst>
            <c:ext xmlns:c16="http://schemas.microsoft.com/office/drawing/2014/chart" uri="{C3380CC4-5D6E-409C-BE32-E72D297353CC}">
              <c16:uniqueId val="{00000001-7B86-4E97-A59D-942B5B4957D7}"/>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3"/>
              <c:pt idx="0">
                <c:v>2020 Mid Jul</c:v>
              </c:pt>
              <c:pt idx="1">
                <c:v>2020 Mid Aug</c:v>
              </c:pt>
              <c:pt idx="2">
                <c:v>2020 Mid Sep</c:v>
              </c:pt>
              <c:pt idx="3">
                <c:v>2020 Mid Oct</c:v>
              </c:pt>
              <c:pt idx="4">
                <c:v>2020 Mid Nov</c:v>
              </c:pt>
              <c:pt idx="5">
                <c:v>2020 Mid Dec</c:v>
              </c:pt>
              <c:pt idx="6">
                <c:v>2021 Mid Jan</c:v>
              </c:pt>
              <c:pt idx="7">
                <c:v>2021 Mid Feb</c:v>
              </c:pt>
              <c:pt idx="8">
                <c:v>2021 Mid Mar</c:v>
              </c:pt>
              <c:pt idx="9">
                <c:v>2021 Mid Apr</c:v>
              </c:pt>
              <c:pt idx="10">
                <c:v>2021 Mid May</c:v>
              </c:pt>
              <c:pt idx="11">
                <c:v>2021 Mid June</c:v>
              </c:pt>
              <c:pt idx="12">
                <c:v>2021 Mid July</c:v>
              </c:pt>
            </c:strLit>
          </c:cat>
          <c:val>
            <c:numLit>
              <c:formatCode>0</c:formatCode>
              <c:ptCount val="13"/>
              <c:pt idx="0">
                <c:v>3273.0955732137263</c:v>
              </c:pt>
              <c:pt idx="1">
                <c:v>3256.9860651708191</c:v>
              </c:pt>
              <c:pt idx="2">
                <c:v>3290.6786021362122</c:v>
              </c:pt>
              <c:pt idx="3">
                <c:v>3420.6199497519865</c:v>
              </c:pt>
              <c:pt idx="4">
                <c:v>3445.3436096710366</c:v>
              </c:pt>
              <c:pt idx="5">
                <c:v>3522</c:v>
              </c:pt>
              <c:pt idx="6">
                <c:v>3662.1201297318653</c:v>
              </c:pt>
              <c:pt idx="7">
                <c:v>3746.4209171089583</c:v>
              </c:pt>
              <c:pt idx="8">
                <c:v>3857.5931510465257</c:v>
              </c:pt>
              <c:pt idx="9">
                <c:v>4025.3149711929223</c:v>
              </c:pt>
              <c:pt idx="10">
                <c:v>4068.6990759419286</c:v>
              </c:pt>
              <c:pt idx="11">
                <c:v>4108.7072706657418</c:v>
              </c:pt>
              <c:pt idx="12">
                <c:v>4175.0284231784963</c:v>
              </c:pt>
            </c:numLit>
          </c:val>
          <c:smooth val="0"/>
          <c:extLst>
            <c:ext xmlns:c16="http://schemas.microsoft.com/office/drawing/2014/chart" uri="{C3380CC4-5D6E-409C-BE32-E72D297353CC}">
              <c16:uniqueId val="{00000002-7B86-4E97-A59D-942B5B4957D7}"/>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4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7</xdr:row>
      <xdr:rowOff>104774</xdr:rowOff>
    </xdr:to>
    <xdr:sp macro="" textlink="">
      <xdr:nvSpPr>
        <xdr:cNvPr id="2" name="TextBox 1">
          <a:extLst>
            <a:ext uri="{FF2B5EF4-FFF2-40B4-BE49-F238E27FC236}">
              <a16:creationId xmlns:a16="http://schemas.microsoft.com/office/drawing/2014/main" id="{616D4B28-6FD2-46DF-8676-A0457B37D74C}"/>
            </a:ext>
          </a:extLst>
        </xdr:cNvPr>
        <xdr:cNvSpPr txBox="1"/>
      </xdr:nvSpPr>
      <xdr:spPr>
        <a:xfrm>
          <a:off x="1885950" y="466724"/>
          <a:ext cx="65627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endParaRPr lang="en-US" sz="2600">
            <a:solidFill>
              <a:schemeClr val="dk1"/>
            </a:solidFill>
            <a:effectLst/>
            <a:latin typeface="Castellar" pitchFamily="18" charset="0"/>
            <a:ea typeface="+mn-ea"/>
            <a:cs typeface="+mn-cs"/>
          </a:endParaRPr>
        </a:p>
        <a:p>
          <a:pPr algn="ct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47626</xdr:rowOff>
    </xdr:to>
    <xdr:sp macro="" textlink="">
      <xdr:nvSpPr>
        <xdr:cNvPr id="3" name="TextBox 2">
          <a:extLst>
            <a:ext uri="{FF2B5EF4-FFF2-40B4-BE49-F238E27FC236}">
              <a16:creationId xmlns:a16="http://schemas.microsoft.com/office/drawing/2014/main" id="{7B6E16D6-F29B-4971-9526-8DBFEF8D706F}"/>
            </a:ext>
          </a:extLst>
        </xdr:cNvPr>
        <xdr:cNvSpPr txBox="1"/>
      </xdr:nvSpPr>
      <xdr:spPr>
        <a:xfrm>
          <a:off x="1994534" y="7461885"/>
          <a:ext cx="6562725" cy="1377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49531</xdr:colOff>
      <xdr:row>18</xdr:row>
      <xdr:rowOff>59056</xdr:rowOff>
    </xdr:from>
    <xdr:to>
      <xdr:col>3</xdr:col>
      <xdr:colOff>297181</xdr:colOff>
      <xdr:row>23</xdr:row>
      <xdr:rowOff>102871</xdr:rowOff>
    </xdr:to>
    <xdr:sp macro="" textlink="">
      <xdr:nvSpPr>
        <xdr:cNvPr id="4" name="TextBox 3">
          <a:extLst>
            <a:ext uri="{FF2B5EF4-FFF2-40B4-BE49-F238E27FC236}">
              <a16:creationId xmlns:a16="http://schemas.microsoft.com/office/drawing/2014/main" id="{7A32980D-2652-4583-BE89-491D2EBB99DE}"/>
            </a:ext>
          </a:extLst>
        </xdr:cNvPr>
        <xdr:cNvSpPr txBox="1"/>
      </xdr:nvSpPr>
      <xdr:spPr>
        <a:xfrm rot="16200000">
          <a:off x="1523048" y="3890964"/>
          <a:ext cx="9963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539115</xdr:colOff>
          <xdr:row>32</xdr:row>
          <xdr:rowOff>175260</xdr:rowOff>
        </xdr:from>
        <xdr:to>
          <xdr:col>9</xdr:col>
          <xdr:colOff>272415</xdr:colOff>
          <xdr:row>37</xdr:row>
          <xdr:rowOff>137160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5E9D3C1D-513F-4F67-94D5-0362167F46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321D3A87-F87D-43B8-9113-460584793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10</xdr:row>
      <xdr:rowOff>166688</xdr:rowOff>
    </xdr:from>
    <xdr:to>
      <xdr:col>13</xdr:col>
      <xdr:colOff>423863</xdr:colOff>
      <xdr:row>30</xdr:row>
      <xdr:rowOff>158115</xdr:rowOff>
    </xdr:to>
    <xdr:graphicFrame macro="">
      <xdr:nvGraphicFramePr>
        <xdr:cNvPr id="7" name="Chart 6">
          <a:extLst>
            <a:ext uri="{FF2B5EF4-FFF2-40B4-BE49-F238E27FC236}">
              <a16:creationId xmlns:a16="http://schemas.microsoft.com/office/drawing/2014/main" id="{9213321A-4E76-4ACA-8603-161D2794A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00537\OneDrive\12.Ashar%202078\Ashar_Work_2078%20-%20NFRS%20V1.0.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Branches"/>
      <sheetName val="Interest"/>
      <sheetName val="Publish_List"/>
      <sheetName val="LocalBody"/>
      <sheetName val="Branch_reinstated"/>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F2" t="str">
            <v>Class</v>
          </cell>
        </row>
      </sheetData>
      <sheetData sheetId="20" refreshError="1"/>
      <sheetData sheetId="21" refreshError="1"/>
      <sheetData sheetId="22" refreshError="1"/>
      <sheetData sheetId="23" refreshError="1"/>
      <sheetData sheetId="24">
        <row r="1">
          <cell r="M1">
            <v>2078</v>
          </cell>
        </row>
      </sheetData>
      <sheetData sheetId="25" refreshError="1"/>
      <sheetData sheetId="26">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June</v>
          </cell>
          <cell r="N34">
            <v>4510.383476846534</v>
          </cell>
          <cell r="O34">
            <v>4108.7072706657418</v>
          </cell>
        </row>
        <row r="35">
          <cell r="L35">
            <v>2021</v>
          </cell>
          <cell r="M35" t="str">
            <v>Mid July</v>
          </cell>
          <cell r="N35">
            <v>4740.0655531121583</v>
          </cell>
          <cell r="O35">
            <v>4175.0284231784963</v>
          </cell>
        </row>
      </sheetData>
      <sheetData sheetId="27" refreshError="1"/>
      <sheetData sheetId="28" refreshError="1"/>
      <sheetData sheetId="29">
        <row r="5">
          <cell r="C5">
            <v>98.560619888498053</v>
          </cell>
        </row>
      </sheetData>
      <sheetData sheetId="30">
        <row r="5">
          <cell r="V5" t="str">
            <v xml:space="preserve">Mid-July </v>
          </cell>
        </row>
      </sheetData>
      <sheetData sheetId="31">
        <row r="5">
          <cell r="G5" t="str">
            <v>Mid-June</v>
          </cell>
        </row>
      </sheetData>
      <sheetData sheetId="32">
        <row r="5">
          <cell r="G5" t="str">
            <v>Mid-June</v>
          </cell>
        </row>
      </sheetData>
      <sheetData sheetId="33">
        <row r="6">
          <cell r="C6" t="str">
            <v>NBL</v>
          </cell>
        </row>
      </sheetData>
      <sheetData sheetId="34">
        <row r="6">
          <cell r="C6" t="str">
            <v>NBL</v>
          </cell>
        </row>
      </sheetData>
      <sheetData sheetId="35">
        <row r="6">
          <cell r="C6" t="str">
            <v>NBL</v>
          </cell>
        </row>
      </sheetData>
      <sheetData sheetId="36">
        <row r="3">
          <cell r="J3" t="str">
            <v>Mid-June</v>
          </cell>
        </row>
      </sheetData>
      <sheetData sheetId="37">
        <row r="1">
          <cell r="A1" t="str">
            <v>Districtwise List of Bank and Financial Institutions Branches ( Asar, 2078)</v>
          </cell>
        </row>
      </sheetData>
      <sheetData sheetId="38">
        <row r="5">
          <cell r="F5">
            <v>3.8550499552211575</v>
          </cell>
        </row>
      </sheetData>
      <sheetData sheetId="39">
        <row r="2">
          <cell r="B2" t="str">
            <v>Mid-July, 2021</v>
          </cell>
        </row>
      </sheetData>
      <sheetData sheetId="40" refreshError="1"/>
      <sheetData sheetId="41" refreshError="1"/>
      <sheetData sheetId="42" refreshError="1"/>
      <sheetData sheetId="43" refreshError="1"/>
      <sheetData sheetId="44">
        <row r="5">
          <cell r="C5">
            <v>27</v>
          </cell>
        </row>
      </sheetData>
      <sheetData sheetId="45" refreshError="1"/>
      <sheetData sheetId="46" refreshError="1"/>
      <sheetData sheetId="47" refreshError="1"/>
      <sheetData sheetId="48" refreshError="1"/>
      <sheetData sheetId="49" refreshError="1"/>
      <sheetData sheetId="50" refreshError="1"/>
      <sheetData sheetId="51">
        <row r="5">
          <cell r="C5">
            <v>70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78198-6F8B-4DCF-92A9-61D3085FBA59}">
  <sheetPr codeName="Sheet84">
    <tabColor theme="0"/>
  </sheetPr>
  <dimension ref="C2:P57"/>
  <sheetViews>
    <sheetView tabSelected="1" view="pageBreakPreview" zoomScale="80" zoomScaleNormal="100" zoomScaleSheetLayoutView="80" workbookViewId="0">
      <selection activeCell="E9" sqref="E9"/>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10"/>
      <c r="E17" s="10"/>
      <c r="F17" s="10"/>
      <c r="G17" s="10"/>
      <c r="H17" s="10"/>
      <c r="I17" s="10"/>
      <c r="J17" s="10"/>
      <c r="K17" s="10"/>
      <c r="L17" s="10"/>
      <c r="M17" s="10"/>
      <c r="N17" s="10"/>
      <c r="O17" s="7"/>
    </row>
    <row r="18" spans="3:15" ht="15.75" x14ac:dyDescent="0.25">
      <c r="C18" s="5"/>
      <c r="D18" s="10"/>
      <c r="E18" s="10"/>
      <c r="F18" s="10"/>
      <c r="G18" s="10"/>
      <c r="H18" s="10"/>
      <c r="I18" s="10"/>
      <c r="J18" s="10"/>
      <c r="K18" s="10"/>
      <c r="L18" s="10"/>
      <c r="M18" s="10"/>
      <c r="N18" s="10"/>
      <c r="O18" s="7"/>
    </row>
    <row r="19" spans="3:15" x14ac:dyDescent="0.25">
      <c r="C19" s="5"/>
      <c r="D19" s="11"/>
      <c r="E19" s="11"/>
      <c r="F19" s="11"/>
      <c r="G19" s="11"/>
      <c r="H19" s="11"/>
      <c r="I19" s="11"/>
      <c r="J19" s="11"/>
      <c r="K19" s="11"/>
      <c r="L19" s="11"/>
      <c r="M19" s="11"/>
      <c r="N19" s="11"/>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10" t="s">
        <v>672</v>
      </c>
      <c r="E47" s="10"/>
      <c r="F47" s="10"/>
      <c r="G47" s="10"/>
      <c r="H47" s="10"/>
      <c r="I47" s="10"/>
      <c r="J47" s="10"/>
      <c r="K47" s="10"/>
      <c r="L47" s="10"/>
      <c r="M47" s="10"/>
      <c r="N47" s="10"/>
      <c r="O47" s="7"/>
    </row>
    <row r="48" spans="3:15" ht="15.75" x14ac:dyDescent="0.25">
      <c r="C48" s="5"/>
      <c r="D48" s="10" t="s">
        <v>673</v>
      </c>
      <c r="E48" s="10"/>
      <c r="F48" s="10"/>
      <c r="G48" s="10"/>
      <c r="H48" s="10"/>
      <c r="I48" s="10"/>
      <c r="J48" s="10"/>
      <c r="K48" s="10"/>
      <c r="L48" s="10"/>
      <c r="M48" s="10"/>
      <c r="N48" s="10"/>
      <c r="O48" s="7"/>
    </row>
    <row r="49" spans="3:15" x14ac:dyDescent="0.25">
      <c r="C49" s="5"/>
      <c r="D49" s="11"/>
      <c r="E49" s="11"/>
      <c r="F49" s="11"/>
      <c r="G49" s="11"/>
      <c r="H49" s="11"/>
      <c r="I49" s="11"/>
      <c r="J49" s="11"/>
      <c r="K49" s="11"/>
      <c r="L49" s="11"/>
      <c r="M49" s="11"/>
      <c r="N49" s="11"/>
      <c r="O49" s="7"/>
    </row>
    <row r="50" spans="3:15" ht="15.75" thickBot="1" x14ac:dyDescent="0.3">
      <c r="C50" s="12"/>
      <c r="D50" s="13"/>
      <c r="E50" s="13"/>
      <c r="F50" s="13"/>
      <c r="G50" s="13"/>
      <c r="H50" s="13"/>
      <c r="I50" s="13"/>
      <c r="J50" s="13"/>
      <c r="K50" s="13"/>
      <c r="L50" s="13"/>
      <c r="M50" s="13"/>
      <c r="N50" s="13"/>
      <c r="O50" s="14"/>
    </row>
    <row r="55" spans="3:15" ht="13.9" customHeight="1" x14ac:dyDescent="0.25">
      <c r="E55" s="15"/>
    </row>
    <row r="56" spans="3:15" ht="14.45" customHeight="1" x14ac:dyDescent="0.25">
      <c r="E56" s="16"/>
    </row>
    <row r="57" spans="3:15" ht="15" customHeight="1" x14ac:dyDescent="0.2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542925</xdr:colOff>
                <xdr:row>32</xdr:row>
                <xdr:rowOff>171450</xdr:rowOff>
              </from>
              <to>
                <xdr:col>9</xdr:col>
                <xdr:colOff>276225</xdr:colOff>
                <xdr:row>37</xdr:row>
                <xdr:rowOff>133350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9027-97F1-4DD3-B41E-8275342FA713}">
  <sheetPr codeName="Sheet56"/>
  <dimension ref="C2:S38"/>
  <sheetViews>
    <sheetView view="pageBreakPreview" zoomScale="80" zoomScaleNormal="100" zoomScaleSheetLayoutView="80" workbookViewId="0">
      <selection activeCell="E9" sqref="E9"/>
    </sheetView>
  </sheetViews>
  <sheetFormatPr defaultColWidth="9.140625" defaultRowHeight="15" x14ac:dyDescent="0.25"/>
  <cols>
    <col min="1" max="1" width="9.140625" style="1"/>
    <col min="2" max="2" width="3.42578125" style="1" customWidth="1"/>
    <col min="3" max="3" width="76.140625" style="1" customWidth="1"/>
    <col min="4" max="4" width="10.140625" style="19"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8"/>
    </row>
    <row r="3" spans="3:8" ht="21" x14ac:dyDescent="0.25">
      <c r="C3" s="20" t="s">
        <v>0</v>
      </c>
      <c r="D3" s="21" t="s">
        <v>1</v>
      </c>
    </row>
    <row r="4" spans="3:8" ht="15.75" x14ac:dyDescent="0.25">
      <c r="C4" s="22" t="s">
        <v>2</v>
      </c>
      <c r="D4" s="23" t="s">
        <v>3</v>
      </c>
    </row>
    <row r="5" spans="3:8" ht="15.75" x14ac:dyDescent="0.25">
      <c r="C5" s="22" t="s">
        <v>4</v>
      </c>
      <c r="D5" s="23" t="s">
        <v>5</v>
      </c>
    </row>
    <row r="6" spans="3:8" ht="15.75" x14ac:dyDescent="0.25">
      <c r="C6" s="22" t="s">
        <v>6</v>
      </c>
      <c r="D6" s="23" t="s">
        <v>7</v>
      </c>
    </row>
    <row r="7" spans="3:8" ht="15.75" x14ac:dyDescent="0.25">
      <c r="C7" s="22" t="s">
        <v>8</v>
      </c>
      <c r="D7" s="23" t="s">
        <v>9</v>
      </c>
      <c r="G7" s="24"/>
    </row>
    <row r="8" spans="3:8" ht="15.75" x14ac:dyDescent="0.25">
      <c r="C8" s="22" t="s">
        <v>10</v>
      </c>
      <c r="D8" s="23" t="s">
        <v>11</v>
      </c>
      <c r="E8" s="25"/>
      <c r="F8" s="25"/>
      <c r="G8" s="25"/>
      <c r="H8" s="25"/>
    </row>
    <row r="9" spans="3:8" ht="3" customHeight="1" x14ac:dyDescent="0.25">
      <c r="C9" s="26"/>
      <c r="D9" s="23"/>
    </row>
    <row r="10" spans="3:8" ht="15.75" x14ac:dyDescent="0.25">
      <c r="C10" s="22" t="s">
        <v>12</v>
      </c>
      <c r="D10" s="23"/>
    </row>
    <row r="11" spans="3:8" ht="15.75" x14ac:dyDescent="0.25">
      <c r="C11" s="26" t="s">
        <v>13</v>
      </c>
      <c r="D11" s="23" t="s">
        <v>14</v>
      </c>
    </row>
    <row r="12" spans="3:8" ht="15.75" x14ac:dyDescent="0.25">
      <c r="C12" s="26" t="s">
        <v>15</v>
      </c>
      <c r="D12" s="23" t="s">
        <v>14</v>
      </c>
    </row>
    <row r="13" spans="3:8" ht="15.75" x14ac:dyDescent="0.25">
      <c r="C13" s="26" t="s">
        <v>16</v>
      </c>
      <c r="D13" s="23" t="s">
        <v>14</v>
      </c>
    </row>
    <row r="14" spans="3:8" ht="2.25" customHeight="1" x14ac:dyDescent="0.25">
      <c r="C14" s="22"/>
      <c r="D14" s="23"/>
    </row>
    <row r="15" spans="3:8" ht="15.75" x14ac:dyDescent="0.25">
      <c r="C15" s="22" t="s">
        <v>17</v>
      </c>
      <c r="D15" s="23"/>
    </row>
    <row r="16" spans="3:8" ht="15.75" x14ac:dyDescent="0.25">
      <c r="C16" s="26" t="s">
        <v>13</v>
      </c>
      <c r="D16" s="23" t="s">
        <v>18</v>
      </c>
    </row>
    <row r="17" spans="3:4" ht="15.75" x14ac:dyDescent="0.25">
      <c r="C17" s="26" t="s">
        <v>15</v>
      </c>
      <c r="D17" s="23" t="s">
        <v>18</v>
      </c>
    </row>
    <row r="18" spans="3:4" ht="15.75" x14ac:dyDescent="0.25">
      <c r="C18" s="26" t="s">
        <v>16</v>
      </c>
      <c r="D18" s="23" t="s">
        <v>18</v>
      </c>
    </row>
    <row r="19" spans="3:4" ht="4.5" customHeight="1" x14ac:dyDescent="0.25">
      <c r="C19" s="22"/>
      <c r="D19" s="23"/>
    </row>
    <row r="20" spans="3:4" ht="15.75" x14ac:dyDescent="0.25">
      <c r="C20" s="22" t="s">
        <v>19</v>
      </c>
      <c r="D20" s="23"/>
    </row>
    <row r="21" spans="3:4" ht="15.75" x14ac:dyDescent="0.25">
      <c r="C21" s="26" t="s">
        <v>13</v>
      </c>
      <c r="D21" s="23" t="s">
        <v>20</v>
      </c>
    </row>
    <row r="22" spans="3:4" ht="15.75" x14ac:dyDescent="0.25">
      <c r="C22" s="26" t="s">
        <v>15</v>
      </c>
      <c r="D22" s="23" t="s">
        <v>20</v>
      </c>
    </row>
    <row r="23" spans="3:4" ht="15.75" x14ac:dyDescent="0.25">
      <c r="C23" s="26" t="s">
        <v>16</v>
      </c>
      <c r="D23" s="23" t="s">
        <v>20</v>
      </c>
    </row>
    <row r="24" spans="3:4" ht="2.25" customHeight="1" x14ac:dyDescent="0.25">
      <c r="C24" s="22"/>
      <c r="D24" s="23"/>
    </row>
    <row r="25" spans="3:4" ht="15.75" x14ac:dyDescent="0.25">
      <c r="C25" s="22" t="s">
        <v>21</v>
      </c>
      <c r="D25" s="23"/>
    </row>
    <row r="26" spans="3:4" ht="15.75" x14ac:dyDescent="0.25">
      <c r="C26" s="26" t="s">
        <v>22</v>
      </c>
      <c r="D26" s="23" t="s">
        <v>23</v>
      </c>
    </row>
    <row r="27" spans="3:4" ht="15.75" x14ac:dyDescent="0.25">
      <c r="C27" s="26" t="s">
        <v>24</v>
      </c>
      <c r="D27" s="23" t="s">
        <v>23</v>
      </c>
    </row>
    <row r="28" spans="3:4" ht="15.75" x14ac:dyDescent="0.25">
      <c r="C28" s="26" t="s">
        <v>25</v>
      </c>
      <c r="D28" s="23" t="s">
        <v>23</v>
      </c>
    </row>
    <row r="29" spans="3:4" ht="6" customHeight="1" x14ac:dyDescent="0.25">
      <c r="C29" s="26"/>
      <c r="D29" s="23"/>
    </row>
    <row r="30" spans="3:4" ht="3" customHeight="1" x14ac:dyDescent="0.25">
      <c r="C30" s="22"/>
      <c r="D30" s="23"/>
    </row>
    <row r="31" spans="3:4" ht="15.75" x14ac:dyDescent="0.25">
      <c r="C31" s="27" t="s">
        <v>26</v>
      </c>
      <c r="D31" s="28" t="s">
        <v>27</v>
      </c>
    </row>
    <row r="32" spans="3:4" ht="3" customHeight="1" x14ac:dyDescent="0.25">
      <c r="C32" s="28"/>
      <c r="D32" s="23"/>
    </row>
    <row r="33" spans="3:19" ht="15.75" x14ac:dyDescent="0.25">
      <c r="C33" s="27" t="s">
        <v>28</v>
      </c>
      <c r="D33" s="23" t="s">
        <v>29</v>
      </c>
    </row>
    <row r="34" spans="3:19" ht="15.75" x14ac:dyDescent="0.25">
      <c r="D34" s="29"/>
    </row>
    <row r="35" spans="3:19" x14ac:dyDescent="0.25">
      <c r="C35" s="30" t="s">
        <v>30</v>
      </c>
      <c r="D35" s="1"/>
    </row>
    <row r="36" spans="3:19" ht="15.75" x14ac:dyDescent="0.25">
      <c r="C36" s="22" t="s">
        <v>31</v>
      </c>
      <c r="D36" s="23" t="s">
        <v>32</v>
      </c>
      <c r="S36" s="1" t="s">
        <v>33</v>
      </c>
    </row>
    <row r="38" spans="3:19" x14ac:dyDescent="0.25">
      <c r="D38" s="1"/>
    </row>
  </sheetData>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5FDBF-5B1E-4485-BC64-F487002D4FE5}">
  <sheetPr codeName="Sheet59"/>
  <dimension ref="B2:T36"/>
  <sheetViews>
    <sheetView view="pageBreakPreview" zoomScale="90" zoomScaleNormal="100" zoomScaleSheetLayoutView="90" workbookViewId="0">
      <selection activeCell="E9" sqref="E9"/>
    </sheetView>
  </sheetViews>
  <sheetFormatPr defaultColWidth="15.85546875" defaultRowHeight="15.75" x14ac:dyDescent="0.25"/>
  <cols>
    <col min="1" max="1" width="15.85546875" style="32"/>
    <col min="2" max="2" width="8" style="32" customWidth="1"/>
    <col min="3" max="3" width="21.28515625" style="32" customWidth="1"/>
    <col min="4" max="8" width="15.85546875" style="32"/>
    <col min="9" max="9" width="4.85546875" style="32" customWidth="1"/>
    <col min="10" max="16384" width="15.85546875" style="32"/>
  </cols>
  <sheetData>
    <row r="2" spans="2:8" x14ac:dyDescent="0.25">
      <c r="B2" s="31" t="s">
        <v>34</v>
      </c>
      <c r="C2" s="31"/>
      <c r="D2" s="31"/>
      <c r="E2" s="31"/>
      <c r="F2" s="31"/>
      <c r="G2" s="31"/>
      <c r="H2" s="31"/>
    </row>
    <row r="4" spans="2:8" ht="36.75" customHeight="1" x14ac:dyDescent="0.25">
      <c r="B4" s="33">
        <v>1</v>
      </c>
      <c r="C4" s="34" t="s">
        <v>35</v>
      </c>
      <c r="D4" s="34"/>
      <c r="E4" s="34"/>
      <c r="F4" s="34"/>
      <c r="G4" s="34"/>
      <c r="H4" s="34"/>
    </row>
    <row r="5" spans="2:8" ht="31.5" customHeight="1" x14ac:dyDescent="0.25">
      <c r="B5" s="33">
        <v>2</v>
      </c>
      <c r="C5" s="35" t="s">
        <v>36</v>
      </c>
      <c r="D5" s="35"/>
      <c r="E5" s="35"/>
      <c r="F5" s="35"/>
      <c r="G5" s="35"/>
      <c r="H5" s="35"/>
    </row>
    <row r="6" spans="2:8" ht="35.25" customHeight="1" x14ac:dyDescent="0.25">
      <c r="B6" s="33">
        <v>3</v>
      </c>
      <c r="C6" s="35" t="s">
        <v>37</v>
      </c>
      <c r="D6" s="35"/>
      <c r="E6" s="35"/>
      <c r="F6" s="35"/>
      <c r="G6" s="35"/>
      <c r="H6" s="35"/>
    </row>
    <row r="7" spans="2:8" x14ac:dyDescent="0.25">
      <c r="B7" s="36"/>
      <c r="C7" s="37" t="s">
        <v>38</v>
      </c>
      <c r="D7" s="38"/>
      <c r="E7" s="39" t="s">
        <v>39</v>
      </c>
      <c r="F7" s="39"/>
      <c r="G7" s="39"/>
      <c r="H7" s="38"/>
    </row>
    <row r="8" spans="2:8" x14ac:dyDescent="0.25">
      <c r="B8" s="36"/>
      <c r="C8" s="40" t="s">
        <v>40</v>
      </c>
      <c r="E8" s="41"/>
      <c r="F8" s="40" t="s">
        <v>41</v>
      </c>
    </row>
    <row r="9" spans="2:8" x14ac:dyDescent="0.25">
      <c r="B9" s="36"/>
      <c r="C9" s="40" t="s">
        <v>42</v>
      </c>
      <c r="E9" s="41"/>
      <c r="F9" s="40" t="s">
        <v>43</v>
      </c>
    </row>
    <row r="10" spans="2:8" x14ac:dyDescent="0.25">
      <c r="B10" s="36"/>
      <c r="C10" s="40" t="s">
        <v>44</v>
      </c>
      <c r="E10" s="41"/>
      <c r="F10" s="40" t="s">
        <v>45</v>
      </c>
    </row>
    <row r="11" spans="2:8" x14ac:dyDescent="0.25">
      <c r="B11" s="36"/>
      <c r="C11" s="40" t="s">
        <v>46</v>
      </c>
      <c r="E11" s="41"/>
      <c r="F11" s="40" t="s">
        <v>47</v>
      </c>
    </row>
    <row r="12" spans="2:8" x14ac:dyDescent="0.25">
      <c r="B12" s="36"/>
      <c r="C12" s="40" t="s">
        <v>48</v>
      </c>
      <c r="E12" s="41"/>
      <c r="F12" s="40" t="s">
        <v>49</v>
      </c>
    </row>
    <row r="13" spans="2:8" x14ac:dyDescent="0.25">
      <c r="B13" s="36"/>
      <c r="C13" s="40" t="s">
        <v>50</v>
      </c>
      <c r="E13" s="41"/>
      <c r="F13" s="40" t="s">
        <v>51</v>
      </c>
    </row>
    <row r="14" spans="2:8" x14ac:dyDescent="0.25">
      <c r="B14" s="36"/>
      <c r="C14" s="40" t="s">
        <v>52</v>
      </c>
      <c r="E14" s="41"/>
      <c r="F14" s="40" t="s">
        <v>53</v>
      </c>
    </row>
    <row r="15" spans="2:8" x14ac:dyDescent="0.25">
      <c r="B15" s="36"/>
      <c r="C15" s="40" t="s">
        <v>54</v>
      </c>
      <c r="E15" s="41"/>
      <c r="F15" s="40" t="s">
        <v>55</v>
      </c>
    </row>
    <row r="16" spans="2:8" x14ac:dyDescent="0.25">
      <c r="B16" s="36"/>
      <c r="C16" s="40" t="s">
        <v>56</v>
      </c>
      <c r="E16" s="41"/>
      <c r="F16" s="40" t="s">
        <v>57</v>
      </c>
    </row>
    <row r="17" spans="2:9" x14ac:dyDescent="0.25">
      <c r="B17" s="36"/>
      <c r="C17" s="40" t="s">
        <v>58</v>
      </c>
      <c r="E17" s="41"/>
      <c r="F17" s="40" t="s">
        <v>59</v>
      </c>
    </row>
    <row r="18" spans="2:9" x14ac:dyDescent="0.25">
      <c r="B18" s="36"/>
      <c r="C18" s="40" t="s">
        <v>60</v>
      </c>
      <c r="E18" s="41"/>
      <c r="F18" s="40" t="s">
        <v>61</v>
      </c>
    </row>
    <row r="19" spans="2:9" x14ac:dyDescent="0.25">
      <c r="B19" s="36"/>
      <c r="C19" s="42" t="s">
        <v>62</v>
      </c>
      <c r="D19" s="43"/>
      <c r="E19" s="44"/>
      <c r="F19" s="42" t="s">
        <v>63</v>
      </c>
      <c r="G19" s="43"/>
      <c r="H19" s="43"/>
    </row>
    <row r="20" spans="2:9" x14ac:dyDescent="0.25">
      <c r="B20" s="36"/>
    </row>
    <row r="21" spans="2:9" x14ac:dyDescent="0.25">
      <c r="B21" s="45">
        <v>4</v>
      </c>
      <c r="C21" s="46" t="s">
        <v>64</v>
      </c>
    </row>
    <row r="22" spans="2:9" ht="31.5" customHeight="1" x14ac:dyDescent="0.25">
      <c r="B22" s="36"/>
      <c r="C22" s="47"/>
      <c r="D22" s="48" t="s">
        <v>65</v>
      </c>
      <c r="E22" s="48" t="s">
        <v>66</v>
      </c>
      <c r="F22" s="48" t="s">
        <v>67</v>
      </c>
      <c r="G22" s="48" t="s">
        <v>68</v>
      </c>
      <c r="H22" s="49" t="s">
        <v>69</v>
      </c>
    </row>
    <row r="23" spans="2:9" ht="31.5" x14ac:dyDescent="0.25">
      <c r="B23" s="36"/>
      <c r="C23" s="50" t="s">
        <v>70</v>
      </c>
      <c r="D23" s="51">
        <v>27</v>
      </c>
      <c r="E23" s="51">
        <v>18</v>
      </c>
      <c r="F23" s="51">
        <v>17</v>
      </c>
      <c r="G23" s="51">
        <v>70</v>
      </c>
      <c r="H23" s="51">
        <f>SUM(D23:G23)</f>
        <v>132</v>
      </c>
    </row>
    <row r="24" spans="2:9" ht="31.5" x14ac:dyDescent="0.25">
      <c r="B24" s="36"/>
      <c r="C24" s="50" t="s">
        <v>71</v>
      </c>
      <c r="D24" s="51">
        <v>27</v>
      </c>
      <c r="E24" s="51">
        <v>18</v>
      </c>
      <c r="F24" s="51">
        <v>17</v>
      </c>
      <c r="G24" s="51">
        <v>70</v>
      </c>
      <c r="H24" s="52">
        <f>SUM(D24:G24)</f>
        <v>132</v>
      </c>
    </row>
    <row r="25" spans="2:9" ht="39" customHeight="1" x14ac:dyDescent="0.25">
      <c r="B25" s="36"/>
      <c r="C25" s="53" t="s">
        <v>72</v>
      </c>
      <c r="D25" s="53"/>
      <c r="E25" s="53"/>
      <c r="F25" s="53"/>
      <c r="G25" s="53"/>
      <c r="H25" s="53"/>
      <c r="I25" s="54"/>
    </row>
    <row r="26" spans="2:9" x14ac:dyDescent="0.25">
      <c r="B26" s="33">
        <v>5</v>
      </c>
      <c r="C26" s="29" t="s">
        <v>73</v>
      </c>
      <c r="D26" s="29"/>
      <c r="E26" s="29"/>
      <c r="F26" s="29"/>
      <c r="G26" s="29"/>
      <c r="H26" s="29"/>
    </row>
    <row r="27" spans="2:9" x14ac:dyDescent="0.25">
      <c r="B27" s="33">
        <v>6</v>
      </c>
      <c r="C27" s="55" t="s">
        <v>74</v>
      </c>
      <c r="D27" s="55"/>
      <c r="E27" s="55"/>
      <c r="F27" s="55"/>
      <c r="G27" s="55"/>
      <c r="H27" s="55"/>
    </row>
    <row r="28" spans="2:9" ht="14.45" customHeight="1" x14ac:dyDescent="0.25">
      <c r="B28" s="33">
        <v>7</v>
      </c>
      <c r="C28" s="55" t="s">
        <v>75</v>
      </c>
      <c r="D28" s="55"/>
      <c r="E28" s="55"/>
      <c r="F28" s="55"/>
      <c r="G28" s="55"/>
      <c r="H28" s="55"/>
    </row>
    <row r="29" spans="2:9" ht="19.5" customHeight="1" x14ac:dyDescent="0.25">
      <c r="B29" s="56"/>
      <c r="C29" s="55"/>
      <c r="D29" s="55"/>
      <c r="E29" s="55"/>
      <c r="F29" s="55"/>
      <c r="G29" s="55"/>
      <c r="H29" s="55"/>
    </row>
    <row r="30" spans="2:9" x14ac:dyDescent="0.25">
      <c r="B30" s="57"/>
      <c r="C30" s="58"/>
      <c r="D30" s="58"/>
      <c r="E30" s="58"/>
      <c r="F30" s="58"/>
      <c r="G30" s="58"/>
      <c r="H30" s="58"/>
    </row>
    <row r="31" spans="2:9" x14ac:dyDescent="0.25">
      <c r="B31" s="57"/>
      <c r="C31" s="58"/>
      <c r="D31" s="58"/>
      <c r="E31" s="58"/>
      <c r="F31" s="58"/>
      <c r="G31" s="58"/>
      <c r="H31" s="58"/>
      <c r="I31" s="59"/>
    </row>
    <row r="32" spans="2:9" x14ac:dyDescent="0.25">
      <c r="B32" s="57"/>
      <c r="C32" s="58"/>
      <c r="D32" s="58"/>
      <c r="E32" s="58"/>
      <c r="F32" s="58"/>
      <c r="G32" s="58"/>
      <c r="H32" s="58"/>
    </row>
    <row r="34" spans="3:20" x14ac:dyDescent="0.25">
      <c r="I34" s="56"/>
    </row>
    <row r="35" spans="3:20" ht="90.75" customHeight="1" x14ac:dyDescent="0.25">
      <c r="C35" s="54"/>
      <c r="D35" s="54"/>
      <c r="E35" s="54"/>
      <c r="F35" s="54"/>
      <c r="G35" s="54"/>
      <c r="H35" s="54"/>
      <c r="I35" s="54"/>
      <c r="J35" s="54"/>
      <c r="K35" s="54"/>
      <c r="L35" s="54"/>
      <c r="M35" s="54"/>
      <c r="N35" s="54"/>
      <c r="O35" s="55"/>
      <c r="P35" s="55"/>
      <c r="Q35" s="55"/>
      <c r="R35" s="55"/>
      <c r="S35" s="55"/>
      <c r="T35" s="55"/>
    </row>
    <row r="36" spans="3:20" ht="15" customHeight="1" x14ac:dyDescent="0.25"/>
  </sheetData>
  <mergeCells count="12">
    <mergeCell ref="C27:H27"/>
    <mergeCell ref="C28:H29"/>
    <mergeCell ref="C30:H30"/>
    <mergeCell ref="C31:H31"/>
    <mergeCell ref="C32:H32"/>
    <mergeCell ref="O35:T35"/>
    <mergeCell ref="B2:H2"/>
    <mergeCell ref="C4:H4"/>
    <mergeCell ref="C5:H5"/>
    <mergeCell ref="C6:H6"/>
    <mergeCell ref="E7:G7"/>
    <mergeCell ref="C25:H25"/>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A94A1-113B-49EC-B398-CB3038873154}">
  <sheetPr codeName="Sheet61"/>
  <dimension ref="B2:G52"/>
  <sheetViews>
    <sheetView view="pageBreakPreview" zoomScale="90" zoomScaleNormal="100" zoomScaleSheetLayoutView="90" workbookViewId="0">
      <selection activeCell="E9" sqref="E9"/>
    </sheetView>
  </sheetViews>
  <sheetFormatPr defaultColWidth="9.140625" defaultRowHeight="15.75" x14ac:dyDescent="0.25"/>
  <cols>
    <col min="1" max="1" width="9.140625" style="32"/>
    <col min="2" max="2" width="5.42578125" style="32" customWidth="1"/>
    <col min="3" max="3" width="41.42578125" style="32" customWidth="1"/>
    <col min="4" max="6" width="14.140625" style="32" bestFit="1" customWidth="1"/>
    <col min="7" max="7" width="12.28515625" style="32" bestFit="1" customWidth="1"/>
    <col min="8" max="16384" width="9.140625" style="32"/>
  </cols>
  <sheetData>
    <row r="2" spans="2:7" x14ac:dyDescent="0.25">
      <c r="B2" s="60" t="s">
        <v>76</v>
      </c>
      <c r="C2" s="60"/>
      <c r="D2" s="60"/>
      <c r="E2" s="60"/>
      <c r="F2" s="60"/>
      <c r="G2" s="60"/>
    </row>
    <row r="3" spans="2:7" x14ac:dyDescent="0.25">
      <c r="B3" s="61" t="s">
        <v>674</v>
      </c>
      <c r="C3" s="61"/>
      <c r="D3" s="61"/>
      <c r="E3" s="61"/>
      <c r="F3" s="61"/>
      <c r="G3" s="61"/>
    </row>
    <row r="4" spans="2:7" x14ac:dyDescent="0.25">
      <c r="B4" s="62"/>
      <c r="C4" s="63"/>
      <c r="D4" s="64" t="s">
        <v>77</v>
      </c>
      <c r="E4" s="64" t="s">
        <v>78</v>
      </c>
      <c r="F4" s="64" t="s">
        <v>79</v>
      </c>
      <c r="G4" s="64" t="s">
        <v>80</v>
      </c>
    </row>
    <row r="5" spans="2:7" x14ac:dyDescent="0.25">
      <c r="B5" s="65" t="s">
        <v>81</v>
      </c>
      <c r="C5" s="66"/>
      <c r="D5" s="66"/>
      <c r="E5" s="66"/>
      <c r="F5" s="66"/>
      <c r="G5" s="67"/>
    </row>
    <row r="6" spans="2:7" x14ac:dyDescent="0.25">
      <c r="B6" s="68">
        <v>1</v>
      </c>
      <c r="C6" s="69" t="s">
        <v>82</v>
      </c>
      <c r="D6" s="70">
        <v>98.560619888498053</v>
      </c>
      <c r="E6" s="70">
        <v>10.449912354473385</v>
      </c>
      <c r="F6" s="70">
        <v>2.0937386969747349</v>
      </c>
      <c r="G6" s="70">
        <v>111.10427093994618</v>
      </c>
    </row>
    <row r="7" spans="2:7" x14ac:dyDescent="0.25">
      <c r="B7" s="68">
        <v>2</v>
      </c>
      <c r="C7" s="69" t="s">
        <v>83</v>
      </c>
      <c r="D7" s="70">
        <v>87.194844898701248</v>
      </c>
      <c r="E7" s="70">
        <v>8.9885278149908743</v>
      </c>
      <c r="F7" s="70">
        <v>1.6767694959959798</v>
      </c>
      <c r="G7" s="70">
        <v>97.860142209688121</v>
      </c>
    </row>
    <row r="8" spans="2:7" x14ac:dyDescent="0.25">
      <c r="B8" s="68">
        <v>3</v>
      </c>
      <c r="C8" s="69" t="s">
        <v>84</v>
      </c>
      <c r="D8" s="70">
        <v>88.468239137847434</v>
      </c>
      <c r="E8" s="70">
        <v>86.015341661148724</v>
      </c>
      <c r="F8" s="70">
        <v>80.084945576960564</v>
      </c>
      <c r="G8" s="70">
        <v>88.079550301521053</v>
      </c>
    </row>
    <row r="9" spans="2:7" ht="18" x14ac:dyDescent="0.25">
      <c r="B9" s="68">
        <v>4</v>
      </c>
      <c r="C9" s="71" t="s">
        <v>85</v>
      </c>
      <c r="D9" s="70">
        <v>76.28</v>
      </c>
      <c r="E9" s="70">
        <v>78.39</v>
      </c>
      <c r="F9" s="70">
        <v>68.410000000000011</v>
      </c>
      <c r="G9" s="70">
        <v>76.319999999999993</v>
      </c>
    </row>
    <row r="10" spans="2:7" x14ac:dyDescent="0.25">
      <c r="B10" s="68">
        <v>5</v>
      </c>
      <c r="C10" s="69" t="s">
        <v>86</v>
      </c>
      <c r="D10" s="70">
        <v>45.650533092458488</v>
      </c>
      <c r="E10" s="70">
        <v>54.597208275837716</v>
      </c>
      <c r="F10" s="70">
        <v>56.567134991148357</v>
      </c>
      <c r="G10" s="70">
        <v>46.697733910039112</v>
      </c>
    </row>
    <row r="11" spans="2:7" x14ac:dyDescent="0.25">
      <c r="B11" s="68">
        <v>6</v>
      </c>
      <c r="C11" s="69" t="s">
        <v>87</v>
      </c>
      <c r="D11" s="70">
        <v>33.921164026292224</v>
      </c>
      <c r="E11" s="70">
        <v>31.371756129994882</v>
      </c>
      <c r="F11" s="70">
        <v>29.031374620753642</v>
      </c>
      <c r="G11" s="70">
        <v>33.58923231873009</v>
      </c>
    </row>
    <row r="12" spans="2:7" x14ac:dyDescent="0.25">
      <c r="B12" s="68">
        <v>7</v>
      </c>
      <c r="C12" s="69" t="s">
        <v>88</v>
      </c>
      <c r="D12" s="70">
        <v>11.309282469393054</v>
      </c>
      <c r="E12" s="70">
        <v>3.1243870308109853</v>
      </c>
      <c r="F12" s="70">
        <v>1.4442555850790568</v>
      </c>
      <c r="G12" s="70">
        <v>10.353547576397885</v>
      </c>
    </row>
    <row r="13" spans="2:7" x14ac:dyDescent="0.25">
      <c r="B13" s="68">
        <v>8</v>
      </c>
      <c r="C13" s="69" t="s">
        <v>89</v>
      </c>
      <c r="D13" s="70">
        <v>8.0460677172227992</v>
      </c>
      <c r="E13" s="70">
        <v>10.860127301430987</v>
      </c>
      <c r="F13" s="70">
        <v>11.133420893971035</v>
      </c>
      <c r="G13" s="70">
        <v>8.3689246742880758</v>
      </c>
    </row>
    <row r="14" spans="2:7" x14ac:dyDescent="0.25">
      <c r="B14" s="68">
        <v>9</v>
      </c>
      <c r="C14" s="71" t="s">
        <v>90</v>
      </c>
      <c r="D14" s="70">
        <v>1.4063518148516918</v>
      </c>
      <c r="E14" s="70">
        <v>1.3047843030681825</v>
      </c>
      <c r="F14" s="70">
        <v>6.1857473493301978</v>
      </c>
      <c r="G14" s="70">
        <v>1.4781276770495153</v>
      </c>
    </row>
    <row r="15" spans="2:7" ht="18" x14ac:dyDescent="0.25">
      <c r="B15" s="68">
        <v>10</v>
      </c>
      <c r="C15" s="71" t="s">
        <v>91</v>
      </c>
      <c r="D15" s="70">
        <v>2.4241124237424287</v>
      </c>
      <c r="E15" s="70">
        <v>2.2085717191569536</v>
      </c>
      <c r="F15" s="70">
        <v>6.6294834401478751</v>
      </c>
      <c r="G15" s="70">
        <v>2.476371127906857</v>
      </c>
    </row>
    <row r="16" spans="2:7" ht="18" x14ac:dyDescent="0.25">
      <c r="B16" s="68">
        <v>11</v>
      </c>
      <c r="C16" s="71" t="s">
        <v>92</v>
      </c>
      <c r="D16" s="70">
        <v>7.4327062267585493</v>
      </c>
      <c r="E16" s="70">
        <v>14.896939966543037</v>
      </c>
      <c r="F16" s="70">
        <v>13.053546861931142</v>
      </c>
      <c r="G16" s="70">
        <v>8.2484328926716994</v>
      </c>
    </row>
    <row r="17" spans="2:7" x14ac:dyDescent="0.25">
      <c r="B17" s="65" t="s">
        <v>93</v>
      </c>
      <c r="C17" s="66"/>
      <c r="D17" s="72"/>
      <c r="E17" s="72"/>
      <c r="F17" s="72"/>
      <c r="G17" s="73"/>
    </row>
    <row r="18" spans="2:7" x14ac:dyDescent="0.25">
      <c r="B18" s="68">
        <v>1</v>
      </c>
      <c r="C18" s="74" t="s">
        <v>94</v>
      </c>
      <c r="D18" s="70">
        <v>9.7902343001782999</v>
      </c>
      <c r="E18" s="70">
        <v>6.9232533343793339</v>
      </c>
      <c r="F18" s="70">
        <v>9.4199671269506062</v>
      </c>
      <c r="G18" s="70">
        <v>9.5136027876060982</v>
      </c>
    </row>
    <row r="19" spans="2:7" ht="21" customHeight="1" x14ac:dyDescent="0.25">
      <c r="B19" s="68">
        <v>2</v>
      </c>
      <c r="C19" s="74" t="s">
        <v>95</v>
      </c>
      <c r="D19" s="70">
        <v>15.32008658268435</v>
      </c>
      <c r="E19" s="70">
        <v>12.758112909228805</v>
      </c>
      <c r="F19" s="70">
        <v>22.990242222540722</v>
      </c>
      <c r="G19" s="70">
        <v>15.223662758681373</v>
      </c>
    </row>
    <row r="20" spans="2:7" x14ac:dyDescent="0.25">
      <c r="B20" s="68">
        <v>3</v>
      </c>
      <c r="C20" s="74" t="s">
        <v>96</v>
      </c>
      <c r="D20" s="70">
        <v>25.960777108437533</v>
      </c>
      <c r="E20" s="70">
        <v>25.162138679948605</v>
      </c>
      <c r="F20" s="70">
        <v>41.582116048226837</v>
      </c>
      <c r="G20" s="70">
        <v>26.180042309046598</v>
      </c>
    </row>
    <row r="21" spans="2:7" x14ac:dyDescent="0.25">
      <c r="B21" s="75" t="s">
        <v>97</v>
      </c>
      <c r="C21" s="76"/>
      <c r="D21" s="72"/>
      <c r="E21" s="72"/>
      <c r="F21" s="72"/>
      <c r="G21" s="73"/>
    </row>
    <row r="22" spans="2:7" x14ac:dyDescent="0.25">
      <c r="B22" s="68">
        <v>1</v>
      </c>
      <c r="C22" s="74" t="s">
        <v>98</v>
      </c>
      <c r="D22" s="77">
        <v>10.91553663644504</v>
      </c>
      <c r="E22" s="77">
        <v>11.772740976192669</v>
      </c>
      <c r="F22" s="77">
        <v>19.658810471208849</v>
      </c>
      <c r="G22" s="77">
        <v>11.119414213475601</v>
      </c>
    </row>
    <row r="23" spans="2:7" x14ac:dyDescent="0.25">
      <c r="B23" s="68">
        <v>2</v>
      </c>
      <c r="C23" s="74" t="s">
        <v>99</v>
      </c>
      <c r="D23" s="77">
        <v>14.133792732976712</v>
      </c>
      <c r="E23" s="77">
        <v>13.144160683640846</v>
      </c>
      <c r="F23" s="77">
        <v>22.035154894029212</v>
      </c>
      <c r="G23" s="77">
        <v>14.185728960162095</v>
      </c>
    </row>
    <row r="24" spans="2:7" x14ac:dyDescent="0.25">
      <c r="B24" s="65" t="s">
        <v>100</v>
      </c>
      <c r="C24" s="66"/>
      <c r="D24" s="72"/>
      <c r="E24" s="72"/>
      <c r="F24" s="72"/>
      <c r="G24" s="73"/>
    </row>
    <row r="25" spans="2:7" x14ac:dyDescent="0.25">
      <c r="B25" s="78">
        <v>1</v>
      </c>
      <c r="C25" s="79" t="s">
        <v>101</v>
      </c>
      <c r="D25" s="80">
        <v>27</v>
      </c>
      <c r="E25" s="80">
        <v>18</v>
      </c>
      <c r="F25" s="80">
        <v>17</v>
      </c>
      <c r="G25" s="80">
        <v>62</v>
      </c>
    </row>
    <row r="26" spans="2:7" x14ac:dyDescent="0.25">
      <c r="B26" s="78">
        <v>2</v>
      </c>
      <c r="C26" s="79" t="s">
        <v>102</v>
      </c>
      <c r="D26" s="80">
        <v>4753</v>
      </c>
      <c r="E26" s="80">
        <v>1023</v>
      </c>
      <c r="F26" s="80">
        <v>222</v>
      </c>
      <c r="G26" s="80">
        <v>5998</v>
      </c>
    </row>
    <row r="27" spans="2:7" x14ac:dyDescent="0.25">
      <c r="B27" s="78">
        <v>3</v>
      </c>
      <c r="C27" s="81" t="s">
        <v>103</v>
      </c>
      <c r="D27" s="80">
        <v>32927622</v>
      </c>
      <c r="E27" s="80">
        <v>4332374.4819999998</v>
      </c>
      <c r="F27" s="80">
        <v>510989</v>
      </c>
      <c r="G27" s="80">
        <v>37770985.482000001</v>
      </c>
    </row>
    <row r="28" spans="2:7" x14ac:dyDescent="0.25">
      <c r="B28" s="78">
        <v>4</v>
      </c>
      <c r="C28" s="79" t="s">
        <v>104</v>
      </c>
      <c r="D28" s="80">
        <v>1366442</v>
      </c>
      <c r="E28" s="80">
        <v>300631</v>
      </c>
      <c r="F28" s="80">
        <v>35122</v>
      </c>
      <c r="G28" s="80">
        <v>1702195</v>
      </c>
    </row>
    <row r="29" spans="2:7" x14ac:dyDescent="0.25">
      <c r="B29" s="78">
        <v>5</v>
      </c>
      <c r="C29" s="79" t="s">
        <v>105</v>
      </c>
      <c r="D29" s="80">
        <v>1706</v>
      </c>
      <c r="E29" s="80">
        <v>0</v>
      </c>
      <c r="F29" s="80">
        <v>0</v>
      </c>
      <c r="G29" s="80">
        <v>1706</v>
      </c>
    </row>
    <row r="30" spans="2:7" x14ac:dyDescent="0.25">
      <c r="B30" s="78">
        <v>6</v>
      </c>
      <c r="C30" s="79" t="s">
        <v>106</v>
      </c>
      <c r="D30" s="80">
        <v>230154</v>
      </c>
      <c r="E30" s="80">
        <v>0</v>
      </c>
      <c r="F30" s="80">
        <v>0</v>
      </c>
      <c r="G30" s="80">
        <v>230154</v>
      </c>
    </row>
    <row r="31" spans="2:7" x14ac:dyDescent="0.25">
      <c r="B31" s="78">
        <v>7</v>
      </c>
      <c r="C31" s="79" t="s">
        <v>107</v>
      </c>
      <c r="D31" s="80">
        <v>12638366</v>
      </c>
      <c r="E31" s="80">
        <v>1500050</v>
      </c>
      <c r="F31" s="80">
        <v>56423</v>
      </c>
      <c r="G31" s="80">
        <v>14194839</v>
      </c>
    </row>
    <row r="32" spans="2:7" x14ac:dyDescent="0.25">
      <c r="B32" s="78">
        <v>8</v>
      </c>
      <c r="C32" s="79" t="s">
        <v>108</v>
      </c>
      <c r="D32" s="80">
        <v>1115532</v>
      </c>
      <c r="E32" s="80">
        <v>37063</v>
      </c>
      <c r="F32" s="80">
        <v>7726</v>
      </c>
      <c r="G32" s="80">
        <v>1160321</v>
      </c>
    </row>
    <row r="33" spans="2:7" x14ac:dyDescent="0.25">
      <c r="B33" s="78">
        <v>9</v>
      </c>
      <c r="C33" s="79" t="s">
        <v>109</v>
      </c>
      <c r="D33" s="80">
        <v>3983</v>
      </c>
      <c r="E33" s="80">
        <v>301</v>
      </c>
      <c r="F33" s="80">
        <v>41</v>
      </c>
      <c r="G33" s="80">
        <v>4325</v>
      </c>
    </row>
    <row r="34" spans="2:7" x14ac:dyDescent="0.25">
      <c r="B34" s="78">
        <v>10</v>
      </c>
      <c r="C34" s="79" t="s">
        <v>110</v>
      </c>
      <c r="D34" s="80">
        <v>8459435</v>
      </c>
      <c r="E34" s="80">
        <v>348411</v>
      </c>
      <c r="F34" s="80">
        <v>32009</v>
      </c>
      <c r="G34" s="80">
        <v>8839855</v>
      </c>
    </row>
    <row r="35" spans="2:7" x14ac:dyDescent="0.25">
      <c r="B35" s="78">
        <v>11</v>
      </c>
      <c r="C35" s="82" t="s">
        <v>111</v>
      </c>
      <c r="D35" s="80">
        <v>192370</v>
      </c>
      <c r="E35" s="80">
        <v>0</v>
      </c>
      <c r="F35" s="80">
        <v>0</v>
      </c>
      <c r="G35" s="80">
        <v>192370</v>
      </c>
    </row>
    <row r="36" spans="2:7" x14ac:dyDescent="0.25">
      <c r="B36" s="78">
        <v>12</v>
      </c>
      <c r="C36" s="82" t="s">
        <v>112</v>
      </c>
      <c r="D36" s="80">
        <v>65786</v>
      </c>
      <c r="E36" s="80">
        <v>0</v>
      </c>
      <c r="F36" s="80">
        <v>0</v>
      </c>
      <c r="G36" s="80">
        <v>65786</v>
      </c>
    </row>
    <row r="37" spans="2:7" x14ac:dyDescent="0.25">
      <c r="B37" s="66" t="s">
        <v>113</v>
      </c>
      <c r="C37" s="66"/>
      <c r="D37" s="83"/>
      <c r="E37" s="83"/>
      <c r="F37" s="83"/>
      <c r="G37" s="83"/>
    </row>
    <row r="38" spans="2:7" x14ac:dyDescent="0.25">
      <c r="B38" s="84">
        <v>1</v>
      </c>
      <c r="C38" s="85" t="s">
        <v>114</v>
      </c>
      <c r="D38" s="86">
        <v>4.76</v>
      </c>
      <c r="E38" s="87"/>
      <c r="F38" s="87"/>
      <c r="G38" s="87"/>
    </row>
    <row r="39" spans="2:7" x14ac:dyDescent="0.25">
      <c r="B39" s="78"/>
      <c r="C39" s="88" t="s">
        <v>115</v>
      </c>
      <c r="D39" s="89">
        <v>3.0086018077737906</v>
      </c>
      <c r="E39" s="90"/>
      <c r="F39" s="90"/>
      <c r="G39" s="90"/>
    </row>
    <row r="40" spans="2:7" x14ac:dyDescent="0.25">
      <c r="B40" s="91"/>
      <c r="C40" s="92" t="s">
        <v>116</v>
      </c>
      <c r="D40" s="89">
        <v>7.72356866416784</v>
      </c>
      <c r="E40" s="90"/>
      <c r="F40" s="90"/>
      <c r="G40" s="90"/>
    </row>
    <row r="41" spans="2:7" x14ac:dyDescent="0.25">
      <c r="B41" s="93"/>
      <c r="C41" s="88" t="s">
        <v>117</v>
      </c>
      <c r="D41" s="89">
        <v>0.92851947747441033</v>
      </c>
      <c r="E41" s="90"/>
      <c r="F41" s="90"/>
      <c r="G41" s="90"/>
    </row>
    <row r="42" spans="2:7" x14ac:dyDescent="0.25">
      <c r="B42" s="84">
        <v>2</v>
      </c>
      <c r="C42" s="85" t="s">
        <v>118</v>
      </c>
      <c r="D42" s="86">
        <v>8.4348018971758574</v>
      </c>
      <c r="E42" s="87"/>
      <c r="F42" s="87"/>
      <c r="G42" s="87"/>
    </row>
    <row r="43" spans="2:7" x14ac:dyDescent="0.25">
      <c r="B43" s="84">
        <v>3</v>
      </c>
      <c r="C43" s="85" t="s">
        <v>119</v>
      </c>
      <c r="D43" s="86">
        <v>3.6748018971758576</v>
      </c>
      <c r="E43" s="87"/>
      <c r="F43" s="87"/>
      <c r="G43" s="87"/>
    </row>
    <row r="44" spans="2:7" x14ac:dyDescent="0.25">
      <c r="B44" s="94"/>
      <c r="C44" s="95"/>
      <c r="D44" s="96"/>
      <c r="E44" s="87"/>
      <c r="F44" s="87"/>
      <c r="G44" s="87"/>
    </row>
    <row r="45" spans="2:7" x14ac:dyDescent="0.25">
      <c r="B45" s="97" t="s">
        <v>120</v>
      </c>
      <c r="C45" s="97"/>
      <c r="D45" s="97"/>
      <c r="E45" s="97"/>
      <c r="F45" s="97"/>
      <c r="G45" s="97"/>
    </row>
    <row r="46" spans="2:7" x14ac:dyDescent="0.25">
      <c r="B46" s="98" t="s">
        <v>675</v>
      </c>
      <c r="C46" s="97"/>
      <c r="D46" s="97"/>
      <c r="E46" s="97"/>
      <c r="F46" s="97"/>
      <c r="G46" s="97"/>
    </row>
    <row r="47" spans="2:7" x14ac:dyDescent="0.25">
      <c r="B47" s="98" t="s">
        <v>676</v>
      </c>
      <c r="C47" s="97"/>
      <c r="D47" s="97"/>
      <c r="E47" s="97"/>
      <c r="F47" s="97"/>
      <c r="G47" s="97"/>
    </row>
    <row r="48" spans="2:7" x14ac:dyDescent="0.25">
      <c r="B48" s="98" t="s">
        <v>677</v>
      </c>
      <c r="C48" s="97"/>
      <c r="D48" s="97"/>
      <c r="E48" s="97"/>
      <c r="F48" s="97"/>
      <c r="G48" s="97"/>
    </row>
    <row r="49" spans="2:7" x14ac:dyDescent="0.25">
      <c r="B49" s="98" t="s">
        <v>678</v>
      </c>
      <c r="C49" s="97"/>
      <c r="D49" s="97"/>
      <c r="E49" s="97"/>
      <c r="F49" s="97"/>
      <c r="G49" s="97"/>
    </row>
    <row r="50" spans="2:7" x14ac:dyDescent="0.25">
      <c r="B50" s="98" t="s">
        <v>679</v>
      </c>
      <c r="C50" s="97"/>
      <c r="D50" s="97"/>
      <c r="E50" s="97"/>
      <c r="F50" s="97"/>
      <c r="G50" s="97"/>
    </row>
    <row r="51" spans="2:7" x14ac:dyDescent="0.25">
      <c r="B51" s="98" t="s">
        <v>680</v>
      </c>
      <c r="C51" s="56"/>
      <c r="D51" s="56"/>
      <c r="E51" s="56"/>
      <c r="F51" s="56"/>
      <c r="G51" s="56"/>
    </row>
    <row r="52" spans="2:7" x14ac:dyDescent="0.25">
      <c r="B52" s="98"/>
      <c r="C52" s="56"/>
      <c r="D52" s="56"/>
      <c r="E52" s="56"/>
      <c r="F52" s="56"/>
      <c r="G52" s="56"/>
    </row>
  </sheetData>
  <mergeCells count="8">
    <mergeCell ref="B24:C24"/>
    <mergeCell ref="B37:C37"/>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6463E-203A-446B-B66E-0F4C53664426}">
  <sheetPr codeName="Sheet63"/>
  <dimension ref="B2:AI61"/>
  <sheetViews>
    <sheetView workbookViewId="0">
      <selection activeCell="E9" sqref="E9"/>
    </sheetView>
  </sheetViews>
  <sheetFormatPr defaultColWidth="9.140625" defaultRowHeight="15.75" x14ac:dyDescent="0.25"/>
  <cols>
    <col min="1" max="1" width="9.140625" style="32"/>
    <col min="2" max="2" width="5.42578125" style="32" customWidth="1"/>
    <col min="3" max="3" width="45.42578125" style="32" bestFit="1" customWidth="1"/>
    <col min="4" max="7" width="18.42578125" style="32" bestFit="1" customWidth="1"/>
    <col min="8" max="8" width="16.7109375" style="32" bestFit="1" customWidth="1"/>
    <col min="9" max="9" width="14.7109375" style="32" bestFit="1" customWidth="1"/>
    <col min="10" max="10" width="11" style="32" bestFit="1" customWidth="1"/>
    <col min="11" max="11" width="11.7109375" style="32" bestFit="1" customWidth="1"/>
    <col min="12" max="15" width="18.42578125" style="32" bestFit="1" customWidth="1"/>
    <col min="16" max="16" width="16.7109375" style="32" bestFit="1" customWidth="1"/>
    <col min="17" max="17" width="14.140625" style="32" bestFit="1" customWidth="1"/>
    <col min="18" max="18" width="11" style="32" bestFit="1" customWidth="1"/>
    <col min="19" max="19" width="11.7109375" style="32" bestFit="1" customWidth="1"/>
    <col min="20" max="23" width="16.140625" style="32" bestFit="1" customWidth="1"/>
    <col min="24" max="24" width="14.7109375" style="32" bestFit="1" customWidth="1"/>
    <col min="25" max="25" width="13.140625" style="32" bestFit="1" customWidth="1"/>
    <col min="26" max="26" width="11.7109375" style="32" bestFit="1" customWidth="1"/>
    <col min="27" max="27" width="11.85546875" style="32" bestFit="1" customWidth="1"/>
    <col min="28" max="28" width="14.7109375" style="32" bestFit="1" customWidth="1"/>
    <col min="29" max="31" width="16.140625" style="32" bestFit="1" customWidth="1"/>
    <col min="32" max="33" width="14.7109375" style="32" bestFit="1" customWidth="1"/>
    <col min="34" max="34" width="11.7109375" style="32" bestFit="1" customWidth="1"/>
    <col min="35" max="35" width="11.85546875" style="32" bestFit="1" customWidth="1"/>
    <col min="36" max="16384" width="9.140625" style="32"/>
  </cols>
  <sheetData>
    <row r="2" spans="2:35" x14ac:dyDescent="0.25">
      <c r="B2" s="99"/>
      <c r="C2" s="100"/>
      <c r="D2" s="101" t="s">
        <v>121</v>
      </c>
      <c r="E2" s="102"/>
      <c r="F2" s="102"/>
      <c r="G2" s="102"/>
      <c r="H2" s="102"/>
      <c r="I2" s="102"/>
      <c r="J2" s="102"/>
      <c r="K2" s="103"/>
      <c r="L2" s="104" t="s">
        <v>122</v>
      </c>
      <c r="M2" s="104"/>
      <c r="N2" s="104"/>
      <c r="O2" s="104"/>
      <c r="P2" s="104"/>
      <c r="Q2" s="104"/>
      <c r="R2" s="104"/>
      <c r="S2" s="104"/>
      <c r="T2" s="104" t="s">
        <v>123</v>
      </c>
      <c r="U2" s="104"/>
      <c r="V2" s="104"/>
      <c r="W2" s="104"/>
      <c r="X2" s="104"/>
      <c r="Y2" s="104"/>
      <c r="Z2" s="104"/>
      <c r="AA2" s="104"/>
      <c r="AB2" s="101" t="s">
        <v>124</v>
      </c>
      <c r="AC2" s="102"/>
      <c r="AD2" s="102"/>
      <c r="AE2" s="102"/>
      <c r="AF2" s="102"/>
      <c r="AG2" s="102"/>
      <c r="AH2" s="102"/>
      <c r="AI2" s="103"/>
    </row>
    <row r="3" spans="2:35" x14ac:dyDescent="0.25">
      <c r="B3" s="105" t="s">
        <v>125</v>
      </c>
      <c r="C3" s="106"/>
      <c r="D3" s="104" t="s">
        <v>185</v>
      </c>
      <c r="E3" s="104"/>
      <c r="F3" s="104"/>
      <c r="G3" s="107" t="s">
        <v>43</v>
      </c>
      <c r="H3" s="107" t="s">
        <v>45</v>
      </c>
      <c r="I3" s="108" t="s">
        <v>126</v>
      </c>
      <c r="J3" s="108"/>
      <c r="K3" s="108"/>
      <c r="L3" s="104" t="str">
        <f>$D3</f>
        <v xml:space="preserve">Mid-July </v>
      </c>
      <c r="M3" s="104"/>
      <c r="N3" s="104"/>
      <c r="O3" s="107" t="str">
        <f>$G3</f>
        <v>Mid-June</v>
      </c>
      <c r="P3" s="109" t="str">
        <f>$H3</f>
        <v>Mid-July</v>
      </c>
      <c r="Q3" s="108" t="s">
        <v>126</v>
      </c>
      <c r="R3" s="108"/>
      <c r="S3" s="108"/>
      <c r="T3" s="104" t="str">
        <f>$D3</f>
        <v xml:space="preserve">Mid-July </v>
      </c>
      <c r="U3" s="104"/>
      <c r="V3" s="104"/>
      <c r="W3" s="107" t="str">
        <f>$G3</f>
        <v>Mid-June</v>
      </c>
      <c r="X3" s="109" t="str">
        <f>$H3</f>
        <v>Mid-July</v>
      </c>
      <c r="Y3" s="108" t="s">
        <v>126</v>
      </c>
      <c r="Z3" s="108"/>
      <c r="AA3" s="108"/>
      <c r="AB3" s="104" t="str">
        <f>$D3</f>
        <v xml:space="preserve">Mid-July </v>
      </c>
      <c r="AC3" s="104"/>
      <c r="AD3" s="104"/>
      <c r="AE3" s="107" t="str">
        <f>$G3</f>
        <v>Mid-June</v>
      </c>
      <c r="AF3" s="109" t="str">
        <f>$H3</f>
        <v>Mid-July</v>
      </c>
      <c r="AG3" s="108" t="s">
        <v>126</v>
      </c>
      <c r="AH3" s="108"/>
      <c r="AI3" s="108"/>
    </row>
    <row r="4" spans="2:35" x14ac:dyDescent="0.25">
      <c r="B4" s="110"/>
      <c r="C4" s="111"/>
      <c r="D4" s="107">
        <v>2018</v>
      </c>
      <c r="E4" s="107">
        <v>2019</v>
      </c>
      <c r="F4" s="107">
        <v>2020</v>
      </c>
      <c r="G4" s="107">
        <v>2021</v>
      </c>
      <c r="H4" s="107">
        <v>2021</v>
      </c>
      <c r="I4" s="108"/>
      <c r="J4" s="108"/>
      <c r="K4" s="108"/>
      <c r="L4" s="107">
        <f>$D4</f>
        <v>2018</v>
      </c>
      <c r="M4" s="107">
        <f>$E4</f>
        <v>2019</v>
      </c>
      <c r="N4" s="107">
        <f>$F4</f>
        <v>2020</v>
      </c>
      <c r="O4" s="107">
        <f>$G4</f>
        <v>2021</v>
      </c>
      <c r="P4" s="107">
        <f>$H4</f>
        <v>2021</v>
      </c>
      <c r="Q4" s="108"/>
      <c r="R4" s="108"/>
      <c r="S4" s="108"/>
      <c r="T4" s="107">
        <f>L4</f>
        <v>2018</v>
      </c>
      <c r="U4" s="107">
        <f>M4</f>
        <v>2019</v>
      </c>
      <c r="V4" s="107">
        <f>N4</f>
        <v>2020</v>
      </c>
      <c r="W4" s="107">
        <f>O4</f>
        <v>2021</v>
      </c>
      <c r="X4" s="107">
        <f>P4</f>
        <v>2021</v>
      </c>
      <c r="Y4" s="108"/>
      <c r="Z4" s="108"/>
      <c r="AA4" s="108"/>
      <c r="AB4" s="107">
        <f>T4</f>
        <v>2018</v>
      </c>
      <c r="AC4" s="107">
        <f>U4</f>
        <v>2019</v>
      </c>
      <c r="AD4" s="107">
        <f>V4</f>
        <v>2020</v>
      </c>
      <c r="AE4" s="107">
        <f>W4</f>
        <v>2021</v>
      </c>
      <c r="AF4" s="107">
        <f>X4</f>
        <v>2021</v>
      </c>
      <c r="AG4" s="108"/>
      <c r="AH4" s="108"/>
      <c r="AI4" s="108"/>
    </row>
    <row r="5" spans="2:35" x14ac:dyDescent="0.25">
      <c r="B5" s="36"/>
      <c r="D5" s="107">
        <v>1</v>
      </c>
      <c r="E5" s="107">
        <v>2</v>
      </c>
      <c r="F5" s="107">
        <v>3</v>
      </c>
      <c r="G5" s="107">
        <v>4</v>
      </c>
      <c r="H5" s="107">
        <v>5</v>
      </c>
      <c r="I5" s="112" t="s">
        <v>681</v>
      </c>
      <c r="J5" s="112" t="s">
        <v>682</v>
      </c>
      <c r="K5" s="112" t="s">
        <v>683</v>
      </c>
      <c r="L5" s="113">
        <v>1</v>
      </c>
      <c r="M5" s="113">
        <v>2</v>
      </c>
      <c r="N5" s="113">
        <v>3</v>
      </c>
      <c r="O5" s="113">
        <v>4</v>
      </c>
      <c r="P5" s="113">
        <v>5</v>
      </c>
      <c r="Q5" s="112" t="s">
        <v>681</v>
      </c>
      <c r="R5" s="112" t="s">
        <v>682</v>
      </c>
      <c r="S5" s="112" t="s">
        <v>683</v>
      </c>
      <c r="T5" s="113">
        <v>1</v>
      </c>
      <c r="U5" s="113">
        <v>2</v>
      </c>
      <c r="V5" s="113">
        <v>3</v>
      </c>
      <c r="W5" s="113">
        <v>4</v>
      </c>
      <c r="X5" s="113">
        <v>5</v>
      </c>
      <c r="Y5" s="112" t="s">
        <v>681</v>
      </c>
      <c r="Z5" s="112" t="s">
        <v>682</v>
      </c>
      <c r="AA5" s="112" t="s">
        <v>683</v>
      </c>
      <c r="AB5" s="113">
        <v>1</v>
      </c>
      <c r="AC5" s="113">
        <v>2</v>
      </c>
      <c r="AD5" s="113">
        <v>3</v>
      </c>
      <c r="AE5" s="113">
        <v>4</v>
      </c>
      <c r="AF5" s="113">
        <v>5</v>
      </c>
      <c r="AG5" s="112" t="s">
        <v>681</v>
      </c>
      <c r="AH5" s="112" t="s">
        <v>682</v>
      </c>
      <c r="AI5" s="112" t="s">
        <v>683</v>
      </c>
    </row>
    <row r="6" spans="2:35" x14ac:dyDescent="0.25">
      <c r="B6" s="114">
        <v>1</v>
      </c>
      <c r="C6" s="115" t="s">
        <v>302</v>
      </c>
      <c r="D6" s="116">
        <v>370014.43874606304</v>
      </c>
      <c r="E6" s="116">
        <v>446402.4733010793</v>
      </c>
      <c r="F6" s="116">
        <v>488276.68394204584</v>
      </c>
      <c r="G6" s="116">
        <v>557388.64266073122</v>
      </c>
      <c r="H6" s="116">
        <v>558524.97526254598</v>
      </c>
      <c r="I6" s="116">
        <v>20.644609116845992</v>
      </c>
      <c r="J6" s="116">
        <v>9.3803715582740921</v>
      </c>
      <c r="K6" s="116">
        <v>0.20386719693290534</v>
      </c>
      <c r="L6" s="116">
        <v>314190.39052756596</v>
      </c>
      <c r="M6" s="116">
        <v>385245.03707884491</v>
      </c>
      <c r="N6" s="116">
        <v>433941.23061543965</v>
      </c>
      <c r="O6" s="116">
        <v>499600.26045892696</v>
      </c>
      <c r="P6" s="116">
        <v>500572.88425916067</v>
      </c>
      <c r="Q6" s="116">
        <v>22.61515587156217</v>
      </c>
      <c r="R6" s="116">
        <v>12.640316902156092</v>
      </c>
      <c r="S6" s="116">
        <v>0.19468040295660405</v>
      </c>
      <c r="T6" s="116">
        <v>44036.794939327083</v>
      </c>
      <c r="U6" s="116">
        <v>47933.37568913438</v>
      </c>
      <c r="V6" s="116">
        <v>39283.956277360681</v>
      </c>
      <c r="W6" s="116">
        <v>41230.220811152642</v>
      </c>
      <c r="X6" s="116">
        <v>41688.424254236008</v>
      </c>
      <c r="Y6" s="116">
        <v>8.8484658231279525</v>
      </c>
      <c r="Z6" s="116">
        <v>-18.044669893204212</v>
      </c>
      <c r="AA6" s="116">
        <v>1.1113291029463124</v>
      </c>
      <c r="AB6" s="116">
        <v>11787.253279169998</v>
      </c>
      <c r="AC6" s="116">
        <v>13224.060533100001</v>
      </c>
      <c r="AD6" s="116">
        <v>15051.497049245512</v>
      </c>
      <c r="AE6" s="116">
        <v>16558.161390651585</v>
      </c>
      <c r="AF6" s="116">
        <v>16263.666749149279</v>
      </c>
      <c r="AG6" s="116">
        <v>12.189500131205936</v>
      </c>
      <c r="AH6" s="116">
        <v>13.819027155626015</v>
      </c>
      <c r="AI6" s="116">
        <v>-1.7785467513837139</v>
      </c>
    </row>
    <row r="7" spans="2:35" x14ac:dyDescent="0.25">
      <c r="B7" s="117" t="s">
        <v>127</v>
      </c>
      <c r="C7" s="118" t="s">
        <v>128</v>
      </c>
      <c r="D7" s="116">
        <v>282196.03520986001</v>
      </c>
      <c r="E7" s="116">
        <v>305884.90718293167</v>
      </c>
      <c r="F7" s="116">
        <v>330875.78550642938</v>
      </c>
      <c r="G7" s="116">
        <v>366370.59216939472</v>
      </c>
      <c r="H7" s="116">
        <v>365819.73992336995</v>
      </c>
      <c r="I7" s="116">
        <v>8.3944737052932048</v>
      </c>
      <c r="J7" s="116">
        <v>8.170026613490986</v>
      </c>
      <c r="K7" s="116">
        <v>-0.1503538378347935</v>
      </c>
      <c r="L7" s="116">
        <v>231457.61601306</v>
      </c>
      <c r="M7" s="116">
        <v>252260.30439159164</v>
      </c>
      <c r="N7" s="116">
        <v>284810.60914812499</v>
      </c>
      <c r="O7" s="116">
        <v>319349.89876117476</v>
      </c>
      <c r="P7" s="116">
        <v>320629.07761774992</v>
      </c>
      <c r="Q7" s="116">
        <v>8.9876879995851322</v>
      </c>
      <c r="R7" s="116">
        <v>12.903458923130644</v>
      </c>
      <c r="S7" s="116">
        <v>0.40055715111775303</v>
      </c>
      <c r="T7" s="116">
        <v>38003.785623560005</v>
      </c>
      <c r="U7" s="116">
        <v>40039.167927100003</v>
      </c>
      <c r="V7" s="116">
        <v>31964.134007844375</v>
      </c>
      <c r="W7" s="116">
        <v>32082.803665120002</v>
      </c>
      <c r="X7" s="116">
        <v>32232.124685120001</v>
      </c>
      <c r="Y7" s="116">
        <v>5.3557356724962331</v>
      </c>
      <c r="Z7" s="116">
        <v>-20.167836489404525</v>
      </c>
      <c r="AA7" s="116">
        <v>0.46542384998085051</v>
      </c>
      <c r="AB7" s="116">
        <v>12734.633573239998</v>
      </c>
      <c r="AC7" s="116">
        <v>13585.434864239998</v>
      </c>
      <c r="AD7" s="116">
        <v>14101.04235046</v>
      </c>
      <c r="AE7" s="116">
        <v>14937.8897431</v>
      </c>
      <c r="AF7" s="116">
        <v>12958.537620499999</v>
      </c>
      <c r="AG7" s="116">
        <v>6.6810033135765794</v>
      </c>
      <c r="AH7" s="116">
        <v>3.7952961489455159</v>
      </c>
      <c r="AI7" s="116">
        <v>-13.250547143141745</v>
      </c>
    </row>
    <row r="8" spans="2:35" x14ac:dyDescent="0.25">
      <c r="B8" s="117" t="s">
        <v>127</v>
      </c>
      <c r="C8" s="118" t="s">
        <v>129</v>
      </c>
      <c r="D8" s="116">
        <v>63755.694314438835</v>
      </c>
      <c r="E8" s="116">
        <v>76174.070924027474</v>
      </c>
      <c r="F8" s="116">
        <v>94149.87305404435</v>
      </c>
      <c r="G8" s="116">
        <v>106334.91523986374</v>
      </c>
      <c r="H8" s="116">
        <v>105951.43586843189</v>
      </c>
      <c r="I8" s="116">
        <v>19.478066615261113</v>
      </c>
      <c r="J8" s="116">
        <v>23.598321465509066</v>
      </c>
      <c r="K8" s="116">
        <v>-0.36063354220654542</v>
      </c>
      <c r="L8" s="116">
        <v>56203.168915369999</v>
      </c>
      <c r="M8" s="116">
        <v>67359.137308467471</v>
      </c>
      <c r="N8" s="116">
        <v>86032.71466953319</v>
      </c>
      <c r="O8" s="116">
        <v>96907.771765364814</v>
      </c>
      <c r="P8" s="116">
        <v>96910.10301078709</v>
      </c>
      <c r="Q8" s="116">
        <v>19.849358334039817</v>
      </c>
      <c r="R8" s="116">
        <v>27.722411698283928</v>
      </c>
      <c r="S8" s="116">
        <v>2.4056330878430288E-3</v>
      </c>
      <c r="T8" s="116">
        <v>5021.354097878836</v>
      </c>
      <c r="U8" s="116">
        <v>6067.2054841099998</v>
      </c>
      <c r="V8" s="116">
        <v>5096.0495067165357</v>
      </c>
      <c r="W8" s="116">
        <v>6195.354443258926</v>
      </c>
      <c r="X8" s="116">
        <v>6134.7876596453088</v>
      </c>
      <c r="Y8" s="116">
        <v>20.828074775148032</v>
      </c>
      <c r="Z8" s="116">
        <v>-16.006643914351013</v>
      </c>
      <c r="AA8" s="116">
        <v>-0.9776161181467069</v>
      </c>
      <c r="AB8" s="116">
        <v>2531.1713011900001</v>
      </c>
      <c r="AC8" s="116">
        <v>2747.7281314500005</v>
      </c>
      <c r="AD8" s="116">
        <v>3021.1088777946261</v>
      </c>
      <c r="AE8" s="116">
        <v>3231.7890312400004</v>
      </c>
      <c r="AF8" s="116">
        <v>2906.5451979994818</v>
      </c>
      <c r="AG8" s="116">
        <v>8.5555975669520592</v>
      </c>
      <c r="AH8" s="116">
        <v>9.9493375350915851</v>
      </c>
      <c r="AI8" s="116">
        <v>-10.063894335198187</v>
      </c>
    </row>
    <row r="9" spans="2:35" x14ac:dyDescent="0.25">
      <c r="B9" s="117"/>
      <c r="C9" s="118" t="s">
        <v>130</v>
      </c>
      <c r="D9" s="116">
        <v>-1931.9262034715239</v>
      </c>
      <c r="E9" s="116">
        <v>4538.0160015841366</v>
      </c>
      <c r="F9" s="116">
        <v>4312.0291349362142</v>
      </c>
      <c r="G9" s="116">
        <v>10487.466121686988</v>
      </c>
      <c r="H9" s="116">
        <v>12331.439759245553</v>
      </c>
      <c r="I9" s="116">
        <v>-334.89592891434819</v>
      </c>
      <c r="J9" s="116">
        <v>-4.9798605066406685</v>
      </c>
      <c r="K9" s="116">
        <v>17.582642138365713</v>
      </c>
      <c r="L9" s="116">
        <v>3052.9889710429784</v>
      </c>
      <c r="M9" s="116">
        <v>8249.0124556397514</v>
      </c>
      <c r="N9" s="116">
        <v>8248.3623902955369</v>
      </c>
      <c r="O9" s="116">
        <v>14765.749037532716</v>
      </c>
      <c r="P9" s="116">
        <v>15896.913762869492</v>
      </c>
      <c r="Q9" s="116">
        <v>170.19463659646564</v>
      </c>
      <c r="R9" s="116">
        <v>-7.8805232469980335E-3</v>
      </c>
      <c r="S9" s="116">
        <v>7.6607337864235348</v>
      </c>
      <c r="T9" s="116">
        <v>-530.90601414450202</v>
      </c>
      <c r="U9" s="116">
        <v>426.95515933438566</v>
      </c>
      <c r="V9" s="116">
        <v>-186.0823877702073</v>
      </c>
      <c r="W9" s="116">
        <v>680.268100244273</v>
      </c>
      <c r="X9" s="116">
        <v>505.20077772233356</v>
      </c>
      <c r="Y9" s="116">
        <v>-180.42010223266692</v>
      </c>
      <c r="Z9" s="116">
        <v>-143.58359038459821</v>
      </c>
      <c r="AA9" s="116">
        <v>-25.735048058122334</v>
      </c>
      <c r="AB9" s="116">
        <v>-4454.0091603700002</v>
      </c>
      <c r="AC9" s="116">
        <v>-4137.9516133900006</v>
      </c>
      <c r="AD9" s="116">
        <v>-3750.2508675891158</v>
      </c>
      <c r="AE9" s="116">
        <v>-4958.5510160900012</v>
      </c>
      <c r="AF9" s="116">
        <v>-4070.6747813462725</v>
      </c>
      <c r="AG9" s="116">
        <v>-7.096023730533692</v>
      </c>
      <c r="AH9" s="116">
        <v>-9.3693880940106613</v>
      </c>
      <c r="AI9" s="116">
        <v>-17.905961476702757</v>
      </c>
    </row>
    <row r="10" spans="2:35" x14ac:dyDescent="0.25">
      <c r="B10" s="117"/>
      <c r="C10" s="118" t="s">
        <v>131</v>
      </c>
      <c r="D10" s="116">
        <v>25994.635425235778</v>
      </c>
      <c r="E10" s="116">
        <v>59805.47919253615</v>
      </c>
      <c r="F10" s="116">
        <v>58938.993015424894</v>
      </c>
      <c r="G10" s="116">
        <v>74195.666790340983</v>
      </c>
      <c r="H10" s="116">
        <v>74422.356976253504</v>
      </c>
      <c r="I10" s="116">
        <v>130.06854381376152</v>
      </c>
      <c r="J10" s="116">
        <v>-1.4488407898575868</v>
      </c>
      <c r="K10" s="116">
        <v>0.30553022261137208</v>
      </c>
      <c r="L10" s="116">
        <v>23476.616628093019</v>
      </c>
      <c r="M10" s="116">
        <v>57376.582923146147</v>
      </c>
      <c r="N10" s="116">
        <v>54849.54117837955</v>
      </c>
      <c r="O10" s="116">
        <v>68576.838571372529</v>
      </c>
      <c r="P10" s="116">
        <v>67136.787174604062</v>
      </c>
      <c r="Q10" s="116">
        <v>144.3988579448332</v>
      </c>
      <c r="R10" s="116">
        <v>-4.404308545441749</v>
      </c>
      <c r="S10" s="116">
        <v>-2.0999092795298657</v>
      </c>
      <c r="T10" s="116">
        <v>1542.5612320327541</v>
      </c>
      <c r="U10" s="116">
        <v>1400.0471185900001</v>
      </c>
      <c r="V10" s="116">
        <v>2409.8551510146099</v>
      </c>
      <c r="W10" s="116">
        <v>2271.7945987011931</v>
      </c>
      <c r="X10" s="116">
        <v>2816.3111149032111</v>
      </c>
      <c r="Y10" s="116">
        <v>-9.2387978177664927</v>
      </c>
      <c r="Z10" s="116">
        <v>72.126717666587993</v>
      </c>
      <c r="AA10" s="116">
        <v>23.96856284953417</v>
      </c>
      <c r="AB10" s="116">
        <v>975.4575651099999</v>
      </c>
      <c r="AC10" s="116">
        <v>1028.8491508</v>
      </c>
      <c r="AD10" s="116">
        <v>1679.5966860307333</v>
      </c>
      <c r="AE10" s="116">
        <v>3347.0336202672652</v>
      </c>
      <c r="AF10" s="116">
        <v>4469.2586867462278</v>
      </c>
      <c r="AG10" s="116">
        <v>5.4734913746841691</v>
      </c>
      <c r="AH10" s="116">
        <v>63.250043480595089</v>
      </c>
      <c r="AI10" s="116">
        <v>33.528945143650859</v>
      </c>
    </row>
    <row r="11" spans="2:35" x14ac:dyDescent="0.25">
      <c r="B11" s="114">
        <v>2</v>
      </c>
      <c r="C11" s="115" t="s">
        <v>132</v>
      </c>
      <c r="D11" s="116">
        <v>35452.573439469998</v>
      </c>
      <c r="E11" s="116">
        <v>90729.264478536308</v>
      </c>
      <c r="F11" s="116">
        <v>81609.571901896998</v>
      </c>
      <c r="G11" s="116">
        <v>303500.06817826</v>
      </c>
      <c r="H11" s="116">
        <v>275088.69843307143</v>
      </c>
      <c r="I11" s="116">
        <v>155.91728801702661</v>
      </c>
      <c r="J11" s="116">
        <v>-10.051544701761298</v>
      </c>
      <c r="K11" s="116">
        <v>-9.3612399877621151</v>
      </c>
      <c r="L11" s="116">
        <v>33551.646422569997</v>
      </c>
      <c r="M11" s="116">
        <v>82024.309127026296</v>
      </c>
      <c r="N11" s="116">
        <v>78942.204495976999</v>
      </c>
      <c r="O11" s="116">
        <v>292761.89328649</v>
      </c>
      <c r="P11" s="116">
        <v>261003.7086344414</v>
      </c>
      <c r="Q11" s="116">
        <v>144.47178565833067</v>
      </c>
      <c r="R11" s="116">
        <v>-3.7575502480322265</v>
      </c>
      <c r="S11" s="116">
        <v>-10.847786334326914</v>
      </c>
      <c r="T11" s="116">
        <v>731</v>
      </c>
      <c r="U11" s="116">
        <v>5173.0547188</v>
      </c>
      <c r="V11" s="116">
        <v>135.90135689000002</v>
      </c>
      <c r="W11" s="116">
        <v>7839.1195496099999</v>
      </c>
      <c r="X11" s="116">
        <v>9690.3983535799998</v>
      </c>
      <c r="Y11" s="116">
        <v>607.66822418604647</v>
      </c>
      <c r="Z11" s="116">
        <v>-97.372899296887297</v>
      </c>
      <c r="AA11" s="116">
        <v>23.615902171846614</v>
      </c>
      <c r="AB11" s="116">
        <v>1169.9270169000001</v>
      </c>
      <c r="AC11" s="116">
        <v>3531.9006327100001</v>
      </c>
      <c r="AD11" s="116">
        <v>2531.4660490300002</v>
      </c>
      <c r="AE11" s="116">
        <v>2899.0553421599998</v>
      </c>
      <c r="AF11" s="116">
        <v>4394.5914450500004</v>
      </c>
      <c r="AG11" s="116">
        <v>201.89068050318309</v>
      </c>
      <c r="AH11" s="116">
        <v>-28.325671861056129</v>
      </c>
      <c r="AI11" s="116">
        <v>51.587014609238935</v>
      </c>
    </row>
    <row r="12" spans="2:35" x14ac:dyDescent="0.25">
      <c r="B12" s="117" t="s">
        <v>127</v>
      </c>
      <c r="C12" s="118" t="s">
        <v>133</v>
      </c>
      <c r="D12" s="116">
        <v>12121.91941957</v>
      </c>
      <c r="E12" s="116">
        <v>22927.123055240001</v>
      </c>
      <c r="F12" s="116">
        <v>7991.8814474100009</v>
      </c>
      <c r="G12" s="116">
        <v>134868.87139252</v>
      </c>
      <c r="H12" s="116">
        <v>118779.10865616999</v>
      </c>
      <c r="I12" s="116">
        <v>89.137728619328612</v>
      </c>
      <c r="J12" s="116">
        <v>-65.142240358048525</v>
      </c>
      <c r="K12" s="116">
        <v>-11.929930583850323</v>
      </c>
      <c r="L12" s="116">
        <v>11690.492402670001</v>
      </c>
      <c r="M12" s="116">
        <v>21326.544269599999</v>
      </c>
      <c r="N12" s="116">
        <v>7810.2140414900005</v>
      </c>
      <c r="O12" s="116">
        <v>126272.37763063</v>
      </c>
      <c r="P12" s="116">
        <v>109435.94973830998</v>
      </c>
      <c r="Q12" s="116">
        <v>82.426398606864609</v>
      </c>
      <c r="R12" s="116">
        <v>-63.377967181382033</v>
      </c>
      <c r="S12" s="116">
        <v>-13.333421139474922</v>
      </c>
      <c r="T12" s="116">
        <v>221</v>
      </c>
      <c r="U12" s="116">
        <v>1406.3781529399998</v>
      </c>
      <c r="V12" s="116">
        <v>135.90135689000002</v>
      </c>
      <c r="W12" s="116">
        <v>6839.1195496099999</v>
      </c>
      <c r="X12" s="116">
        <v>7590.3983535800007</v>
      </c>
      <c r="Y12" s="116">
        <v>536.37020495022614</v>
      </c>
      <c r="Z12" s="116">
        <v>-90.336784128372486</v>
      </c>
      <c r="AA12" s="116">
        <v>10.985022246216513</v>
      </c>
      <c r="AB12" s="116">
        <v>210.42701690000001</v>
      </c>
      <c r="AC12" s="116">
        <v>194.20063270000003</v>
      </c>
      <c r="AD12" s="116">
        <v>45.766049029999998</v>
      </c>
      <c r="AE12" s="116">
        <v>1757.3742122800002</v>
      </c>
      <c r="AF12" s="116">
        <v>1752.7605642800002</v>
      </c>
      <c r="AG12" s="116">
        <v>-7.7111696202542062</v>
      </c>
      <c r="AH12" s="116">
        <v>-76.433625167071867</v>
      </c>
      <c r="AI12" s="116">
        <v>-0.26253076708200318</v>
      </c>
    </row>
    <row r="13" spans="2:35" x14ac:dyDescent="0.25">
      <c r="B13" s="117"/>
      <c r="C13" s="118" t="s">
        <v>134</v>
      </c>
      <c r="D13" s="116">
        <v>8582.5291175599996</v>
      </c>
      <c r="E13" s="116">
        <v>34285.551915869997</v>
      </c>
      <c r="F13" s="116">
        <v>5392.1205418099998</v>
      </c>
      <c r="G13" s="116">
        <v>52627.723367939994</v>
      </c>
      <c r="H13" s="116">
        <v>28829.1467999835</v>
      </c>
      <c r="I13" s="116">
        <v>299.48075265740937</v>
      </c>
      <c r="J13" s="116">
        <v>-84.272907272890919</v>
      </c>
      <c r="K13" s="116">
        <v>-45.220608160402051</v>
      </c>
      <c r="L13" s="116">
        <v>7113.0291175599996</v>
      </c>
      <c r="M13" s="116">
        <v>27181.175349999998</v>
      </c>
      <c r="N13" s="116">
        <v>3356.42054181</v>
      </c>
      <c r="O13" s="116">
        <v>52432.623367939996</v>
      </c>
      <c r="P13" s="116">
        <v>26034.046799983502</v>
      </c>
      <c r="Q13" s="116">
        <v>282.1322097908693</v>
      </c>
      <c r="R13" s="116">
        <v>-87.651672532218157</v>
      </c>
      <c r="S13" s="116">
        <v>-50.347617327303027</v>
      </c>
      <c r="T13" s="116">
        <v>510</v>
      </c>
      <c r="U13" s="116">
        <v>3766.6765658599998</v>
      </c>
      <c r="V13" s="116">
        <v>0</v>
      </c>
      <c r="W13" s="116">
        <v>0</v>
      </c>
      <c r="X13" s="116">
        <v>1100</v>
      </c>
      <c r="Y13" s="116">
        <v>638.56403252156861</v>
      </c>
      <c r="Z13" s="116">
        <v>-100</v>
      </c>
      <c r="AA13" s="116">
        <v>0</v>
      </c>
      <c r="AB13" s="116">
        <v>959.5</v>
      </c>
      <c r="AC13" s="116">
        <v>3337.7000000100002</v>
      </c>
      <c r="AD13" s="116">
        <v>2035.7</v>
      </c>
      <c r="AE13" s="116">
        <v>195.1</v>
      </c>
      <c r="AF13" s="116">
        <v>1695.1</v>
      </c>
      <c r="AG13" s="116">
        <v>247.85825951120378</v>
      </c>
      <c r="AH13" s="116">
        <v>-39.008898343353181</v>
      </c>
      <c r="AI13" s="116">
        <v>768.83649410558678</v>
      </c>
    </row>
    <row r="14" spans="2:35" x14ac:dyDescent="0.25">
      <c r="B14" s="117"/>
      <c r="C14" s="118" t="s">
        <v>135</v>
      </c>
      <c r="D14" s="116">
        <v>0</v>
      </c>
      <c r="E14" s="116">
        <v>3298.5</v>
      </c>
      <c r="F14" s="116">
        <v>14809.971029110002</v>
      </c>
      <c r="G14" s="116">
        <v>23583.295769280001</v>
      </c>
      <c r="H14" s="116">
        <v>25778.835377609998</v>
      </c>
      <c r="I14" s="116">
        <v>0</v>
      </c>
      <c r="J14" s="116">
        <v>348.99108774018498</v>
      </c>
      <c r="K14" s="116">
        <v>9.3097234152910158</v>
      </c>
      <c r="L14" s="116">
        <v>0</v>
      </c>
      <c r="M14" s="116">
        <v>3298.5</v>
      </c>
      <c r="N14" s="116">
        <v>14809.971029110002</v>
      </c>
      <c r="O14" s="116">
        <v>23583.295769280001</v>
      </c>
      <c r="P14" s="116">
        <v>25778.835377609998</v>
      </c>
      <c r="Q14" s="116">
        <v>0</v>
      </c>
      <c r="R14" s="116">
        <v>348.99108774018498</v>
      </c>
      <c r="S14" s="116">
        <v>9.3097234152910158</v>
      </c>
      <c r="T14" s="116">
        <v>0</v>
      </c>
      <c r="U14" s="116">
        <v>0</v>
      </c>
      <c r="V14" s="116">
        <v>0</v>
      </c>
      <c r="W14" s="116">
        <v>0</v>
      </c>
      <c r="X14" s="116">
        <v>0</v>
      </c>
      <c r="Y14" s="116">
        <v>0</v>
      </c>
      <c r="Z14" s="116">
        <v>0</v>
      </c>
      <c r="AA14" s="116">
        <v>0</v>
      </c>
      <c r="AB14" s="116">
        <v>0</v>
      </c>
      <c r="AC14" s="116">
        <v>0</v>
      </c>
      <c r="AD14" s="116">
        <v>0</v>
      </c>
      <c r="AE14" s="116">
        <v>0</v>
      </c>
      <c r="AF14" s="116">
        <v>0</v>
      </c>
      <c r="AG14" s="116">
        <v>0</v>
      </c>
      <c r="AH14" s="116">
        <v>0</v>
      </c>
      <c r="AI14" s="116">
        <v>0</v>
      </c>
    </row>
    <row r="15" spans="2:35" x14ac:dyDescent="0.25">
      <c r="B15" s="117"/>
      <c r="C15" s="118" t="s">
        <v>136</v>
      </c>
      <c r="D15" s="116">
        <v>2435.7549023400002</v>
      </c>
      <c r="E15" s="116">
        <v>3283.23079087</v>
      </c>
      <c r="F15" s="116">
        <v>1736.7974370500001</v>
      </c>
      <c r="G15" s="116">
        <v>1559.4006070000005</v>
      </c>
      <c r="H15" s="116">
        <v>1266.9781209600003</v>
      </c>
      <c r="I15" s="116">
        <v>34.793151302532124</v>
      </c>
      <c r="J15" s="116">
        <v>-47.10096402970872</v>
      </c>
      <c r="K15" s="116">
        <v>-18.752236258427992</v>
      </c>
      <c r="L15" s="116">
        <v>2435.7549023400002</v>
      </c>
      <c r="M15" s="116">
        <v>3283.23079087</v>
      </c>
      <c r="N15" s="116">
        <v>1736.7974370500001</v>
      </c>
      <c r="O15" s="116">
        <v>1559.4006070000005</v>
      </c>
      <c r="P15" s="116">
        <v>1266.9781209600003</v>
      </c>
      <c r="Q15" s="116">
        <v>34.793151302532124</v>
      </c>
      <c r="R15" s="116">
        <v>-47.10096402970872</v>
      </c>
      <c r="S15" s="116">
        <v>-18.752236258427992</v>
      </c>
      <c r="T15" s="116">
        <v>0</v>
      </c>
      <c r="U15" s="116">
        <v>0</v>
      </c>
      <c r="V15" s="116">
        <v>0</v>
      </c>
      <c r="W15" s="116">
        <v>0</v>
      </c>
      <c r="X15" s="116">
        <v>0</v>
      </c>
      <c r="Y15" s="116">
        <v>0</v>
      </c>
      <c r="Z15" s="116">
        <v>0</v>
      </c>
      <c r="AA15" s="116">
        <v>0</v>
      </c>
      <c r="AB15" s="116">
        <v>0</v>
      </c>
      <c r="AC15" s="116">
        <v>0</v>
      </c>
      <c r="AD15" s="116">
        <v>0</v>
      </c>
      <c r="AE15" s="116">
        <v>0</v>
      </c>
      <c r="AF15" s="116">
        <v>0</v>
      </c>
      <c r="AG15" s="116">
        <v>0</v>
      </c>
      <c r="AH15" s="116">
        <v>0</v>
      </c>
      <c r="AI15" s="116">
        <v>0</v>
      </c>
    </row>
    <row r="16" spans="2:35" x14ac:dyDescent="0.25">
      <c r="B16" s="117"/>
      <c r="C16" s="118" t="s">
        <v>137</v>
      </c>
      <c r="D16" s="116">
        <v>12312.37</v>
      </c>
      <c r="E16" s="116">
        <v>26934.858716556286</v>
      </c>
      <c r="F16" s="116">
        <v>51678.801446517013</v>
      </c>
      <c r="G16" s="116">
        <v>90860.777041519992</v>
      </c>
      <c r="H16" s="116">
        <v>100434.62947834791</v>
      </c>
      <c r="I16" s="116">
        <v>118.76258361758364</v>
      </c>
      <c r="J16" s="116">
        <v>91.865871621413604</v>
      </c>
      <c r="K16" s="116">
        <v>10.536837509603325</v>
      </c>
      <c r="L16" s="116">
        <v>12312.37</v>
      </c>
      <c r="M16" s="116">
        <v>26934.858716556286</v>
      </c>
      <c r="N16" s="116">
        <v>51228.801446517013</v>
      </c>
      <c r="O16" s="116">
        <v>88914.195911639996</v>
      </c>
      <c r="P16" s="116">
        <v>98487.898597577907</v>
      </c>
      <c r="Q16" s="116">
        <v>118.76258361758364</v>
      </c>
      <c r="R16" s="116">
        <v>90.195174163017811</v>
      </c>
      <c r="S16" s="116">
        <v>10.767350013997689</v>
      </c>
      <c r="T16" s="116">
        <v>0</v>
      </c>
      <c r="U16" s="116">
        <v>0</v>
      </c>
      <c r="V16" s="116">
        <v>0</v>
      </c>
      <c r="W16" s="116">
        <v>1000</v>
      </c>
      <c r="X16" s="116">
        <v>1000</v>
      </c>
      <c r="Y16" s="116">
        <v>0</v>
      </c>
      <c r="Z16" s="116">
        <v>0</v>
      </c>
      <c r="AA16" s="116">
        <v>0</v>
      </c>
      <c r="AB16" s="116">
        <v>0</v>
      </c>
      <c r="AC16" s="116">
        <v>0</v>
      </c>
      <c r="AD16" s="116">
        <v>450</v>
      </c>
      <c r="AE16" s="116">
        <v>946.58112987999993</v>
      </c>
      <c r="AF16" s="116">
        <v>946.73088077</v>
      </c>
      <c r="AG16" s="116">
        <v>0</v>
      </c>
      <c r="AH16" s="116">
        <v>0</v>
      </c>
      <c r="AI16" s="116">
        <v>1.5820185430803768E-2</v>
      </c>
    </row>
    <row r="17" spans="2:35" x14ac:dyDescent="0.25">
      <c r="B17" s="114">
        <v>3</v>
      </c>
      <c r="C17" s="115" t="s">
        <v>138</v>
      </c>
      <c r="D17" s="116">
        <v>2836930.005621599</v>
      </c>
      <c r="E17" s="116">
        <v>3354427.8720088862</v>
      </c>
      <c r="F17" s="116">
        <v>3933737.5362518528</v>
      </c>
      <c r="G17" s="116">
        <v>4510383.4768465338</v>
      </c>
      <c r="H17" s="116">
        <v>4740065.5531121586</v>
      </c>
      <c r="I17" s="116">
        <v>18.241474599719577</v>
      </c>
      <c r="J17" s="116">
        <v>17.269999127929733</v>
      </c>
      <c r="K17" s="116">
        <v>5.092295975379213</v>
      </c>
      <c r="L17" s="116">
        <v>2471514.1673218068</v>
      </c>
      <c r="M17" s="116">
        <v>2880092.3221049402</v>
      </c>
      <c r="N17" s="116">
        <v>3490100.9096349292</v>
      </c>
      <c r="O17" s="116">
        <v>3993891.9433452892</v>
      </c>
      <c r="P17" s="116">
        <v>4204913.0539668621</v>
      </c>
      <c r="Q17" s="116">
        <v>16.531491511775499</v>
      </c>
      <c r="R17" s="116">
        <v>21.180174775930759</v>
      </c>
      <c r="S17" s="116">
        <v>5.2835958913004966</v>
      </c>
      <c r="T17" s="116">
        <v>301857.66341948137</v>
      </c>
      <c r="U17" s="116">
        <v>398340.8086284048</v>
      </c>
      <c r="V17" s="116">
        <v>354778.41674257815</v>
      </c>
      <c r="W17" s="116">
        <v>415767.89498777402</v>
      </c>
      <c r="X17" s="116">
        <v>445826.87204935699</v>
      </c>
      <c r="Y17" s="116">
        <v>31.963125970018552</v>
      </c>
      <c r="Z17" s="116">
        <v>-10.935960098043623</v>
      </c>
      <c r="AA17" s="116">
        <v>7.2297494404821361</v>
      </c>
      <c r="AB17" s="116">
        <v>63558.174880311075</v>
      </c>
      <c r="AC17" s="116">
        <v>75994.741275540946</v>
      </c>
      <c r="AD17" s="116">
        <v>88858.20987434547</v>
      </c>
      <c r="AE17" s="116">
        <v>100723.63851347081</v>
      </c>
      <c r="AF17" s="116">
        <v>89325.627095939679</v>
      </c>
      <c r="AG17" s="116">
        <v>19.567217621729487</v>
      </c>
      <c r="AH17" s="116">
        <v>16.926787805177586</v>
      </c>
      <c r="AI17" s="116">
        <v>-11.316123589009109</v>
      </c>
    </row>
    <row r="18" spans="2:35" x14ac:dyDescent="0.25">
      <c r="B18" s="117"/>
      <c r="C18" s="118" t="s">
        <v>139</v>
      </c>
      <c r="D18" s="116">
        <v>256808.58769024623</v>
      </c>
      <c r="E18" s="116">
        <v>311505.35883753473</v>
      </c>
      <c r="F18" s="116">
        <v>401129.83048761857</v>
      </c>
      <c r="G18" s="116">
        <v>384107.38445248629</v>
      </c>
      <c r="H18" s="116">
        <v>490764.94219391485</v>
      </c>
      <c r="I18" s="116">
        <v>21.298653459853096</v>
      </c>
      <c r="J18" s="116">
        <v>28.771406047247932</v>
      </c>
      <c r="K18" s="116">
        <v>27.767640524136294</v>
      </c>
      <c r="L18" s="116">
        <v>249247.82307540486</v>
      </c>
      <c r="M18" s="116">
        <v>301550.11710384482</v>
      </c>
      <c r="N18" s="116">
        <v>389699.61054212478</v>
      </c>
      <c r="O18" s="116">
        <v>375914.31554718106</v>
      </c>
      <c r="P18" s="116">
        <v>475545.49486549443</v>
      </c>
      <c r="Q18" s="116">
        <v>20.984052491650839</v>
      </c>
      <c r="R18" s="116">
        <v>29.232120446474212</v>
      </c>
      <c r="S18" s="116">
        <v>26.503693846638999</v>
      </c>
      <c r="T18" s="116">
        <v>7279.6836805514004</v>
      </c>
      <c r="U18" s="116">
        <v>9425.7349773199057</v>
      </c>
      <c r="V18" s="116">
        <v>9262.7736528238202</v>
      </c>
      <c r="W18" s="116">
        <v>7299.2522947152884</v>
      </c>
      <c r="X18" s="116">
        <v>13929.356970180395</v>
      </c>
      <c r="Y18" s="116">
        <v>29.480007524254852</v>
      </c>
      <c r="Z18" s="116">
        <v>-1.7288977982958489</v>
      </c>
      <c r="AA18" s="116">
        <v>90.83265528806767</v>
      </c>
      <c r="AB18" s="116">
        <v>281.08093429000002</v>
      </c>
      <c r="AC18" s="116">
        <v>529.50675637000006</v>
      </c>
      <c r="AD18" s="116">
        <v>2167.4462926699998</v>
      </c>
      <c r="AE18" s="116">
        <v>893.8166105900001</v>
      </c>
      <c r="AF18" s="116">
        <v>1290.0903582400001</v>
      </c>
      <c r="AG18" s="116">
        <v>88.382309781171898</v>
      </c>
      <c r="AH18" s="116">
        <v>309.33307584756619</v>
      </c>
      <c r="AI18" s="116">
        <v>44.33501715619532</v>
      </c>
    </row>
    <row r="19" spans="2:35" x14ac:dyDescent="0.25">
      <c r="B19" s="117"/>
      <c r="C19" s="118" t="s">
        <v>140</v>
      </c>
      <c r="D19" s="116">
        <v>947024.2194388489</v>
      </c>
      <c r="E19" s="116">
        <v>1060515.8183372875</v>
      </c>
      <c r="F19" s="116">
        <v>1224189.4739575393</v>
      </c>
      <c r="G19" s="116">
        <v>1520795.2841175618</v>
      </c>
      <c r="H19" s="116">
        <v>1592151.6306949414</v>
      </c>
      <c r="I19" s="116">
        <v>11.984022854841779</v>
      </c>
      <c r="J19" s="116">
        <v>15.433400689568671</v>
      </c>
      <c r="K19" s="116">
        <v>4.6920415471161769</v>
      </c>
      <c r="L19" s="116">
        <v>811667.59114123147</v>
      </c>
      <c r="M19" s="116">
        <v>901359.15246414067</v>
      </c>
      <c r="N19" s="116">
        <v>1087516.9049893676</v>
      </c>
      <c r="O19" s="116">
        <v>1356961.1777979203</v>
      </c>
      <c r="P19" s="116">
        <v>1426355.4541990731</v>
      </c>
      <c r="Q19" s="116">
        <v>11.05028244343228</v>
      </c>
      <c r="R19" s="116">
        <v>20.653005188476513</v>
      </c>
      <c r="S19" s="116">
        <v>5.1139470705982903</v>
      </c>
      <c r="T19" s="116">
        <v>114848.77038696634</v>
      </c>
      <c r="U19" s="116">
        <v>135365.79663480687</v>
      </c>
      <c r="V19" s="116">
        <v>112816.22306302639</v>
      </c>
      <c r="W19" s="116">
        <v>132950.80187612082</v>
      </c>
      <c r="X19" s="116">
        <v>139863.7190613086</v>
      </c>
      <c r="Y19" s="116">
        <v>17.864384772001806</v>
      </c>
      <c r="Z19" s="116">
        <v>-16.658250556907859</v>
      </c>
      <c r="AA19" s="116">
        <v>5.1996054838608696</v>
      </c>
      <c r="AB19" s="116">
        <v>20507.857910651084</v>
      </c>
      <c r="AC19" s="116">
        <v>23790.86923833995</v>
      </c>
      <c r="AD19" s="116">
        <v>23856.345905145467</v>
      </c>
      <c r="AE19" s="116">
        <v>30883.304443520818</v>
      </c>
      <c r="AF19" s="116">
        <v>25932.45743455967</v>
      </c>
      <c r="AG19" s="116">
        <v>16.008553121405143</v>
      </c>
      <c r="AH19" s="116">
        <v>0.27521763139279493</v>
      </c>
      <c r="AI19" s="116">
        <v>-16.03082020583394</v>
      </c>
    </row>
    <row r="20" spans="2:35" x14ac:dyDescent="0.25">
      <c r="B20" s="117"/>
      <c r="C20" s="118" t="s">
        <v>141</v>
      </c>
      <c r="D20" s="116">
        <v>1229730.7001309791</v>
      </c>
      <c r="E20" s="116">
        <v>1526497.3784745999</v>
      </c>
      <c r="F20" s="116">
        <v>1884401.9092513972</v>
      </c>
      <c r="G20" s="116">
        <v>2180247.1721148505</v>
      </c>
      <c r="H20" s="116">
        <v>2213503.1991537395</v>
      </c>
      <c r="I20" s="116">
        <v>24.132655898727432</v>
      </c>
      <c r="J20" s="116">
        <v>23.44612809846058</v>
      </c>
      <c r="K20" s="116">
        <v>1.5253328826304813</v>
      </c>
      <c r="L20" s="116">
        <v>1070787.531801739</v>
      </c>
      <c r="M20" s="116">
        <v>1308268.51482127</v>
      </c>
      <c r="N20" s="116">
        <v>1646629.9118684772</v>
      </c>
      <c r="O20" s="116">
        <v>1890350.8241548208</v>
      </c>
      <c r="P20" s="116">
        <v>1919565.2252102494</v>
      </c>
      <c r="Q20" s="116">
        <v>22.178161023217971</v>
      </c>
      <c r="R20" s="116">
        <v>25.863298949255281</v>
      </c>
      <c r="S20" s="116">
        <v>1.5454486374766097</v>
      </c>
      <c r="T20" s="116">
        <v>124858.05356632001</v>
      </c>
      <c r="U20" s="116">
        <v>178879.62349533994</v>
      </c>
      <c r="V20" s="116">
        <v>188005.55202477999</v>
      </c>
      <c r="W20" s="116">
        <v>232335.79100144998</v>
      </c>
      <c r="X20" s="116">
        <v>243409.02588243995</v>
      </c>
      <c r="Y20" s="116">
        <v>43.266388019036071</v>
      </c>
      <c r="Z20" s="116">
        <v>5.1017149696079223</v>
      </c>
      <c r="AA20" s="116">
        <v>4.7660478109121218</v>
      </c>
      <c r="AB20" s="116">
        <v>34085.114762919999</v>
      </c>
      <c r="AC20" s="116">
        <v>39349.240157990003</v>
      </c>
      <c r="AD20" s="116">
        <v>49766.445358140001</v>
      </c>
      <c r="AE20" s="116">
        <v>57560.556958580004</v>
      </c>
      <c r="AF20" s="116">
        <v>50528.948061049996</v>
      </c>
      <c r="AG20" s="116">
        <v>15.444059471956544</v>
      </c>
      <c r="AH20" s="116">
        <v>26.473713744723348</v>
      </c>
      <c r="AI20" s="116">
        <v>-12.2160195610857</v>
      </c>
    </row>
    <row r="21" spans="2:35" x14ac:dyDescent="0.25">
      <c r="B21" s="117"/>
      <c r="C21" s="118" t="s">
        <v>142</v>
      </c>
      <c r="D21" s="116">
        <v>367596.87988379778</v>
      </c>
      <c r="E21" s="116">
        <v>417390.11598421546</v>
      </c>
      <c r="F21" s="116">
        <v>387287.40678058361</v>
      </c>
      <c r="G21" s="116">
        <v>380225.25274139736</v>
      </c>
      <c r="H21" s="116">
        <v>396692.51565183297</v>
      </c>
      <c r="I21" s="116">
        <v>13.545609015005237</v>
      </c>
      <c r="J21" s="116">
        <v>-7.2121279471721493</v>
      </c>
      <c r="K21" s="116">
        <v>4.3309229967519958</v>
      </c>
      <c r="L21" s="116">
        <v>308550.25240374979</v>
      </c>
      <c r="M21" s="116">
        <v>336800.59968493646</v>
      </c>
      <c r="N21" s="116">
        <v>332548.46075470559</v>
      </c>
      <c r="O21" s="116">
        <v>327317.52186514938</v>
      </c>
      <c r="P21" s="116">
        <v>338330.15177251498</v>
      </c>
      <c r="Q21" s="116">
        <v>9.1558334699464137</v>
      </c>
      <c r="R21" s="116">
        <v>-1.2625093109123242</v>
      </c>
      <c r="S21" s="116">
        <v>3.364509741065036</v>
      </c>
      <c r="T21" s="116">
        <v>54586.235054248005</v>
      </c>
      <c r="U21" s="116">
        <v>74358.337529597993</v>
      </c>
      <c r="V21" s="116">
        <v>44048.261221328001</v>
      </c>
      <c r="W21" s="116">
        <v>42991.227081338002</v>
      </c>
      <c r="X21" s="116">
        <v>48417.365848548012</v>
      </c>
      <c r="Y21" s="116">
        <v>36.221773594937254</v>
      </c>
      <c r="Z21" s="116">
        <v>-40.762175857152812</v>
      </c>
      <c r="AA21" s="116">
        <v>12.621502421747422</v>
      </c>
      <c r="AB21" s="116">
        <v>4460.3924258000006</v>
      </c>
      <c r="AC21" s="116">
        <v>6231.1787696809997</v>
      </c>
      <c r="AD21" s="116">
        <v>10690.684804549997</v>
      </c>
      <c r="AE21" s="116">
        <v>9916.5037949100006</v>
      </c>
      <c r="AF21" s="116">
        <v>9944.9980307700007</v>
      </c>
      <c r="AG21" s="116">
        <v>39.70023654507029</v>
      </c>
      <c r="AH21" s="116">
        <v>71.567615048497458</v>
      </c>
      <c r="AI21" s="116">
        <v>0.28734155151159957</v>
      </c>
    </row>
    <row r="22" spans="2:35" x14ac:dyDescent="0.25">
      <c r="B22" s="117"/>
      <c r="C22" s="118" t="s">
        <v>143</v>
      </c>
      <c r="D22" s="116">
        <v>35769.618477726748</v>
      </c>
      <c r="E22" s="116">
        <v>38519.200375249624</v>
      </c>
      <c r="F22" s="116">
        <v>36728.915774713911</v>
      </c>
      <c r="G22" s="116">
        <v>45008.383420236765</v>
      </c>
      <c r="H22" s="116">
        <v>46953.265417730719</v>
      </c>
      <c r="I22" s="116">
        <v>7.6869198345937155</v>
      </c>
      <c r="J22" s="116">
        <v>-4.6477719763000431</v>
      </c>
      <c r="K22" s="116">
        <v>4.3211549709192498</v>
      </c>
      <c r="L22" s="116">
        <v>31260.968899681244</v>
      </c>
      <c r="M22" s="116">
        <v>32113.938030749625</v>
      </c>
      <c r="N22" s="116">
        <v>33706.021480253912</v>
      </c>
      <c r="O22" s="116">
        <v>43348.103980216765</v>
      </c>
      <c r="P22" s="116">
        <v>45116.72791953072</v>
      </c>
      <c r="Q22" s="116">
        <v>2.7285434875855001</v>
      </c>
      <c r="R22" s="116">
        <v>4.9576088986029712</v>
      </c>
      <c r="S22" s="116">
        <v>4.0800491299945119</v>
      </c>
      <c r="T22" s="116">
        <v>284.92073139550001</v>
      </c>
      <c r="U22" s="116">
        <v>311.31599133999993</v>
      </c>
      <c r="V22" s="116">
        <v>645.60678062000011</v>
      </c>
      <c r="W22" s="116">
        <v>190.82273415</v>
      </c>
      <c r="X22" s="116">
        <v>207.40428688</v>
      </c>
      <c r="Y22" s="116">
        <v>9.2640713840722633</v>
      </c>
      <c r="Z22" s="116">
        <v>107.37989649716022</v>
      </c>
      <c r="AA22" s="116">
        <v>8.689505893446503</v>
      </c>
      <c r="AB22" s="116">
        <v>4223.7288466499995</v>
      </c>
      <c r="AC22" s="116">
        <v>6093.9463531599995</v>
      </c>
      <c r="AD22" s="116">
        <v>2377.28751384</v>
      </c>
      <c r="AE22" s="116">
        <v>1469.4567058699997</v>
      </c>
      <c r="AF22" s="116">
        <v>1629.1332113199999</v>
      </c>
      <c r="AG22" s="116">
        <v>44.278825047998545</v>
      </c>
      <c r="AH22" s="116">
        <v>-60.989359340072568</v>
      </c>
      <c r="AI22" s="116">
        <v>10.866363385334509</v>
      </c>
    </row>
    <row r="23" spans="2:35" x14ac:dyDescent="0.25">
      <c r="B23" s="114">
        <v>4</v>
      </c>
      <c r="C23" s="115" t="s">
        <v>144</v>
      </c>
      <c r="D23" s="116">
        <v>3108.9202074203836</v>
      </c>
      <c r="E23" s="116">
        <v>2309.2483039881135</v>
      </c>
      <c r="F23" s="116">
        <v>2052.7486194261396</v>
      </c>
      <c r="G23" s="116">
        <v>9624.6677546533338</v>
      </c>
      <c r="H23" s="116">
        <v>3067.3046314116405</v>
      </c>
      <c r="I23" s="116">
        <v>-25.721853572298503</v>
      </c>
      <c r="J23" s="116">
        <v>-11.107496933915437</v>
      </c>
      <c r="K23" s="116">
        <v>-68.130799840559064</v>
      </c>
      <c r="L23" s="116">
        <v>3050.0853519003836</v>
      </c>
      <c r="M23" s="116">
        <v>2239.1597496581135</v>
      </c>
      <c r="N23" s="116">
        <v>2036.2105202261396</v>
      </c>
      <c r="O23" s="116">
        <v>9573.1516071833339</v>
      </c>
      <c r="P23" s="116">
        <v>3002.8062474816402</v>
      </c>
      <c r="Q23" s="116">
        <v>-26.586980647509272</v>
      </c>
      <c r="R23" s="116">
        <v>-9.063633332233719</v>
      </c>
      <c r="S23" s="116">
        <v>-68.633044051778654</v>
      </c>
      <c r="T23" s="116">
        <v>54.200046790000002</v>
      </c>
      <c r="U23" s="116">
        <v>59.215055249999999</v>
      </c>
      <c r="V23" s="116">
        <v>14.79896067</v>
      </c>
      <c r="W23" s="116">
        <v>46.749550579999998</v>
      </c>
      <c r="X23" s="116">
        <v>41.181522659999999</v>
      </c>
      <c r="Y23" s="116">
        <v>9.2527751487573884</v>
      </c>
      <c r="Z23" s="116">
        <v>-75.008111353573383</v>
      </c>
      <c r="AA23" s="116">
        <v>-11.910334646900466</v>
      </c>
      <c r="AB23" s="116">
        <v>4.6348087300000005</v>
      </c>
      <c r="AC23" s="116">
        <v>10.87349908</v>
      </c>
      <c r="AD23" s="116">
        <v>1.7391385300000002</v>
      </c>
      <c r="AE23" s="116">
        <v>4.7665968900000006</v>
      </c>
      <c r="AF23" s="116">
        <v>23.31686127</v>
      </c>
      <c r="AG23" s="116">
        <v>134.60513072780026</v>
      </c>
      <c r="AH23" s="116">
        <v>-84.005714101738818</v>
      </c>
      <c r="AI23" s="116">
        <v>389.17208247496671</v>
      </c>
    </row>
    <row r="24" spans="2:35" x14ac:dyDescent="0.25">
      <c r="B24" s="114">
        <v>5</v>
      </c>
      <c r="C24" s="115" t="s">
        <v>145</v>
      </c>
      <c r="D24" s="116">
        <v>263876.37944017892</v>
      </c>
      <c r="E24" s="116">
        <v>303249.44880965352</v>
      </c>
      <c r="F24" s="116">
        <v>385596.31758314651</v>
      </c>
      <c r="G24" s="116">
        <v>460694.23308334319</v>
      </c>
      <c r="H24" s="116">
        <v>418432.37315745902</v>
      </c>
      <c r="I24" s="116">
        <v>14.921028344032027</v>
      </c>
      <c r="J24" s="116">
        <v>27.154828837028237</v>
      </c>
      <c r="K24" s="116">
        <v>-9.1735161612580214</v>
      </c>
      <c r="L24" s="116">
        <v>228763.70240840034</v>
      </c>
      <c r="M24" s="116">
        <v>264669.55226466159</v>
      </c>
      <c r="N24" s="116">
        <v>350780.42472881993</v>
      </c>
      <c r="O24" s="116">
        <v>418537.6370661821</v>
      </c>
      <c r="P24" s="116">
        <v>383438.28507418226</v>
      </c>
      <c r="Q24" s="116">
        <v>15.69560619899408</v>
      </c>
      <c r="R24" s="116">
        <v>32.535239406023578</v>
      </c>
      <c r="S24" s="116">
        <v>-8.3861877364328148</v>
      </c>
      <c r="T24" s="116">
        <v>17210.953664722871</v>
      </c>
      <c r="U24" s="116">
        <v>20722.892250398076</v>
      </c>
      <c r="V24" s="116">
        <v>15496.830455163843</v>
      </c>
      <c r="W24" s="116">
        <v>21689.909563568712</v>
      </c>
      <c r="X24" s="116">
        <v>19405.850445224758</v>
      </c>
      <c r="Y24" s="116">
        <v>20.405252690172496</v>
      </c>
      <c r="Z24" s="116">
        <v>-25.218785737467908</v>
      </c>
      <c r="AA24" s="116">
        <v>-10.53051471537878</v>
      </c>
      <c r="AB24" s="116">
        <v>17901.723367055693</v>
      </c>
      <c r="AC24" s="116">
        <v>17857.004294593902</v>
      </c>
      <c r="AD24" s="116">
        <v>19319.062399162754</v>
      </c>
      <c r="AE24" s="116">
        <v>20466.686453592403</v>
      </c>
      <c r="AF24" s="116">
        <v>15588.23763805202</v>
      </c>
      <c r="AG24" s="116">
        <v>-0.2498031700349379</v>
      </c>
      <c r="AH24" s="116">
        <v>8.1875889172042218</v>
      </c>
      <c r="AI24" s="116">
        <v>-23.836046086903806</v>
      </c>
    </row>
    <row r="25" spans="2:35" x14ac:dyDescent="0.25">
      <c r="B25" s="114"/>
      <c r="C25" s="119" t="s">
        <v>146</v>
      </c>
      <c r="D25" s="116">
        <v>55008.988745057133</v>
      </c>
      <c r="E25" s="116">
        <v>54893.331702534706</v>
      </c>
      <c r="F25" s="116">
        <v>78604.133881902395</v>
      </c>
      <c r="G25" s="116">
        <v>80451.349940653439</v>
      </c>
      <c r="H25" s="116">
        <v>89593.667800028896</v>
      </c>
      <c r="I25" s="116">
        <v>-0.21025117014684194</v>
      </c>
      <c r="J25" s="116">
        <v>43.194321503121373</v>
      </c>
      <c r="K25" s="116">
        <v>11.363784282202193</v>
      </c>
      <c r="L25" s="116">
        <v>44118.437813892073</v>
      </c>
      <c r="M25" s="116">
        <v>42916.324204199736</v>
      </c>
      <c r="N25" s="116">
        <v>67444.359526200482</v>
      </c>
      <c r="O25" s="116">
        <v>67885.145884359081</v>
      </c>
      <c r="P25" s="116">
        <v>77888.812253840049</v>
      </c>
      <c r="Q25" s="116">
        <v>-2.7247420109553682</v>
      </c>
      <c r="R25" s="116">
        <v>57.153159728438396</v>
      </c>
      <c r="S25" s="116">
        <v>14.736163912090582</v>
      </c>
      <c r="T25" s="116">
        <v>4383.6894636522657</v>
      </c>
      <c r="U25" s="116">
        <v>5639.4718864595689</v>
      </c>
      <c r="V25" s="116">
        <v>4241.626287503721</v>
      </c>
      <c r="W25" s="116">
        <v>5890.4647563755798</v>
      </c>
      <c r="X25" s="116">
        <v>6431.1152193738917</v>
      </c>
      <c r="Y25" s="116">
        <v>28.646701214119524</v>
      </c>
      <c r="Z25" s="116">
        <v>-24.786817402389929</v>
      </c>
      <c r="AA25" s="116">
        <v>9.178400777513108</v>
      </c>
      <c r="AB25" s="116">
        <v>6506.8614675128001</v>
      </c>
      <c r="AC25" s="116">
        <v>6337.5356118753989</v>
      </c>
      <c r="AD25" s="116">
        <v>6918.1480681981984</v>
      </c>
      <c r="AE25" s="116">
        <v>6675.7392999187741</v>
      </c>
      <c r="AF25" s="116">
        <v>5273.7403268149437</v>
      </c>
      <c r="AG25" s="116">
        <v>-2.6022661844393742</v>
      </c>
      <c r="AH25" s="116">
        <v>9.1614862918456268</v>
      </c>
      <c r="AI25" s="116">
        <v>-21.001403891264737</v>
      </c>
    </row>
    <row r="26" spans="2:35" x14ac:dyDescent="0.25">
      <c r="B26" s="114"/>
      <c r="C26" s="119" t="s">
        <v>147</v>
      </c>
      <c r="D26" s="116">
        <v>37704.546604402305</v>
      </c>
      <c r="E26" s="116">
        <v>20271.087556736711</v>
      </c>
      <c r="F26" s="116">
        <v>27581.704300759193</v>
      </c>
      <c r="G26" s="116">
        <v>25728.850556203783</v>
      </c>
      <c r="H26" s="116">
        <v>20034.96804650651</v>
      </c>
      <c r="I26" s="116">
        <v>-46.23702077783399</v>
      </c>
      <c r="J26" s="116">
        <v>36.064255179012029</v>
      </c>
      <c r="K26" s="116">
        <v>-22.130341568346335</v>
      </c>
      <c r="L26" s="116">
        <v>28592.891802377068</v>
      </c>
      <c r="M26" s="116">
        <v>10597.242049295741</v>
      </c>
      <c r="N26" s="116">
        <v>16881.669546109588</v>
      </c>
      <c r="O26" s="116">
        <v>14674.224333773782</v>
      </c>
      <c r="P26" s="116">
        <v>11630.620400346515</v>
      </c>
      <c r="Q26" s="116">
        <v>-62.937494666367613</v>
      </c>
      <c r="R26" s="116">
        <v>59.302481415261155</v>
      </c>
      <c r="S26" s="116">
        <v>-20.74115717600278</v>
      </c>
      <c r="T26" s="116">
        <v>1606.8043500652329</v>
      </c>
      <c r="U26" s="116">
        <v>2069.426151340971</v>
      </c>
      <c r="V26" s="116">
        <v>1470.2261916452001</v>
      </c>
      <c r="W26" s="116">
        <v>1826.7359382699999</v>
      </c>
      <c r="X26" s="116">
        <v>1137.5216548399976</v>
      </c>
      <c r="Y26" s="116">
        <v>28.79142076363912</v>
      </c>
      <c r="Z26" s="116">
        <v>-28.954884875089377</v>
      </c>
      <c r="AA26" s="116">
        <v>-37.729278161720458</v>
      </c>
      <c r="AB26" s="116">
        <v>7504.8504519600001</v>
      </c>
      <c r="AC26" s="116">
        <v>7604.4193560999984</v>
      </c>
      <c r="AD26" s="116">
        <v>9229.8085630044025</v>
      </c>
      <c r="AE26" s="116">
        <v>9227.8902841599975</v>
      </c>
      <c r="AF26" s="116">
        <v>7266.82599132</v>
      </c>
      <c r="AG26" s="116">
        <v>1.3267273582246319</v>
      </c>
      <c r="AH26" s="116">
        <v>21.37427107568146</v>
      </c>
      <c r="AI26" s="116">
        <v>-21.251491212528116</v>
      </c>
    </row>
    <row r="27" spans="2:35" x14ac:dyDescent="0.25">
      <c r="B27" s="114"/>
      <c r="C27" s="119" t="s">
        <v>148</v>
      </c>
      <c r="D27" s="116">
        <v>171162.84409071942</v>
      </c>
      <c r="E27" s="116">
        <v>228085.02955038205</v>
      </c>
      <c r="F27" s="116">
        <v>279410.47940048488</v>
      </c>
      <c r="G27" s="116">
        <v>354514.03258648596</v>
      </c>
      <c r="H27" s="116">
        <v>308803.73731092364</v>
      </c>
      <c r="I27" s="116">
        <v>33.256157761373053</v>
      </c>
      <c r="J27" s="116">
        <v>22.502770107831857</v>
      </c>
      <c r="K27" s="116">
        <v>-12.893790110948855</v>
      </c>
      <c r="L27" s="116">
        <v>156052.37279213115</v>
      </c>
      <c r="M27" s="116">
        <v>211155.98601116601</v>
      </c>
      <c r="N27" s="116">
        <v>266454.39565650979</v>
      </c>
      <c r="O27" s="116">
        <v>335978.26684804918</v>
      </c>
      <c r="P27" s="116">
        <v>293918.8524199957</v>
      </c>
      <c r="Q27" s="116">
        <v>35.310974279407702</v>
      </c>
      <c r="R27" s="116">
        <v>26.188416767128537</v>
      </c>
      <c r="S27" s="116">
        <v>-12.518492586627762</v>
      </c>
      <c r="T27" s="116">
        <v>11220.459851005367</v>
      </c>
      <c r="U27" s="116">
        <v>13013.994212597539</v>
      </c>
      <c r="V27" s="116">
        <v>9784.9779760149249</v>
      </c>
      <c r="W27" s="116">
        <v>13972.70886892313</v>
      </c>
      <c r="X27" s="116">
        <v>11837.213571010872</v>
      </c>
      <c r="Y27" s="116">
        <v>15.984499614171064</v>
      </c>
      <c r="Z27" s="116">
        <v>-24.811876998200358</v>
      </c>
      <c r="AA27" s="116">
        <v>-15.283330655101802</v>
      </c>
      <c r="AB27" s="116">
        <v>3890.0114475828909</v>
      </c>
      <c r="AC27" s="116">
        <v>3915.0493266185003</v>
      </c>
      <c r="AD27" s="116">
        <v>3171.1057679601467</v>
      </c>
      <c r="AE27" s="116">
        <v>4563.0568695136317</v>
      </c>
      <c r="AF27" s="116">
        <v>3047.6713199170786</v>
      </c>
      <c r="AG27" s="116">
        <v>0.64364538184500808</v>
      </c>
      <c r="AH27" s="116">
        <v>-19.002150333081786</v>
      </c>
      <c r="AI27" s="116">
        <v>-33.2098764694571</v>
      </c>
    </row>
    <row r="28" spans="2:35" x14ac:dyDescent="0.25">
      <c r="B28" s="114">
        <v>6</v>
      </c>
      <c r="C28" s="115" t="s">
        <v>149</v>
      </c>
      <c r="D28" s="116">
        <v>4265.1966036901003</v>
      </c>
      <c r="E28" s="116">
        <v>15556.105793080504</v>
      </c>
      <c r="F28" s="116">
        <v>3427.1328801167301</v>
      </c>
      <c r="G28" s="116">
        <v>6743.2381719522837</v>
      </c>
      <c r="H28" s="116">
        <v>4050.1818805544644</v>
      </c>
      <c r="I28" s="116">
        <v>264.72189299836498</v>
      </c>
      <c r="J28" s="116">
        <v>-77.969210767124324</v>
      </c>
      <c r="K28" s="116">
        <v>-39.937137362273134</v>
      </c>
      <c r="L28" s="116">
        <v>-431.60584012989852</v>
      </c>
      <c r="M28" s="116">
        <v>8607.783011191992</v>
      </c>
      <c r="N28" s="116">
        <v>3285.9521801267283</v>
      </c>
      <c r="O28" s="116">
        <v>6613.4132999522835</v>
      </c>
      <c r="P28" s="116">
        <v>3962.4138505844585</v>
      </c>
      <c r="Q28" s="116">
        <v>-2094.3620337948496</v>
      </c>
      <c r="R28" s="116">
        <v>-61.825801418852279</v>
      </c>
      <c r="S28" s="116">
        <v>-40.085192458589461</v>
      </c>
      <c r="T28" s="116">
        <v>4583.7695510399999</v>
      </c>
      <c r="U28" s="116">
        <v>6828.3963677985121</v>
      </c>
      <c r="V28" s="116">
        <v>141.12699999000191</v>
      </c>
      <c r="W28" s="116">
        <v>125.26300000000001</v>
      </c>
      <c r="X28" s="116">
        <v>76.075899970005921</v>
      </c>
      <c r="Y28" s="116">
        <v>48.969015387111561</v>
      </c>
      <c r="Z28" s="116">
        <v>-97.933233626338208</v>
      </c>
      <c r="AA28" s="116">
        <v>-39.267062125283672</v>
      </c>
      <c r="AB28" s="116">
        <v>113.03289277999932</v>
      </c>
      <c r="AC28" s="116">
        <v>119.92641408999968</v>
      </c>
      <c r="AD28" s="116">
        <v>5.3700000000000005E-2</v>
      </c>
      <c r="AE28" s="116">
        <v>4.5618719999999993</v>
      </c>
      <c r="AF28" s="116">
        <v>11.692129999999999</v>
      </c>
      <c r="AG28" s="116">
        <v>6.0986860907979397</v>
      </c>
      <c r="AH28" s="116">
        <v>-99.95522254174989</v>
      </c>
      <c r="AI28" s="116">
        <v>156.30114128585811</v>
      </c>
    </row>
    <row r="29" spans="2:35" x14ac:dyDescent="0.25">
      <c r="B29" s="114">
        <v>7</v>
      </c>
      <c r="C29" s="115" t="s">
        <v>150</v>
      </c>
      <c r="D29" s="116">
        <v>61337.968971643902</v>
      </c>
      <c r="E29" s="116">
        <v>73518.783669139346</v>
      </c>
      <c r="F29" s="116">
        <v>59044.895563701059</v>
      </c>
      <c r="G29" s="116">
        <v>69570.396522573094</v>
      </c>
      <c r="H29" s="116">
        <v>69757.42709896194</v>
      </c>
      <c r="I29" s="116">
        <v>19.85852303509845</v>
      </c>
      <c r="J29" s="116">
        <v>-19.687333471913693</v>
      </c>
      <c r="K29" s="116">
        <v>0.26883643868287344</v>
      </c>
      <c r="L29" s="116">
        <v>53633.031094874343</v>
      </c>
      <c r="M29" s="116">
        <v>64455.681803403859</v>
      </c>
      <c r="N29" s="116">
        <v>54483.587922898005</v>
      </c>
      <c r="O29" s="116">
        <v>62361.725843809923</v>
      </c>
      <c r="P29" s="116">
        <v>63461.850534756159</v>
      </c>
      <c r="Q29" s="116">
        <v>20.179077123917814</v>
      </c>
      <c r="R29" s="116">
        <v>-15.471241016302825</v>
      </c>
      <c r="S29" s="116">
        <v>1.7641023818064205</v>
      </c>
      <c r="T29" s="116">
        <v>6226.728300199733</v>
      </c>
      <c r="U29" s="116">
        <v>7258.4332824830999</v>
      </c>
      <c r="V29" s="116">
        <v>3576.9039933877898</v>
      </c>
      <c r="W29" s="116">
        <v>5268.9804132739046</v>
      </c>
      <c r="X29" s="116">
        <v>5224.1673279727493</v>
      </c>
      <c r="Y29" s="116">
        <v>16.568973826114643</v>
      </c>
      <c r="Z29" s="116">
        <v>-50.72071541912505</v>
      </c>
      <c r="AA29" s="116">
        <v>-0.85050772229594562</v>
      </c>
      <c r="AB29" s="116">
        <v>1478.2095765698275</v>
      </c>
      <c r="AC29" s="116">
        <v>1804.668583252376</v>
      </c>
      <c r="AD29" s="116">
        <v>984.40364741526662</v>
      </c>
      <c r="AE29" s="116">
        <v>1939.6902654892679</v>
      </c>
      <c r="AF29" s="116">
        <v>1071.4092362330307</v>
      </c>
      <c r="AG29" s="116">
        <v>22.084757929933982</v>
      </c>
      <c r="AH29" s="116">
        <v>-45.452386296813948</v>
      </c>
      <c r="AI29" s="116">
        <v>-44.763900953909349</v>
      </c>
    </row>
    <row r="30" spans="2:35" x14ac:dyDescent="0.25">
      <c r="B30" s="120" t="s">
        <v>151</v>
      </c>
      <c r="C30" s="121"/>
      <c r="D30" s="116">
        <v>3574985.4830300654</v>
      </c>
      <c r="E30" s="116">
        <v>4286193.1963643646</v>
      </c>
      <c r="F30" s="116">
        <v>4953744.8867421867</v>
      </c>
      <c r="G30" s="116">
        <v>5917904.7232180452</v>
      </c>
      <c r="H30" s="116">
        <v>6068986.513576163</v>
      </c>
      <c r="I30" s="116">
        <v>19.894002834705159</v>
      </c>
      <c r="J30" s="116">
        <v>15.574465727397751</v>
      </c>
      <c r="K30" s="116">
        <v>2.5529608438163987</v>
      </c>
      <c r="L30" s="116">
        <v>3104271.4172869879</v>
      </c>
      <c r="M30" s="116">
        <v>3687333.8451397279</v>
      </c>
      <c r="N30" s="116">
        <v>4413570.5200984171</v>
      </c>
      <c r="O30" s="116">
        <v>5283340.024907832</v>
      </c>
      <c r="P30" s="116">
        <v>5420355.0025674682</v>
      </c>
      <c r="Q30" s="116">
        <v>18.782585330837914</v>
      </c>
      <c r="R30" s="116">
        <v>19.695441352996585</v>
      </c>
      <c r="S30" s="116">
        <v>2.5933401411548651</v>
      </c>
      <c r="T30" s="116">
        <v>374701.10992156091</v>
      </c>
      <c r="U30" s="116">
        <v>486316.17599226889</v>
      </c>
      <c r="V30" s="116">
        <v>413427.93478604063</v>
      </c>
      <c r="W30" s="116">
        <v>491968.13787595934</v>
      </c>
      <c r="X30" s="116">
        <v>521952.9698530006</v>
      </c>
      <c r="Y30" s="116">
        <v>29.787759661046437</v>
      </c>
      <c r="Z30" s="116">
        <v>-14.987829894308716</v>
      </c>
      <c r="AA30" s="116">
        <v>6.0948727506010547</v>
      </c>
      <c r="AB30" s="116">
        <v>96012.955821516589</v>
      </c>
      <c r="AC30" s="116">
        <v>112543.17523236724</v>
      </c>
      <c r="AD30" s="116">
        <v>126746.43185772897</v>
      </c>
      <c r="AE30" s="116">
        <v>142596.56043425406</v>
      </c>
      <c r="AF30" s="116">
        <v>126678.54115569401</v>
      </c>
      <c r="AG30" s="116">
        <v>17.216655053907022</v>
      </c>
      <c r="AH30" s="116">
        <v>12.620273593699791</v>
      </c>
      <c r="AI30" s="116">
        <v>-11.162975621630967</v>
      </c>
    </row>
    <row r="31" spans="2:35" x14ac:dyDescent="0.25">
      <c r="B31" s="122" t="s">
        <v>152</v>
      </c>
      <c r="C31" s="121"/>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row>
    <row r="32" spans="2:35" x14ac:dyDescent="0.25">
      <c r="B32" s="123">
        <v>1</v>
      </c>
      <c r="C32" s="124" t="s">
        <v>153</v>
      </c>
      <c r="D32" s="116">
        <v>439298.51626984723</v>
      </c>
      <c r="E32" s="116">
        <v>466278.56144162116</v>
      </c>
      <c r="F32" s="116">
        <v>563629.65952167846</v>
      </c>
      <c r="G32" s="116">
        <v>429226.67525856907</v>
      </c>
      <c r="H32" s="116">
        <v>519339.57293508702</v>
      </c>
      <c r="I32" s="116">
        <v>6.1416199173322372</v>
      </c>
      <c r="J32" s="116">
        <v>20.878313122325658</v>
      </c>
      <c r="K32" s="116">
        <v>20.994244503148217</v>
      </c>
      <c r="L32" s="116">
        <v>328306.58828105853</v>
      </c>
      <c r="M32" s="116">
        <v>348011.2262211396</v>
      </c>
      <c r="N32" s="116">
        <v>462842.72392909846</v>
      </c>
      <c r="O32" s="116">
        <v>363920.43654336035</v>
      </c>
      <c r="P32" s="116">
        <v>447431.78494961082</v>
      </c>
      <c r="Q32" s="116">
        <v>6.0019014675429583</v>
      </c>
      <c r="R32" s="116">
        <v>32.99649237033249</v>
      </c>
      <c r="S32" s="116">
        <v>22.947694061776126</v>
      </c>
      <c r="T32" s="116">
        <v>89988.172136818714</v>
      </c>
      <c r="U32" s="116">
        <v>94563.764572771557</v>
      </c>
      <c r="V32" s="116">
        <v>76518.232728619972</v>
      </c>
      <c r="W32" s="116">
        <v>44849.273445938699</v>
      </c>
      <c r="X32" s="116">
        <v>55300.480101796209</v>
      </c>
      <c r="Y32" s="116">
        <v>5.0846598250668738</v>
      </c>
      <c r="Z32" s="116">
        <v>-19.082924549037642</v>
      </c>
      <c r="AA32" s="116">
        <v>23.302956442439115</v>
      </c>
      <c r="AB32" s="116">
        <v>21003.755851969996</v>
      </c>
      <c r="AC32" s="116">
        <v>23703.570647710003</v>
      </c>
      <c r="AD32" s="116">
        <v>24268.702863960007</v>
      </c>
      <c r="AE32" s="116">
        <v>20456.965269270004</v>
      </c>
      <c r="AF32" s="116">
        <v>16607.307883679998</v>
      </c>
      <c r="AG32" s="116">
        <v>12.853961999785787</v>
      </c>
      <c r="AH32" s="116">
        <v>2.3841649203370165</v>
      </c>
      <c r="AI32" s="116">
        <v>-18.818320972431213</v>
      </c>
    </row>
    <row r="33" spans="2:35" x14ac:dyDescent="0.25">
      <c r="B33" s="117"/>
      <c r="C33" s="118" t="s">
        <v>154</v>
      </c>
      <c r="D33" s="116">
        <v>74892.947586953989</v>
      </c>
      <c r="E33" s="116">
        <v>92563.123347082597</v>
      </c>
      <c r="F33" s="116">
        <v>110726.17219420797</v>
      </c>
      <c r="G33" s="116">
        <v>112431.82895842131</v>
      </c>
      <c r="H33" s="116">
        <v>116799.19483373898</v>
      </c>
      <c r="I33" s="116">
        <v>23.593911482269757</v>
      </c>
      <c r="J33" s="116">
        <v>19.622337914224929</v>
      </c>
      <c r="K33" s="116">
        <v>3.8844568444517336</v>
      </c>
      <c r="L33" s="116">
        <v>66241.890304283996</v>
      </c>
      <c r="M33" s="116">
        <v>82455.682803112592</v>
      </c>
      <c r="N33" s="116">
        <v>100911.54022882797</v>
      </c>
      <c r="O33" s="116">
        <v>103320.22755767711</v>
      </c>
      <c r="P33" s="116">
        <v>107226.97254281476</v>
      </c>
      <c r="Q33" s="116">
        <v>24.476645253253011</v>
      </c>
      <c r="R33" s="116">
        <v>22.382759802964966</v>
      </c>
      <c r="S33" s="116">
        <v>3.7812005233503587</v>
      </c>
      <c r="T33" s="116">
        <v>7344.3512475599982</v>
      </c>
      <c r="U33" s="116">
        <v>8672.54614305</v>
      </c>
      <c r="V33" s="116">
        <v>7917.5248555999997</v>
      </c>
      <c r="W33" s="116">
        <v>7390.0852471742028</v>
      </c>
      <c r="X33" s="116">
        <v>8134.4749430842003</v>
      </c>
      <c r="Y33" s="116">
        <v>18.084577530673872</v>
      </c>
      <c r="Z33" s="116">
        <v>-8.705878008559905</v>
      </c>
      <c r="AA33" s="116">
        <v>10.072816090919034</v>
      </c>
      <c r="AB33" s="116">
        <v>1306.7060351100001</v>
      </c>
      <c r="AC33" s="116">
        <v>1434.8944009199997</v>
      </c>
      <c r="AD33" s="116">
        <v>1897.1071097799997</v>
      </c>
      <c r="AE33" s="116">
        <v>1721.5161535700001</v>
      </c>
      <c r="AF33" s="116">
        <v>1437.7473478400002</v>
      </c>
      <c r="AG33" s="116">
        <v>9.8100385523365663</v>
      </c>
      <c r="AH33" s="116">
        <v>32.212315314886361</v>
      </c>
      <c r="AI33" s="116">
        <v>-16.483656289924053</v>
      </c>
    </row>
    <row r="34" spans="2:35" x14ac:dyDescent="0.25">
      <c r="B34" s="117"/>
      <c r="C34" s="118" t="s">
        <v>155</v>
      </c>
      <c r="D34" s="116">
        <v>72207.989684870015</v>
      </c>
      <c r="E34" s="116">
        <v>84640.147339440417</v>
      </c>
      <c r="F34" s="116">
        <v>98161.029461135156</v>
      </c>
      <c r="G34" s="116">
        <v>94334.975697445203</v>
      </c>
      <c r="H34" s="116">
        <v>99422.33198762461</v>
      </c>
      <c r="I34" s="116">
        <v>17.217149665607366</v>
      </c>
      <c r="J34" s="116">
        <v>15.974549367773031</v>
      </c>
      <c r="K34" s="116">
        <v>5.3928633071320009</v>
      </c>
      <c r="L34" s="116">
        <v>63741.362749070016</v>
      </c>
      <c r="M34" s="116">
        <v>74684.073995220417</v>
      </c>
      <c r="N34" s="116">
        <v>88499.096443955161</v>
      </c>
      <c r="O34" s="116">
        <v>85321.961114325197</v>
      </c>
      <c r="P34" s="116">
        <v>89926.03083485461</v>
      </c>
      <c r="Q34" s="116">
        <v>17.167363191195744</v>
      </c>
      <c r="R34" s="116">
        <v>18.497949709624663</v>
      </c>
      <c r="S34" s="116">
        <v>5.3961133340105771</v>
      </c>
      <c r="T34" s="116">
        <v>7160.0060006899994</v>
      </c>
      <c r="U34" s="116">
        <v>8521.3749232999999</v>
      </c>
      <c r="V34" s="116">
        <v>7764.990247400001</v>
      </c>
      <c r="W34" s="116">
        <v>7291.6011695500001</v>
      </c>
      <c r="X34" s="116">
        <v>8058.6565449300015</v>
      </c>
      <c r="Y34" s="116">
        <v>19.013516503740462</v>
      </c>
      <c r="Z34" s="116">
        <v>-8.8763219868640668</v>
      </c>
      <c r="AA34" s="116">
        <v>10.519711069541948</v>
      </c>
      <c r="AB34" s="116">
        <v>1306.6209351100003</v>
      </c>
      <c r="AC34" s="116">
        <v>1434.6984209199998</v>
      </c>
      <c r="AD34" s="116">
        <v>1896.9427697799997</v>
      </c>
      <c r="AE34" s="116">
        <v>1721.4134135700003</v>
      </c>
      <c r="AF34" s="116">
        <v>1437.6446078399999</v>
      </c>
      <c r="AG34" s="116">
        <v>9.8021914671998562</v>
      </c>
      <c r="AH34" s="116">
        <v>32.218920863074899</v>
      </c>
      <c r="AI34" s="116">
        <v>-16.484640092440006</v>
      </c>
    </row>
    <row r="35" spans="2:35" x14ac:dyDescent="0.25">
      <c r="B35" s="117"/>
      <c r="C35" s="118" t="s">
        <v>156</v>
      </c>
      <c r="D35" s="116">
        <v>2684.9579020840006</v>
      </c>
      <c r="E35" s="116">
        <v>7922.9760076421444</v>
      </c>
      <c r="F35" s="116">
        <v>12565.142733072817</v>
      </c>
      <c r="G35" s="116">
        <v>18096.853260976095</v>
      </c>
      <c r="H35" s="116">
        <v>17376.862846114327</v>
      </c>
      <c r="I35" s="116">
        <v>195.08753196809968</v>
      </c>
      <c r="J35" s="116">
        <v>58.591200086344422</v>
      </c>
      <c r="K35" s="116">
        <v>-3.9785392768495798</v>
      </c>
      <c r="L35" s="116">
        <v>2500.5275552140006</v>
      </c>
      <c r="M35" s="116">
        <v>7771.6088078921439</v>
      </c>
      <c r="N35" s="116">
        <v>12412.443784872818</v>
      </c>
      <c r="O35" s="116">
        <v>17998.266443351895</v>
      </c>
      <c r="P35" s="116">
        <v>17300.94170796013</v>
      </c>
      <c r="Q35" s="116">
        <v>210.79876691169005</v>
      </c>
      <c r="R35" s="116">
        <v>59.715241614681645</v>
      </c>
      <c r="S35" s="116">
        <v>-3.8743994461163167</v>
      </c>
      <c r="T35" s="116">
        <v>184.34524686999998</v>
      </c>
      <c r="U35" s="116">
        <v>151.17121975000001</v>
      </c>
      <c r="V35" s="116">
        <v>152.53460820000001</v>
      </c>
      <c r="W35" s="116">
        <v>98.484077624199998</v>
      </c>
      <c r="X35" s="116">
        <v>75.818398154199997</v>
      </c>
      <c r="Y35" s="116">
        <v>-17.995596677029734</v>
      </c>
      <c r="Z35" s="116">
        <v>0.90188360737891193</v>
      </c>
      <c r="AA35" s="116">
        <v>-23.014562370669424</v>
      </c>
      <c r="AB35" s="116">
        <v>8.5099999999999995E-2</v>
      </c>
      <c r="AC35" s="116">
        <v>0.19597999999999999</v>
      </c>
      <c r="AD35" s="116">
        <v>0.16434000000000001</v>
      </c>
      <c r="AE35" s="116">
        <v>0.10274</v>
      </c>
      <c r="AF35" s="116">
        <v>0.10274</v>
      </c>
      <c r="AG35" s="116">
        <v>130.29377203290247</v>
      </c>
      <c r="AH35" s="116">
        <v>-16.144504541279712</v>
      </c>
      <c r="AI35" s="116">
        <v>0</v>
      </c>
    </row>
    <row r="36" spans="2:35" x14ac:dyDescent="0.25">
      <c r="B36" s="117"/>
      <c r="C36" s="118" t="s">
        <v>157</v>
      </c>
      <c r="D36" s="116">
        <v>298098.38355968846</v>
      </c>
      <c r="E36" s="116">
        <v>295862.05500839994</v>
      </c>
      <c r="F36" s="116">
        <v>369615.2710127579</v>
      </c>
      <c r="G36" s="116">
        <v>246871.76665781398</v>
      </c>
      <c r="H36" s="116">
        <v>334151.81376149581</v>
      </c>
      <c r="I36" s="116">
        <v>-0.75019814753230207</v>
      </c>
      <c r="J36" s="116">
        <v>24.928244347611255</v>
      </c>
      <c r="K36" s="116">
        <v>35.3544061701716</v>
      </c>
      <c r="L36" s="116">
        <v>244464.14686478447</v>
      </c>
      <c r="M36" s="116">
        <v>242924.31652243694</v>
      </c>
      <c r="N36" s="116">
        <v>327900.6058572029</v>
      </c>
      <c r="O36" s="116">
        <v>216080.03314973199</v>
      </c>
      <c r="P36" s="116">
        <v>304443.86755932384</v>
      </c>
      <c r="Q36" s="116">
        <v>-0.62987982577225332</v>
      </c>
      <c r="R36" s="116">
        <v>34.980561251025435</v>
      </c>
      <c r="S36" s="116">
        <v>40.894030383807099</v>
      </c>
      <c r="T36" s="116">
        <v>42554.89479327399</v>
      </c>
      <c r="U36" s="116">
        <v>40335.175519416007</v>
      </c>
      <c r="V36" s="116">
        <v>28987.296010934999</v>
      </c>
      <c r="W36" s="116">
        <v>19995.443354381998</v>
      </c>
      <c r="X36" s="116">
        <v>22731.248841631994</v>
      </c>
      <c r="Y36" s="116">
        <v>-5.2161315041221084</v>
      </c>
      <c r="Z36" s="116">
        <v>-28.133953459601329</v>
      </c>
      <c r="AA36" s="116">
        <v>13.682144670477857</v>
      </c>
      <c r="AB36" s="116">
        <v>11079.341901629998</v>
      </c>
      <c r="AC36" s="116">
        <v>12602.562966547001</v>
      </c>
      <c r="AD36" s="116">
        <v>12727.369144619999</v>
      </c>
      <c r="AE36" s="116">
        <v>10796.2901537</v>
      </c>
      <c r="AF36" s="116">
        <v>6976.6973605399999</v>
      </c>
      <c r="AG36" s="116">
        <v>13.748299117774367</v>
      </c>
      <c r="AH36" s="116">
        <v>0.99032378099829055</v>
      </c>
      <c r="AI36" s="116">
        <v>-35.378752689885658</v>
      </c>
    </row>
    <row r="37" spans="2:35" x14ac:dyDescent="0.25">
      <c r="B37" s="117"/>
      <c r="C37" s="118" t="s">
        <v>158</v>
      </c>
      <c r="D37" s="116">
        <v>218135.40757527371</v>
      </c>
      <c r="E37" s="116">
        <v>215138.12174152822</v>
      </c>
      <c r="F37" s="116">
        <v>294779.98941909923</v>
      </c>
      <c r="G37" s="116">
        <v>170087.20067760922</v>
      </c>
      <c r="H37" s="116">
        <v>273552.74605237599</v>
      </c>
      <c r="I37" s="116">
        <v>-1.374048288199704</v>
      </c>
      <c r="J37" s="116">
        <v>37.018947192099475</v>
      </c>
      <c r="K37" s="116">
        <v>60.830882607610157</v>
      </c>
      <c r="L37" s="116">
        <v>201683.80664786481</v>
      </c>
      <c r="M37" s="116">
        <v>196553.64412363741</v>
      </c>
      <c r="N37" s="116">
        <v>275162.27776240924</v>
      </c>
      <c r="O37" s="116">
        <v>152676.13627506921</v>
      </c>
      <c r="P37" s="116">
        <v>256583.04221807601</v>
      </c>
      <c r="Q37" s="116">
        <v>-2.5436660530632214</v>
      </c>
      <c r="R37" s="116">
        <v>39.993475567069588</v>
      </c>
      <c r="S37" s="116">
        <v>68.057070658247952</v>
      </c>
      <c r="T37" s="116">
        <v>14044.606917028894</v>
      </c>
      <c r="U37" s="116">
        <v>15331.434891300813</v>
      </c>
      <c r="V37" s="116">
        <v>15491.607989520002</v>
      </c>
      <c r="W37" s="116">
        <v>13480.303093450004</v>
      </c>
      <c r="X37" s="116">
        <v>13431.646941229998</v>
      </c>
      <c r="Y37" s="116">
        <v>9.1624349607937923</v>
      </c>
      <c r="Z37" s="116">
        <v>1.0447365126278749</v>
      </c>
      <c r="AA37" s="116">
        <v>-0.36094256844749761</v>
      </c>
      <c r="AB37" s="116">
        <v>2406.99401038</v>
      </c>
      <c r="AC37" s="116">
        <v>3253.0427265900007</v>
      </c>
      <c r="AD37" s="116">
        <v>4126.1036671700003</v>
      </c>
      <c r="AE37" s="116">
        <v>3930.7613090899999</v>
      </c>
      <c r="AF37" s="116">
        <v>3538.0568930699997</v>
      </c>
      <c r="AG37" s="116">
        <v>35.14959790350423</v>
      </c>
      <c r="AH37" s="116">
        <v>26.83828691961833</v>
      </c>
      <c r="AI37" s="116">
        <v>-9.9905434377778093</v>
      </c>
    </row>
    <row r="38" spans="2:35" x14ac:dyDescent="0.25">
      <c r="B38" s="117"/>
      <c r="C38" s="118" t="s">
        <v>159</v>
      </c>
      <c r="D38" s="116">
        <v>41054.74245322089</v>
      </c>
      <c r="E38" s="116">
        <v>29035.704137891578</v>
      </c>
      <c r="F38" s="116">
        <v>27140.724284007269</v>
      </c>
      <c r="G38" s="116">
        <v>16714.71908967305</v>
      </c>
      <c r="H38" s="116">
        <v>17905.394604742363</v>
      </c>
      <c r="I38" s="116">
        <v>-29.275639298003625</v>
      </c>
      <c r="J38" s="116">
        <v>-6.5263781614696992</v>
      </c>
      <c r="K38" s="116">
        <v>7.1235149611635018</v>
      </c>
      <c r="L38" s="116">
        <v>11244.532314689794</v>
      </c>
      <c r="M38" s="116">
        <v>7476.4436448553897</v>
      </c>
      <c r="N38" s="116">
        <v>8185.8084774982717</v>
      </c>
      <c r="O38" s="116">
        <v>7556.1522855730509</v>
      </c>
      <c r="P38" s="116">
        <v>8327.4608920123628</v>
      </c>
      <c r="Q38" s="116">
        <v>-33.510408119969512</v>
      </c>
      <c r="R38" s="116">
        <v>9.4879981223559753</v>
      </c>
      <c r="S38" s="116">
        <v>10.207690068819431</v>
      </c>
      <c r="T38" s="116">
        <v>23101.473767941097</v>
      </c>
      <c r="U38" s="116">
        <v>16436.572279739186</v>
      </c>
      <c r="V38" s="116">
        <v>12440.711208518998</v>
      </c>
      <c r="W38" s="116">
        <v>4669.8305583399988</v>
      </c>
      <c r="X38" s="116">
        <v>7619.1946366200009</v>
      </c>
      <c r="Y38" s="116">
        <v>-28.850546744992002</v>
      </c>
      <c r="Z38" s="116">
        <v>-24.310793048656212</v>
      </c>
      <c r="AA38" s="116">
        <v>63.157839271333714</v>
      </c>
      <c r="AB38" s="116">
        <v>6708.7363705899988</v>
      </c>
      <c r="AC38" s="116">
        <v>5122.6882132970013</v>
      </c>
      <c r="AD38" s="116">
        <v>6514.2045979899995</v>
      </c>
      <c r="AE38" s="116">
        <v>4488.7362457599993</v>
      </c>
      <c r="AF38" s="116">
        <v>1958.73907611</v>
      </c>
      <c r="AG38" s="116">
        <v>-23.641533512122681</v>
      </c>
      <c r="AH38" s="116">
        <v>27.163792265963565</v>
      </c>
      <c r="AI38" s="116">
        <v>-56.363239698919742</v>
      </c>
    </row>
    <row r="39" spans="2:35" x14ac:dyDescent="0.25">
      <c r="B39" s="117"/>
      <c r="C39" s="118" t="s">
        <v>160</v>
      </c>
      <c r="D39" s="116">
        <v>7556.6448087800018</v>
      </c>
      <c r="E39" s="116">
        <v>13009.757809740004</v>
      </c>
      <c r="F39" s="116">
        <v>3372.0902177200014</v>
      </c>
      <c r="G39" s="116">
        <v>4409.8553419399996</v>
      </c>
      <c r="H39" s="116">
        <v>3274.7159049400007</v>
      </c>
      <c r="I39" s="116">
        <v>72.163150961178914</v>
      </c>
      <c r="J39" s="116">
        <v>-74.080299825447781</v>
      </c>
      <c r="K39" s="116">
        <v>-25.740967650440528</v>
      </c>
      <c r="L39" s="116">
        <v>191.56928169000065</v>
      </c>
      <c r="M39" s="116">
        <v>222.86661221000361</v>
      </c>
      <c r="N39" s="116">
        <v>232.5671101000022</v>
      </c>
      <c r="O39" s="116">
        <v>192.51355428999949</v>
      </c>
      <c r="P39" s="116">
        <v>119.16776359000312</v>
      </c>
      <c r="Q39" s="116">
        <v>16.337342941363957</v>
      </c>
      <c r="R39" s="116">
        <v>4.3526025696742607</v>
      </c>
      <c r="S39" s="116">
        <v>-38.099026829824865</v>
      </c>
      <c r="T39" s="116">
        <v>5401.4640064300002</v>
      </c>
      <c r="U39" s="116">
        <v>8560.0591708699994</v>
      </c>
      <c r="V39" s="116">
        <v>1052.4622281599989</v>
      </c>
      <c r="W39" s="116">
        <v>1840.5491887999995</v>
      </c>
      <c r="X39" s="116">
        <v>1675.6467499899979</v>
      </c>
      <c r="Y39" s="116">
        <v>58.476649306187191</v>
      </c>
      <c r="Z39" s="116">
        <v>-87.704965501388799</v>
      </c>
      <c r="AA39" s="116">
        <v>-8.9594149297098973</v>
      </c>
      <c r="AB39" s="116">
        <v>1963.6115206600002</v>
      </c>
      <c r="AC39" s="116">
        <v>4226.8320266600003</v>
      </c>
      <c r="AD39" s="116">
        <v>2087.0608794600003</v>
      </c>
      <c r="AE39" s="116">
        <v>2376.7925988500001</v>
      </c>
      <c r="AF39" s="116">
        <v>1479.9013913599999</v>
      </c>
      <c r="AG39" s="116">
        <v>115.25805803172801</v>
      </c>
      <c r="AH39" s="116">
        <v>-50.623519782753831</v>
      </c>
      <c r="AI39" s="116">
        <v>-37.735358479488568</v>
      </c>
    </row>
    <row r="40" spans="2:35" x14ac:dyDescent="0.25">
      <c r="B40" s="117"/>
      <c r="C40" s="118" t="s">
        <v>161</v>
      </c>
      <c r="D40" s="116">
        <v>31351.588722413944</v>
      </c>
      <c r="E40" s="116">
        <v>38678.471319240205</v>
      </c>
      <c r="F40" s="116">
        <v>44322.467091931409</v>
      </c>
      <c r="G40" s="116">
        <v>55659.991548591774</v>
      </c>
      <c r="H40" s="116">
        <v>39418.957199437493</v>
      </c>
      <c r="I40" s="116">
        <v>23.370052030531106</v>
      </c>
      <c r="J40" s="116">
        <v>14.592085933560814</v>
      </c>
      <c r="K40" s="116">
        <v>-29.179009729054094</v>
      </c>
      <c r="L40" s="116">
        <v>31344.238620539945</v>
      </c>
      <c r="M40" s="116">
        <v>38671.362141734207</v>
      </c>
      <c r="N40" s="116">
        <v>44319.952507195405</v>
      </c>
      <c r="O40" s="116">
        <v>55655.23103479977</v>
      </c>
      <c r="P40" s="116">
        <v>39414.196685645489</v>
      </c>
      <c r="Q40" s="116">
        <v>23.376300856747505</v>
      </c>
      <c r="R40" s="116">
        <v>14.606649604838273</v>
      </c>
      <c r="S40" s="116">
        <v>-29.181505578512802</v>
      </c>
      <c r="T40" s="116">
        <v>7.3501018739999999</v>
      </c>
      <c r="U40" s="116">
        <v>7.1091775060000009</v>
      </c>
      <c r="V40" s="116">
        <v>2.5145847360000002</v>
      </c>
      <c r="W40" s="116">
        <v>4.7605137920000002</v>
      </c>
      <c r="X40" s="116">
        <v>4.7605137920000002</v>
      </c>
      <c r="Y40" s="116">
        <v>-3.2778371256626624</v>
      </c>
      <c r="Z40" s="116">
        <v>-64.629034316870801</v>
      </c>
      <c r="AA40" s="116">
        <v>0</v>
      </c>
      <c r="AB40" s="116">
        <v>0</v>
      </c>
      <c r="AC40" s="116">
        <v>0</v>
      </c>
      <c r="AD40" s="116">
        <v>0</v>
      </c>
      <c r="AE40" s="116">
        <v>0</v>
      </c>
      <c r="AF40" s="116">
        <v>0</v>
      </c>
      <c r="AG40" s="116">
        <v>0</v>
      </c>
      <c r="AH40" s="116">
        <v>0</v>
      </c>
      <c r="AI40" s="116">
        <v>0</v>
      </c>
    </row>
    <row r="41" spans="2:35" x14ac:dyDescent="0.25">
      <c r="B41" s="117"/>
      <c r="C41" s="118" t="s">
        <v>162</v>
      </c>
      <c r="D41" s="116">
        <v>66307.185123204734</v>
      </c>
      <c r="E41" s="116">
        <v>77853.383086138638</v>
      </c>
      <c r="F41" s="116">
        <v>83288.216314712452</v>
      </c>
      <c r="G41" s="116">
        <v>69923.079642333614</v>
      </c>
      <c r="H41" s="116">
        <v>68388.564339852339</v>
      </c>
      <c r="I41" s="116">
        <v>17.413192765580419</v>
      </c>
      <c r="J41" s="116">
        <v>6.9808568531448385</v>
      </c>
      <c r="K41" s="116">
        <v>-2.1945762548367997</v>
      </c>
      <c r="L41" s="116">
        <v>17600.55111199</v>
      </c>
      <c r="M41" s="116">
        <v>22631.22689559008</v>
      </c>
      <c r="N41" s="116">
        <v>34030.577843067469</v>
      </c>
      <c r="O41" s="116">
        <v>44520.175835951122</v>
      </c>
      <c r="P41" s="116">
        <v>35760.944847472332</v>
      </c>
      <c r="Q41" s="116">
        <v>28.582490125397491</v>
      </c>
      <c r="R41" s="116">
        <v>50.370008661345125</v>
      </c>
      <c r="S41" s="116">
        <v>-19.674744818517766</v>
      </c>
      <c r="T41" s="116">
        <v>40088.926095984738</v>
      </c>
      <c r="U41" s="116">
        <v>45556.042910305543</v>
      </c>
      <c r="V41" s="116">
        <v>39613.411862084999</v>
      </c>
      <c r="W41" s="116">
        <v>17463.744844382498</v>
      </c>
      <c r="X41" s="116">
        <v>24434.756317079995</v>
      </c>
      <c r="Y41" s="116">
        <v>13.637473853080802</v>
      </c>
      <c r="Z41" s="116">
        <v>-13.04466030976589</v>
      </c>
      <c r="AA41" s="116">
        <v>39.91704834682028</v>
      </c>
      <c r="AB41" s="116">
        <v>8617.7079152299993</v>
      </c>
      <c r="AC41" s="116">
        <v>9666.1132802430002</v>
      </c>
      <c r="AD41" s="116">
        <v>9644.2266095599989</v>
      </c>
      <c r="AE41" s="116">
        <v>7939.1589620000004</v>
      </c>
      <c r="AF41" s="116">
        <v>8192.8631753000027</v>
      </c>
      <c r="AG41" s="116">
        <v>12.165710132275001</v>
      </c>
      <c r="AH41" s="116">
        <v>-0.22642679687746289</v>
      </c>
      <c r="AI41" s="116">
        <v>3.1956056619389051</v>
      </c>
    </row>
    <row r="42" spans="2:35" x14ac:dyDescent="0.25">
      <c r="B42" s="114">
        <v>2</v>
      </c>
      <c r="C42" s="115" t="s">
        <v>163</v>
      </c>
      <c r="D42" s="116">
        <v>331231.04466817505</v>
      </c>
      <c r="E42" s="116">
        <v>375402.16860935983</v>
      </c>
      <c r="F42" s="116">
        <v>534611.11419025483</v>
      </c>
      <c r="G42" s="116">
        <v>660353.75830279512</v>
      </c>
      <c r="H42" s="116">
        <v>732619.00680484995</v>
      </c>
      <c r="I42" s="116">
        <v>13.335442028217825</v>
      </c>
      <c r="J42" s="116">
        <v>42.410235979900911</v>
      </c>
      <c r="K42" s="116">
        <v>10.943414434073496</v>
      </c>
      <c r="L42" s="116">
        <v>321107.08977272501</v>
      </c>
      <c r="M42" s="116">
        <v>356215.5569572298</v>
      </c>
      <c r="N42" s="116">
        <v>498251.84246525489</v>
      </c>
      <c r="O42" s="116">
        <v>599970.73116696521</v>
      </c>
      <c r="P42" s="116">
        <v>655203.73305295</v>
      </c>
      <c r="Q42" s="116">
        <v>10.933569610485417</v>
      </c>
      <c r="R42" s="116">
        <v>39.873689605611226</v>
      </c>
      <c r="S42" s="116">
        <v>9.2059493933236638</v>
      </c>
      <c r="T42" s="116">
        <v>7774.2112700000007</v>
      </c>
      <c r="U42" s="116">
        <v>15305.390571620002</v>
      </c>
      <c r="V42" s="116">
        <v>28287.645540000001</v>
      </c>
      <c r="W42" s="116">
        <v>43676.323256599993</v>
      </c>
      <c r="X42" s="116">
        <v>56879.095715739997</v>
      </c>
      <c r="Y42" s="116">
        <v>96.873869773544257</v>
      </c>
      <c r="Z42" s="116">
        <v>84.821454948378289</v>
      </c>
      <c r="AA42" s="116">
        <v>30.228671908972828</v>
      </c>
      <c r="AB42" s="116">
        <v>2349.7436254500003</v>
      </c>
      <c r="AC42" s="116">
        <v>3881.2210805100003</v>
      </c>
      <c r="AD42" s="116">
        <v>8071.6261850000001</v>
      </c>
      <c r="AE42" s="116">
        <v>16706.703879230001</v>
      </c>
      <c r="AF42" s="116">
        <v>20536.178036159999</v>
      </c>
      <c r="AG42" s="116">
        <v>65.176363858278634</v>
      </c>
      <c r="AH42" s="116">
        <v>107.96615337200457</v>
      </c>
      <c r="AI42" s="116">
        <v>22.92178148731572</v>
      </c>
    </row>
    <row r="43" spans="2:35" x14ac:dyDescent="0.25">
      <c r="B43" s="114"/>
      <c r="C43" s="118" t="s">
        <v>164</v>
      </c>
      <c r="D43" s="116">
        <v>295853.79680017498</v>
      </c>
      <c r="E43" s="116">
        <v>374262.08682135982</v>
      </c>
      <c r="F43" s="116">
        <v>533827.15074540488</v>
      </c>
      <c r="G43" s="116">
        <v>653819.20903063507</v>
      </c>
      <c r="H43" s="116">
        <v>721611.59434621991</v>
      </c>
      <c r="I43" s="116">
        <v>26.502377481450139</v>
      </c>
      <c r="J43" s="116">
        <v>42.634578693034321</v>
      </c>
      <c r="K43" s="116">
        <v>10.368674456061822</v>
      </c>
      <c r="L43" s="116">
        <v>285849.84190472495</v>
      </c>
      <c r="M43" s="116">
        <v>355158.97516922979</v>
      </c>
      <c r="N43" s="116">
        <v>497642.87902040489</v>
      </c>
      <c r="O43" s="116">
        <v>596269.2318948051</v>
      </c>
      <c r="P43" s="116">
        <v>644196.32059431996</v>
      </c>
      <c r="Q43" s="116">
        <v>24.246692879965241</v>
      </c>
      <c r="R43" s="116">
        <v>40.118345251808122</v>
      </c>
      <c r="S43" s="116">
        <v>8.0378268969562239</v>
      </c>
      <c r="T43" s="116">
        <v>7654.2112700000007</v>
      </c>
      <c r="U43" s="116">
        <v>15245.390571620002</v>
      </c>
      <c r="V43" s="116">
        <v>28112.645540000001</v>
      </c>
      <c r="W43" s="116">
        <v>40843.27325659999</v>
      </c>
      <c r="X43" s="116">
        <v>56879.095715739997</v>
      </c>
      <c r="Y43" s="116">
        <v>99.176506028425848</v>
      </c>
      <c r="Z43" s="116">
        <v>84.400953245061416</v>
      </c>
      <c r="AA43" s="116">
        <v>39.261844559798419</v>
      </c>
      <c r="AB43" s="116">
        <v>2349.7436254500003</v>
      </c>
      <c r="AC43" s="116">
        <v>3857.7210805100003</v>
      </c>
      <c r="AD43" s="116">
        <v>8071.6261850000001</v>
      </c>
      <c r="AE43" s="116">
        <v>16706.703879230001</v>
      </c>
      <c r="AF43" s="116">
        <v>20536.178036159999</v>
      </c>
      <c r="AG43" s="116">
        <v>64.176254750822309</v>
      </c>
      <c r="AH43" s="116">
        <v>109.23301650239866</v>
      </c>
      <c r="AI43" s="116">
        <v>22.92178148731572</v>
      </c>
    </row>
    <row r="44" spans="2:35" x14ac:dyDescent="0.25">
      <c r="B44" s="114"/>
      <c r="C44" s="118" t="s">
        <v>165</v>
      </c>
      <c r="D44" s="116">
        <v>35377.247867999991</v>
      </c>
      <c r="E44" s="116">
        <v>1140.081788</v>
      </c>
      <c r="F44" s="116">
        <v>783.96344484999986</v>
      </c>
      <c r="G44" s="116">
        <v>6534.5492721600003</v>
      </c>
      <c r="H44" s="116">
        <v>11007.41245863</v>
      </c>
      <c r="I44" s="116">
        <v>-96.777358735609141</v>
      </c>
      <c r="J44" s="116">
        <v>-31.236210147232008</v>
      </c>
      <c r="K44" s="116">
        <v>68.449452290861544</v>
      </c>
      <c r="L44" s="116">
        <v>35257.247867999991</v>
      </c>
      <c r="M44" s="116">
        <v>1056.581788</v>
      </c>
      <c r="N44" s="116">
        <v>608.96344484999986</v>
      </c>
      <c r="O44" s="116">
        <v>3701.4992721599997</v>
      </c>
      <c r="P44" s="116">
        <v>11007.41245863</v>
      </c>
      <c r="Q44" s="116">
        <v>-97.003221034279946</v>
      </c>
      <c r="R44" s="116">
        <v>-42.364760422124569</v>
      </c>
      <c r="S44" s="116">
        <v>197.37713421747225</v>
      </c>
      <c r="T44" s="116">
        <v>120</v>
      </c>
      <c r="U44" s="116">
        <v>60</v>
      </c>
      <c r="V44" s="116">
        <v>175</v>
      </c>
      <c r="W44" s="116">
        <v>2833.05</v>
      </c>
      <c r="X44" s="116">
        <v>0</v>
      </c>
      <c r="Y44" s="116">
        <v>-50</v>
      </c>
      <c r="Z44" s="116">
        <v>191.66666666666669</v>
      </c>
      <c r="AA44" s="116">
        <v>-100</v>
      </c>
      <c r="AB44" s="116">
        <v>0</v>
      </c>
      <c r="AC44" s="116">
        <v>23.5</v>
      </c>
      <c r="AD44" s="116">
        <v>0</v>
      </c>
      <c r="AE44" s="116">
        <v>0</v>
      </c>
      <c r="AF44" s="116">
        <v>0</v>
      </c>
      <c r="AG44" s="116">
        <v>0</v>
      </c>
      <c r="AH44" s="116">
        <v>-100</v>
      </c>
      <c r="AI44" s="116">
        <v>0</v>
      </c>
    </row>
    <row r="45" spans="2:35" x14ac:dyDescent="0.25">
      <c r="B45" s="114">
        <v>3</v>
      </c>
      <c r="C45" s="115" t="s">
        <v>166</v>
      </c>
      <c r="D45" s="116">
        <v>109664.75353117248</v>
      </c>
      <c r="E45" s="116">
        <v>186189.49235756809</v>
      </c>
      <c r="F45" s="116">
        <v>171682.93414312752</v>
      </c>
      <c r="G45" s="116">
        <v>218395.5460874362</v>
      </c>
      <c r="H45" s="116">
        <v>214312.66041883701</v>
      </c>
      <c r="I45" s="116">
        <v>69.780614429268979</v>
      </c>
      <c r="J45" s="116">
        <v>-7.7912872690911072</v>
      </c>
      <c r="K45" s="116">
        <v>-1.8694912701949451</v>
      </c>
      <c r="L45" s="116">
        <v>103824.39502608147</v>
      </c>
      <c r="M45" s="116">
        <v>179087.19813446273</v>
      </c>
      <c r="N45" s="116">
        <v>164515.59732659772</v>
      </c>
      <c r="O45" s="116">
        <v>204169.42756563719</v>
      </c>
      <c r="P45" s="116">
        <v>202553.40544876354</v>
      </c>
      <c r="Q45" s="116">
        <v>72.490480767525455</v>
      </c>
      <c r="R45" s="116">
        <v>-8.1365954460487533</v>
      </c>
      <c r="S45" s="116">
        <v>-0.7915103334235063</v>
      </c>
      <c r="T45" s="116">
        <v>3668.4068029234986</v>
      </c>
      <c r="U45" s="116">
        <v>4745.4683798453489</v>
      </c>
      <c r="V45" s="116">
        <v>4483.8690287882655</v>
      </c>
      <c r="W45" s="116">
        <v>11400.475698978609</v>
      </c>
      <c r="X45" s="116">
        <v>8061.7081078300625</v>
      </c>
      <c r="Y45" s="116">
        <v>29.360472673409539</v>
      </c>
      <c r="Z45" s="116">
        <v>-5.5126139322333598</v>
      </c>
      <c r="AA45" s="116">
        <v>-29.286212955549505</v>
      </c>
      <c r="AB45" s="116">
        <v>2171.9517021675001</v>
      </c>
      <c r="AC45" s="116">
        <v>2356.8258432599991</v>
      </c>
      <c r="AD45" s="116">
        <v>2683.4677877415497</v>
      </c>
      <c r="AE45" s="116">
        <v>2825.6428228204127</v>
      </c>
      <c r="AF45" s="116">
        <v>3697.5468622434132</v>
      </c>
      <c r="AG45" s="116">
        <v>8.5118900621963096</v>
      </c>
      <c r="AH45" s="116">
        <v>13.859400999682448</v>
      </c>
      <c r="AI45" s="116">
        <v>30.856838393775131</v>
      </c>
    </row>
    <row r="46" spans="2:35" ht="31.5" x14ac:dyDescent="0.25">
      <c r="B46" s="114">
        <v>4</v>
      </c>
      <c r="C46" s="125" t="s">
        <v>167</v>
      </c>
      <c r="D46" s="116">
        <v>2422797.7465746179</v>
      </c>
      <c r="E46" s="116">
        <v>2913969.7923497702</v>
      </c>
      <c r="F46" s="116">
        <v>3273095.5732137263</v>
      </c>
      <c r="G46" s="116">
        <v>4108273.2311496232</v>
      </c>
      <c r="H46" s="116">
        <v>4174616.0352574051</v>
      </c>
      <c r="I46" s="116">
        <v>20.272928124915815</v>
      </c>
      <c r="J46" s="116">
        <v>12.324279469430047</v>
      </c>
      <c r="K46" s="116">
        <v>1.6148586127319842</v>
      </c>
      <c r="L46" s="116">
        <v>2112201.8613354363</v>
      </c>
      <c r="M46" s="116">
        <v>2500066.1664229734</v>
      </c>
      <c r="N46" s="116">
        <v>2910231.1038580644</v>
      </c>
      <c r="O46" s="116">
        <v>3652380.4138066582</v>
      </c>
      <c r="P46" s="116">
        <v>3719600.1482008765</v>
      </c>
      <c r="Q46" s="116">
        <v>18.363032065614714</v>
      </c>
      <c r="R46" s="116">
        <v>16.406163282547993</v>
      </c>
      <c r="S46" s="116">
        <v>1.8404362847888267</v>
      </c>
      <c r="T46" s="116">
        <v>253251.02159967116</v>
      </c>
      <c r="U46" s="116">
        <v>345165.3224549272</v>
      </c>
      <c r="V46" s="116">
        <v>287580.30671311182</v>
      </c>
      <c r="W46" s="116">
        <v>371458.31387562468</v>
      </c>
      <c r="X46" s="116">
        <v>383479.50721046678</v>
      </c>
      <c r="Y46" s="116">
        <v>36.293753239246705</v>
      </c>
      <c r="Z46" s="116">
        <v>-16.683314341154599</v>
      </c>
      <c r="AA46" s="116">
        <v>3.2362159859658401</v>
      </c>
      <c r="AB46" s="116">
        <v>57344.863639510004</v>
      </c>
      <c r="AC46" s="116">
        <v>68738.303471869993</v>
      </c>
      <c r="AD46" s="116">
        <v>75284.162642549985</v>
      </c>
      <c r="AE46" s="116">
        <v>84434.503467339993</v>
      </c>
      <c r="AF46" s="116">
        <v>71536.379846062031</v>
      </c>
      <c r="AG46" s="116">
        <v>19.868283067134247</v>
      </c>
      <c r="AH46" s="116">
        <v>9.5228698412069139</v>
      </c>
      <c r="AI46" s="116">
        <v>-15.27589207209239</v>
      </c>
    </row>
    <row r="47" spans="2:35" x14ac:dyDescent="0.25">
      <c r="B47" s="117"/>
      <c r="C47" s="115" t="s">
        <v>168</v>
      </c>
      <c r="D47" s="116">
        <v>2419841.8746836279</v>
      </c>
      <c r="E47" s="116">
        <v>2910510.6523070703</v>
      </c>
      <c r="F47" s="116">
        <v>3270132.994612949</v>
      </c>
      <c r="G47" s="116">
        <v>4105398.5400788719</v>
      </c>
      <c r="H47" s="116">
        <v>4170584.2146359761</v>
      </c>
      <c r="I47" s="116">
        <v>20.276894236636554</v>
      </c>
      <c r="J47" s="116">
        <v>12.355987840855946</v>
      </c>
      <c r="K47" s="116">
        <v>1.5878038129728544</v>
      </c>
      <c r="L47" s="116">
        <v>2109245.9894444463</v>
      </c>
      <c r="M47" s="116">
        <v>2496607.0263802735</v>
      </c>
      <c r="N47" s="116">
        <v>2907268.5252572871</v>
      </c>
      <c r="O47" s="116">
        <v>3649505.7227359074</v>
      </c>
      <c r="P47" s="116">
        <v>3715568.3275794471</v>
      </c>
      <c r="Q47" s="116">
        <v>18.36490569968343</v>
      </c>
      <c r="R47" s="116">
        <v>16.448784071252678</v>
      </c>
      <c r="S47" s="116">
        <v>1.8101795109397578</v>
      </c>
      <c r="T47" s="116">
        <v>253251.02159967116</v>
      </c>
      <c r="U47" s="116">
        <v>345165.3224549272</v>
      </c>
      <c r="V47" s="116">
        <v>287580.30671311182</v>
      </c>
      <c r="W47" s="116">
        <v>371458.31387562468</v>
      </c>
      <c r="X47" s="116">
        <v>383479.50721046678</v>
      </c>
      <c r="Y47" s="116">
        <v>36.293753239246705</v>
      </c>
      <c r="Z47" s="116">
        <v>-16.683314341154599</v>
      </c>
      <c r="AA47" s="116">
        <v>3.2362159859658401</v>
      </c>
      <c r="AB47" s="116">
        <v>57344.863639510004</v>
      </c>
      <c r="AC47" s="116">
        <v>68738.303471869993</v>
      </c>
      <c r="AD47" s="116">
        <v>75284.162642549985</v>
      </c>
      <c r="AE47" s="116">
        <v>84434.503467339993</v>
      </c>
      <c r="AF47" s="116">
        <v>71536.379846062031</v>
      </c>
      <c r="AG47" s="116">
        <v>19.868283067134247</v>
      </c>
      <c r="AH47" s="116">
        <v>9.5228698412069139</v>
      </c>
      <c r="AI47" s="116">
        <v>-15.27589207209239</v>
      </c>
    </row>
    <row r="48" spans="2:35" x14ac:dyDescent="0.25">
      <c r="B48" s="117"/>
      <c r="C48" s="119" t="s">
        <v>169</v>
      </c>
      <c r="D48" s="116">
        <v>2355915.4486948294</v>
      </c>
      <c r="E48" s="116">
        <v>2819278.6607412919</v>
      </c>
      <c r="F48" s="116">
        <v>3156509.3949428443</v>
      </c>
      <c r="G48" s="116">
        <v>3953289.6640585228</v>
      </c>
      <c r="H48" s="116">
        <v>4014771.220456874</v>
      </c>
      <c r="I48" s="116">
        <v>19.66807477336101</v>
      </c>
      <c r="J48" s="116">
        <v>11.961596379156148</v>
      </c>
      <c r="K48" s="116">
        <v>1.5551998872562534</v>
      </c>
      <c r="L48" s="116">
        <v>2049939.5823133984</v>
      </c>
      <c r="M48" s="116">
        <v>2414260.2996374145</v>
      </c>
      <c r="N48" s="116">
        <v>2801001.4688277626</v>
      </c>
      <c r="O48" s="116">
        <v>3517491.090794778</v>
      </c>
      <c r="P48" s="116">
        <v>3579831.957372081</v>
      </c>
      <c r="Q48" s="116">
        <v>17.772266093465682</v>
      </c>
      <c r="R48" s="116">
        <v>16.01903362485109</v>
      </c>
      <c r="S48" s="116">
        <v>1.7723105750131918</v>
      </c>
      <c r="T48" s="116">
        <v>249740.63074934116</v>
      </c>
      <c r="U48" s="116">
        <v>338884.9847560472</v>
      </c>
      <c r="V48" s="116">
        <v>284008.96943613188</v>
      </c>
      <c r="W48" s="116">
        <v>357445.04935273464</v>
      </c>
      <c r="X48" s="116">
        <v>369144.51460561552</v>
      </c>
      <c r="Y48" s="116">
        <v>35.694774109935743</v>
      </c>
      <c r="Z48" s="116">
        <v>-16.193109104382085</v>
      </c>
      <c r="AA48" s="116">
        <v>3.2730807921571126</v>
      </c>
      <c r="AB48" s="116">
        <v>56235.235632090007</v>
      </c>
      <c r="AC48" s="116">
        <v>66133.376347829995</v>
      </c>
      <c r="AD48" s="116">
        <v>71498.95667894998</v>
      </c>
      <c r="AE48" s="116">
        <v>78353.523911009994</v>
      </c>
      <c r="AF48" s="116">
        <v>65794.748479177244</v>
      </c>
      <c r="AG48" s="116">
        <v>17.601314557472442</v>
      </c>
      <c r="AH48" s="116">
        <v>8.113271433322252</v>
      </c>
      <c r="AI48" s="116">
        <v>-16.028347935054434</v>
      </c>
    </row>
    <row r="49" spans="2:35" x14ac:dyDescent="0.25">
      <c r="B49" s="117"/>
      <c r="C49" s="119" t="s">
        <v>170</v>
      </c>
      <c r="D49" s="116">
        <v>58055.790497864014</v>
      </c>
      <c r="E49" s="116">
        <v>86055.918472165155</v>
      </c>
      <c r="F49" s="116">
        <v>110944.66726513463</v>
      </c>
      <c r="G49" s="116">
        <v>148652.97087269975</v>
      </c>
      <c r="H49" s="116">
        <v>152817.55500284347</v>
      </c>
      <c r="I49" s="116">
        <v>48.229690327498545</v>
      </c>
      <c r="J49" s="116">
        <v>28.921600320865508</v>
      </c>
      <c r="K49" s="116">
        <v>2.8015478639240143</v>
      </c>
      <c r="L49" s="116">
        <v>53463.955411424016</v>
      </c>
      <c r="M49" s="116">
        <v>77174.720770555155</v>
      </c>
      <c r="N49" s="116">
        <v>103588.12402455462</v>
      </c>
      <c r="O49" s="116">
        <v>128611.46557347976</v>
      </c>
      <c r="P49" s="116">
        <v>132740.93103110747</v>
      </c>
      <c r="Q49" s="116">
        <v>44.349066911844488</v>
      </c>
      <c r="R49" s="116">
        <v>34.225460086247701</v>
      </c>
      <c r="S49" s="116">
        <v>3.2108066253769607</v>
      </c>
      <c r="T49" s="116">
        <v>3506.32372902</v>
      </c>
      <c r="U49" s="116">
        <v>6276.2705775699997</v>
      </c>
      <c r="V49" s="116">
        <v>3571.3372769800003</v>
      </c>
      <c r="W49" s="116">
        <v>14013.26452289</v>
      </c>
      <c r="X49" s="116">
        <v>14334.992604851233</v>
      </c>
      <c r="Y49" s="116">
        <v>78.998605451761478</v>
      </c>
      <c r="Z49" s="116">
        <v>-43.097780236830957</v>
      </c>
      <c r="AA49" s="116">
        <v>2.2958824579076831</v>
      </c>
      <c r="AB49" s="116">
        <v>1085.51135742</v>
      </c>
      <c r="AC49" s="116">
        <v>2604.9271240400008</v>
      </c>
      <c r="AD49" s="116">
        <v>3785.2059635999999</v>
      </c>
      <c r="AE49" s="116">
        <v>6028.2407763299989</v>
      </c>
      <c r="AF49" s="116">
        <v>5741.6313668847815</v>
      </c>
      <c r="AG49" s="116">
        <v>139.97235093249392</v>
      </c>
      <c r="AH49" s="116">
        <v>45.309476363757</v>
      </c>
      <c r="AI49" s="116">
        <v>-4.7544452864357156</v>
      </c>
    </row>
    <row r="50" spans="2:35" x14ac:dyDescent="0.25">
      <c r="B50" s="114"/>
      <c r="C50" s="119" t="s">
        <v>171</v>
      </c>
      <c r="D50" s="116">
        <v>5870.6354909340007</v>
      </c>
      <c r="E50" s="116">
        <v>5176.0730936140008</v>
      </c>
      <c r="F50" s="116">
        <v>2678.9324049699999</v>
      </c>
      <c r="G50" s="116">
        <v>3455.9051476499999</v>
      </c>
      <c r="H50" s="116">
        <v>2995.4391762599998</v>
      </c>
      <c r="I50" s="116">
        <v>-11.831127965492151</v>
      </c>
      <c r="J50" s="116">
        <v>-48.243922438515355</v>
      </c>
      <c r="K50" s="116">
        <v>-13.324033841123061</v>
      </c>
      <c r="L50" s="116">
        <v>5842.4517196240004</v>
      </c>
      <c r="M50" s="116">
        <v>5172.0059723040004</v>
      </c>
      <c r="N50" s="116">
        <v>2678.9324049699999</v>
      </c>
      <c r="O50" s="116">
        <v>3403.1663676499998</v>
      </c>
      <c r="P50" s="116">
        <v>2995.4391762599998</v>
      </c>
      <c r="Q50" s="116">
        <v>-11.475417846724586</v>
      </c>
      <c r="R50" s="116">
        <v>-48.203222901991317</v>
      </c>
      <c r="S50" s="116">
        <v>-11.980818665399218</v>
      </c>
      <c r="T50" s="116">
        <v>4.0671213100000001</v>
      </c>
      <c r="U50" s="116">
        <v>4.0671213100000001</v>
      </c>
      <c r="V50" s="116">
        <v>0</v>
      </c>
      <c r="W50" s="116">
        <v>0</v>
      </c>
      <c r="X50" s="116">
        <v>0</v>
      </c>
      <c r="Y50" s="116">
        <v>0</v>
      </c>
      <c r="Z50" s="116">
        <v>-100</v>
      </c>
      <c r="AA50" s="116">
        <v>0</v>
      </c>
      <c r="AB50" s="116">
        <v>24.11665</v>
      </c>
      <c r="AC50" s="116">
        <v>0</v>
      </c>
      <c r="AD50" s="116">
        <v>0</v>
      </c>
      <c r="AE50" s="116">
        <v>52.738779999999998</v>
      </c>
      <c r="AF50" s="116">
        <v>0</v>
      </c>
      <c r="AG50" s="116">
        <v>-100</v>
      </c>
      <c r="AH50" s="116">
        <v>0</v>
      </c>
      <c r="AI50" s="116">
        <v>-100</v>
      </c>
    </row>
    <row r="51" spans="2:35" x14ac:dyDescent="0.25">
      <c r="B51" s="114"/>
      <c r="C51" s="115" t="s">
        <v>172</v>
      </c>
      <c r="D51" s="116">
        <v>2955.8718909899999</v>
      </c>
      <c r="E51" s="116">
        <v>3459.1400426999999</v>
      </c>
      <c r="F51" s="116">
        <v>2962.5786007772999</v>
      </c>
      <c r="G51" s="116">
        <v>2874.6910707500001</v>
      </c>
      <c r="H51" s="116">
        <v>4031.8206214299998</v>
      </c>
      <c r="I51" s="116">
        <v>17.026047483453084</v>
      </c>
      <c r="J51" s="116">
        <v>-14.355054602967549</v>
      </c>
      <c r="K51" s="116">
        <v>40.252309629156336</v>
      </c>
      <c r="L51" s="116">
        <v>2955.8718909899999</v>
      </c>
      <c r="M51" s="116">
        <v>3459.1400426999999</v>
      </c>
      <c r="N51" s="116">
        <v>2962.5786007772999</v>
      </c>
      <c r="O51" s="116">
        <v>2874.6910707500001</v>
      </c>
      <c r="P51" s="116">
        <v>4031.8206214299998</v>
      </c>
      <c r="Q51" s="116">
        <v>17.026047483453084</v>
      </c>
      <c r="R51" s="116">
        <v>-14.355054602967549</v>
      </c>
      <c r="S51" s="116">
        <v>40.252309629156336</v>
      </c>
      <c r="T51" s="116">
        <v>0</v>
      </c>
      <c r="U51" s="116">
        <v>0</v>
      </c>
      <c r="V51" s="116">
        <v>0</v>
      </c>
      <c r="W51" s="116">
        <v>0</v>
      </c>
      <c r="X51" s="116">
        <v>0</v>
      </c>
      <c r="Y51" s="116">
        <v>0</v>
      </c>
      <c r="Z51" s="116">
        <v>0</v>
      </c>
      <c r="AA51" s="116">
        <v>0</v>
      </c>
      <c r="AB51" s="116">
        <v>0</v>
      </c>
      <c r="AC51" s="116">
        <v>0</v>
      </c>
      <c r="AD51" s="116">
        <v>0</v>
      </c>
      <c r="AE51" s="116">
        <v>0</v>
      </c>
      <c r="AF51" s="116">
        <v>0</v>
      </c>
      <c r="AG51" s="116">
        <v>0</v>
      </c>
      <c r="AH51" s="116">
        <v>0</v>
      </c>
      <c r="AI51" s="116">
        <v>0</v>
      </c>
    </row>
    <row r="52" spans="2:35" x14ac:dyDescent="0.25">
      <c r="B52" s="114">
        <v>5</v>
      </c>
      <c r="C52" s="115" t="s">
        <v>173</v>
      </c>
      <c r="D52" s="116">
        <v>128.62855919999998</v>
      </c>
      <c r="E52" s="116">
        <v>0</v>
      </c>
      <c r="F52" s="116">
        <v>0</v>
      </c>
      <c r="G52" s="116">
        <v>434.03951612000003</v>
      </c>
      <c r="H52" s="116">
        <v>412.38792109000008</v>
      </c>
      <c r="I52" s="116">
        <v>-100</v>
      </c>
      <c r="J52" s="116">
        <v>0</v>
      </c>
      <c r="K52" s="116">
        <v>-4.9883925831338054</v>
      </c>
      <c r="L52" s="116">
        <v>128.62855919999998</v>
      </c>
      <c r="M52" s="116">
        <v>0</v>
      </c>
      <c r="N52" s="116">
        <v>0</v>
      </c>
      <c r="O52" s="116">
        <v>434.03951612000003</v>
      </c>
      <c r="P52" s="116">
        <v>412.38792109000008</v>
      </c>
      <c r="Q52" s="116">
        <v>-100</v>
      </c>
      <c r="R52" s="116">
        <v>0</v>
      </c>
      <c r="S52" s="116">
        <v>-4.9883925831338054</v>
      </c>
      <c r="T52" s="116">
        <v>0</v>
      </c>
      <c r="U52" s="116">
        <v>0</v>
      </c>
      <c r="V52" s="116">
        <v>0</v>
      </c>
      <c r="W52" s="116">
        <v>0</v>
      </c>
      <c r="X52" s="116">
        <v>0</v>
      </c>
      <c r="Y52" s="116">
        <v>0</v>
      </c>
      <c r="Z52" s="116">
        <v>0</v>
      </c>
      <c r="AA52" s="116">
        <v>0</v>
      </c>
      <c r="AB52" s="116">
        <v>0</v>
      </c>
      <c r="AC52" s="116">
        <v>0</v>
      </c>
      <c r="AD52" s="116">
        <v>0</v>
      </c>
      <c r="AE52" s="116">
        <v>0</v>
      </c>
      <c r="AF52" s="116">
        <v>0</v>
      </c>
      <c r="AG52" s="116">
        <v>0</v>
      </c>
      <c r="AH52" s="116">
        <v>0</v>
      </c>
      <c r="AI52" s="116">
        <v>0</v>
      </c>
    </row>
    <row r="53" spans="2:35" x14ac:dyDescent="0.25">
      <c r="B53" s="114">
        <v>6</v>
      </c>
      <c r="C53" s="115" t="s">
        <v>174</v>
      </c>
      <c r="D53" s="116">
        <v>47763.06182332676</v>
      </c>
      <c r="E53" s="116">
        <v>71419.844298302938</v>
      </c>
      <c r="F53" s="116">
        <v>78567.606589858638</v>
      </c>
      <c r="G53" s="116">
        <v>81953.845135469208</v>
      </c>
      <c r="H53" s="116">
        <v>82988.980930478967</v>
      </c>
      <c r="I53" s="116">
        <v>49.529451362396877</v>
      </c>
      <c r="J53" s="116">
        <v>10.008089994849714</v>
      </c>
      <c r="K53" s="116">
        <v>1.2630716634450589</v>
      </c>
      <c r="L53" s="116">
        <v>41139.227430045095</v>
      </c>
      <c r="M53" s="116">
        <v>62649.793821362931</v>
      </c>
      <c r="N53" s="116">
        <v>69839.640099940458</v>
      </c>
      <c r="O53" s="116">
        <v>73515.872570428532</v>
      </c>
      <c r="P53" s="116">
        <v>75297.823835170901</v>
      </c>
      <c r="Q53" s="116">
        <v>52.287239540157451</v>
      </c>
      <c r="R53" s="116">
        <v>11.476248906865298</v>
      </c>
      <c r="S53" s="116">
        <v>2.4239000401379274</v>
      </c>
      <c r="T53" s="116">
        <v>4725.9751429400003</v>
      </c>
      <c r="U53" s="116">
        <v>6744.0789650800016</v>
      </c>
      <c r="V53" s="116">
        <v>6093.9147078100004</v>
      </c>
      <c r="W53" s="116">
        <v>5746.7929003200015</v>
      </c>
      <c r="X53" s="116">
        <v>5672.5086755299999</v>
      </c>
      <c r="Y53" s="116">
        <v>42.702379109098551</v>
      </c>
      <c r="Z53" s="116">
        <v>-9.6405196415473551</v>
      </c>
      <c r="AA53" s="116">
        <v>-1.2926205290235027</v>
      </c>
      <c r="AB53" s="116">
        <v>1897.8592503416648</v>
      </c>
      <c r="AC53" s="116">
        <v>2025.97151186</v>
      </c>
      <c r="AD53" s="116">
        <v>2634.0517821081708</v>
      </c>
      <c r="AE53" s="116">
        <v>2691.1796647206752</v>
      </c>
      <c r="AF53" s="116">
        <v>2018.6484197780683</v>
      </c>
      <c r="AG53" s="116">
        <v>6.7503563025167193</v>
      </c>
      <c r="AH53" s="116">
        <v>30.014255713295078</v>
      </c>
      <c r="AI53" s="116">
        <v>-24.990202391872295</v>
      </c>
    </row>
    <row r="54" spans="2:35" x14ac:dyDescent="0.25">
      <c r="B54" s="114">
        <v>7</v>
      </c>
      <c r="C54" s="115" t="s">
        <v>175</v>
      </c>
      <c r="D54" s="116">
        <v>206833.99201214666</v>
      </c>
      <c r="E54" s="116">
        <v>253948.55293798656</v>
      </c>
      <c r="F54" s="116">
        <v>312752.28387316328</v>
      </c>
      <c r="G54" s="116">
        <v>404602.41411204444</v>
      </c>
      <c r="H54" s="116">
        <v>331101.07975846773</v>
      </c>
      <c r="I54" s="116">
        <v>22.77892548874318</v>
      </c>
      <c r="J54" s="116">
        <v>23.155765313431971</v>
      </c>
      <c r="K54" s="116">
        <v>-18.166311368874421</v>
      </c>
      <c r="L54" s="116">
        <v>186240.7289969259</v>
      </c>
      <c r="M54" s="116">
        <v>230511.42998924167</v>
      </c>
      <c r="N54" s="116">
        <v>290073.38625266822</v>
      </c>
      <c r="O54" s="116">
        <v>375432.45088005828</v>
      </c>
      <c r="P54" s="116">
        <v>307471.57067786739</v>
      </c>
      <c r="Q54" s="116">
        <v>23.770687126684578</v>
      </c>
      <c r="R54" s="116">
        <v>25.839046795296177</v>
      </c>
      <c r="S54" s="116">
        <v>-18.102026088283662</v>
      </c>
      <c r="T54" s="116">
        <v>10047.063149479176</v>
      </c>
      <c r="U54" s="116">
        <v>12325.779278491298</v>
      </c>
      <c r="V54" s="116">
        <v>9692.4259862550498</v>
      </c>
      <c r="W54" s="116">
        <v>14198.20355446826</v>
      </c>
      <c r="X54" s="116">
        <v>11972.011470412515</v>
      </c>
      <c r="Y54" s="116">
        <v>22.68042009002648</v>
      </c>
      <c r="Z54" s="116">
        <v>-21.36459880335109</v>
      </c>
      <c r="AA54" s="116">
        <v>-15.679392646509482</v>
      </c>
      <c r="AB54" s="116">
        <v>10546.199865741568</v>
      </c>
      <c r="AC54" s="116">
        <v>11111.343670253591</v>
      </c>
      <c r="AD54" s="116">
        <v>12986.471634240001</v>
      </c>
      <c r="AE54" s="116">
        <v>14971.759677517848</v>
      </c>
      <c r="AF54" s="116">
        <v>11657.49761018786</v>
      </c>
      <c r="AG54" s="116">
        <v>5.3587435446567309</v>
      </c>
      <c r="AH54" s="116">
        <v>16.875798459968021</v>
      </c>
      <c r="AI54" s="116">
        <v>-22.136757059404367</v>
      </c>
    </row>
    <row r="55" spans="2:35" x14ac:dyDescent="0.25">
      <c r="B55" s="117"/>
      <c r="C55" s="126" t="s">
        <v>176</v>
      </c>
      <c r="D55" s="116">
        <v>43308.518017724709</v>
      </c>
      <c r="E55" s="116">
        <v>46171.385804042569</v>
      </c>
      <c r="F55" s="116">
        <v>152797.01515663211</v>
      </c>
      <c r="G55" s="116">
        <v>222354.92871012777</v>
      </c>
      <c r="H55" s="116">
        <v>171036.40949013823</v>
      </c>
      <c r="I55" s="116">
        <v>6.6104034895541455</v>
      </c>
      <c r="J55" s="116">
        <v>230.93443589742515</v>
      </c>
      <c r="K55" s="116">
        <v>-23.079551021282175</v>
      </c>
      <c r="L55" s="116">
        <v>33650.428908513772</v>
      </c>
      <c r="M55" s="116">
        <v>35840.019635449949</v>
      </c>
      <c r="N55" s="116">
        <v>136303.57026834993</v>
      </c>
      <c r="O55" s="116">
        <v>201648.36530687934</v>
      </c>
      <c r="P55" s="116">
        <v>155809.82961493044</v>
      </c>
      <c r="Q55" s="116">
        <v>6.5068731601878556</v>
      </c>
      <c r="R55" s="116">
        <v>280.3110926131576</v>
      </c>
      <c r="S55" s="116">
        <v>-22.731915342923482</v>
      </c>
      <c r="T55" s="116">
        <v>2046.6042389893355</v>
      </c>
      <c r="U55" s="116">
        <v>2609.4471362125987</v>
      </c>
      <c r="V55" s="116">
        <v>5555.4460810321743</v>
      </c>
      <c r="W55" s="116">
        <v>8489.0570835984417</v>
      </c>
      <c r="X55" s="116">
        <v>6166.0651545108312</v>
      </c>
      <c r="Y55" s="116">
        <v>27.501306139246989</v>
      </c>
      <c r="Z55" s="116">
        <v>112.89743731292654</v>
      </c>
      <c r="AA55" s="116">
        <v>-27.364545982095258</v>
      </c>
      <c r="AB55" s="116">
        <v>7611.4848702215686</v>
      </c>
      <c r="AC55" s="116">
        <v>7721.9190323800003</v>
      </c>
      <c r="AD55" s="116">
        <v>10937.998807250002</v>
      </c>
      <c r="AE55" s="116">
        <v>12217.506319649996</v>
      </c>
      <c r="AF55" s="116">
        <v>9060.514720696965</v>
      </c>
      <c r="AG55" s="116">
        <v>1.4508885459456613</v>
      </c>
      <c r="AH55" s="116">
        <v>41.648711432794734</v>
      </c>
      <c r="AI55" s="116">
        <v>-25.839901501630425</v>
      </c>
    </row>
    <row r="56" spans="2:35" x14ac:dyDescent="0.25">
      <c r="B56" s="114"/>
      <c r="C56" s="126" t="s">
        <v>177</v>
      </c>
      <c r="D56" s="116">
        <v>163525.47399442195</v>
      </c>
      <c r="E56" s="116">
        <v>207777.16713394399</v>
      </c>
      <c r="F56" s="116">
        <v>159955.26871653117</v>
      </c>
      <c r="G56" s="116">
        <v>182247.48540191664</v>
      </c>
      <c r="H56" s="116">
        <v>160064.67026832941</v>
      </c>
      <c r="I56" s="116">
        <v>27.061039517935615</v>
      </c>
      <c r="J56" s="116">
        <v>-23.015954581084618</v>
      </c>
      <c r="K56" s="116">
        <v>-12.171808617642487</v>
      </c>
      <c r="L56" s="116">
        <v>152590.30008841213</v>
      </c>
      <c r="M56" s="116">
        <v>194671.41035379173</v>
      </c>
      <c r="N56" s="116">
        <v>153769.81598431829</v>
      </c>
      <c r="O56" s="116">
        <v>173784.08557317895</v>
      </c>
      <c r="P56" s="116">
        <v>151661.74106293684</v>
      </c>
      <c r="Q56" s="116">
        <v>27.577840951225234</v>
      </c>
      <c r="R56" s="116">
        <v>-21.010581006805126</v>
      </c>
      <c r="S56" s="116">
        <v>-12.729787331951393</v>
      </c>
      <c r="T56" s="116">
        <v>8000.4589104898405</v>
      </c>
      <c r="U56" s="116">
        <v>9716.3321422786994</v>
      </c>
      <c r="V56" s="116">
        <v>4136.9799052228755</v>
      </c>
      <c r="W56" s="116">
        <v>5709.1464708698186</v>
      </c>
      <c r="X56" s="116">
        <v>5805.9463159016868</v>
      </c>
      <c r="Y56" s="116">
        <v>21.447185105082951</v>
      </c>
      <c r="Z56" s="116">
        <v>-57.422411619487313</v>
      </c>
      <c r="AA56" s="116">
        <v>1.6955221857728908</v>
      </c>
      <c r="AB56" s="116">
        <v>2934.7149955199993</v>
      </c>
      <c r="AC56" s="116">
        <v>3389.4246378735907</v>
      </c>
      <c r="AD56" s="116">
        <v>2048.4728269899992</v>
      </c>
      <c r="AE56" s="116">
        <v>2754.2533578678485</v>
      </c>
      <c r="AF56" s="116">
        <v>2596.9828894908956</v>
      </c>
      <c r="AG56" s="116">
        <v>15.494166999103154</v>
      </c>
      <c r="AH56" s="116">
        <v>-39.562815349240473</v>
      </c>
      <c r="AI56" s="116">
        <v>-5.7100944590914748</v>
      </c>
    </row>
    <row r="57" spans="2:35" x14ac:dyDescent="0.25">
      <c r="B57" s="114">
        <v>8</v>
      </c>
      <c r="C57" s="115" t="s">
        <v>178</v>
      </c>
      <c r="D57" s="116">
        <v>264.05740399299998</v>
      </c>
      <c r="E57" s="116">
        <v>26.424765623000003</v>
      </c>
      <c r="F57" s="116">
        <v>188.56986676000002</v>
      </c>
      <c r="G57" s="116">
        <v>208.50756906999999</v>
      </c>
      <c r="H57" s="116">
        <v>342.12632783303673</v>
      </c>
      <c r="I57" s="116">
        <v>-89.992795042512611</v>
      </c>
      <c r="J57" s="116">
        <v>613.61036631435479</v>
      </c>
      <c r="K57" s="116">
        <v>64.083409230184046</v>
      </c>
      <c r="L57" s="116">
        <v>247.03911596999998</v>
      </c>
      <c r="M57" s="116">
        <v>17.93132645</v>
      </c>
      <c r="N57" s="116">
        <v>169.16816911000001</v>
      </c>
      <c r="O57" s="116">
        <v>206.55791010999999</v>
      </c>
      <c r="P57" s="116">
        <v>241.49530741999999</v>
      </c>
      <c r="Q57" s="116">
        <v>-92.741503150384673</v>
      </c>
      <c r="R57" s="116">
        <v>843.42250464131166</v>
      </c>
      <c r="S57" s="116">
        <v>16.914093142883992</v>
      </c>
      <c r="T57" s="116">
        <v>9.7279807199999997</v>
      </c>
      <c r="U57" s="116">
        <v>6.2449266300000001</v>
      </c>
      <c r="V57" s="116">
        <v>16.855737829999999</v>
      </c>
      <c r="W57" s="116">
        <v>0.97033999999999998</v>
      </c>
      <c r="X57" s="116">
        <v>0.47299999999999998</v>
      </c>
      <c r="Y57" s="116">
        <v>-35.80449211663322</v>
      </c>
      <c r="Z57" s="116">
        <v>169.91090254009916</v>
      </c>
      <c r="AA57" s="116">
        <v>-51.254199558917499</v>
      </c>
      <c r="AB57" s="116">
        <v>7.2903073030000014</v>
      </c>
      <c r="AC57" s="116">
        <v>2.2485125429999999</v>
      </c>
      <c r="AD57" s="116">
        <v>2.5459598200000002</v>
      </c>
      <c r="AE57" s="116">
        <v>0.97931895999999996</v>
      </c>
      <c r="AF57" s="116">
        <v>100.15802041303674</v>
      </c>
      <c r="AG57" s="116">
        <v>-69.157506679111819</v>
      </c>
      <c r="AH57" s="116">
        <v>13.228624315483763</v>
      </c>
      <c r="AI57" s="116">
        <v>10127.31352133086</v>
      </c>
    </row>
    <row r="58" spans="2:35" x14ac:dyDescent="0.25">
      <c r="B58" s="114">
        <v>9</v>
      </c>
      <c r="C58" s="127" t="s">
        <v>179</v>
      </c>
      <c r="D58" s="116">
        <v>4614.2660586100001</v>
      </c>
      <c r="E58" s="116">
        <v>5715.6457950499998</v>
      </c>
      <c r="F58" s="116">
        <v>7076.2057774323293</v>
      </c>
      <c r="G58" s="116">
        <v>7913.3093728483564</v>
      </c>
      <c r="H58" s="116">
        <v>7693.3965086383541</v>
      </c>
      <c r="I58" s="116">
        <v>23.869012372723454</v>
      </c>
      <c r="J58" s="116">
        <v>23.804133971363903</v>
      </c>
      <c r="K58" s="116">
        <v>-2.7790252326612364</v>
      </c>
      <c r="L58" s="116">
        <v>3379.8423544100001</v>
      </c>
      <c r="M58" s="116">
        <v>4555.0864303500002</v>
      </c>
      <c r="N58" s="116">
        <v>5944.8619753723297</v>
      </c>
      <c r="O58" s="116">
        <v>6953.7655051183565</v>
      </c>
      <c r="P58" s="116">
        <v>6736.158002768354</v>
      </c>
      <c r="Q58" s="116">
        <v>34.77215658909499</v>
      </c>
      <c r="R58" s="116">
        <v>30.510409983934</v>
      </c>
      <c r="S58" s="116">
        <v>-3.1293477208834797</v>
      </c>
      <c r="T58" s="116">
        <v>658.55204674000004</v>
      </c>
      <c r="U58" s="116">
        <v>623.68452635999995</v>
      </c>
      <c r="V58" s="116">
        <v>598.77804406999996</v>
      </c>
      <c r="W58" s="116">
        <v>491.01096106</v>
      </c>
      <c r="X58" s="116">
        <v>489.02593719999999</v>
      </c>
      <c r="Y58" s="116">
        <v>-5.2945732311672513</v>
      </c>
      <c r="Z58" s="116">
        <v>-3.9934423955266758</v>
      </c>
      <c r="AA58" s="116">
        <v>-0.4042728202471757</v>
      </c>
      <c r="AB58" s="116">
        <v>575.87165746000005</v>
      </c>
      <c r="AC58" s="116">
        <v>536.87483834</v>
      </c>
      <c r="AD58" s="116">
        <v>532.56575798999995</v>
      </c>
      <c r="AE58" s="116">
        <v>468.53290666999999</v>
      </c>
      <c r="AF58" s="116">
        <v>468.21256867000005</v>
      </c>
      <c r="AG58" s="116">
        <v>-6.771789966535863</v>
      </c>
      <c r="AH58" s="116">
        <v>-0.80262289127268194</v>
      </c>
      <c r="AI58" s="116">
        <v>-6.8370437900866499E-2</v>
      </c>
    </row>
    <row r="59" spans="2:35" x14ac:dyDescent="0.25">
      <c r="B59" s="114">
        <v>10</v>
      </c>
      <c r="C59" s="127" t="s">
        <v>180</v>
      </c>
      <c r="D59" s="116">
        <v>12388.708520054211</v>
      </c>
      <c r="E59" s="116">
        <v>13167.235413214907</v>
      </c>
      <c r="F59" s="116">
        <v>11715.005139791185</v>
      </c>
      <c r="G59" s="116">
        <v>6482.5594675482707</v>
      </c>
      <c r="H59" s="116">
        <v>5153.9118284388715</v>
      </c>
      <c r="I59" s="116">
        <v>6.2841650677345058</v>
      </c>
      <c r="J59" s="116">
        <v>-11.029120600108918</v>
      </c>
      <c r="K59" s="116">
        <v>-20.49572619828043</v>
      </c>
      <c r="L59" s="116">
        <v>7696.0263803942116</v>
      </c>
      <c r="M59" s="116">
        <v>6219.4500118249052</v>
      </c>
      <c r="N59" s="116">
        <v>11569.404748861185</v>
      </c>
      <c r="O59" s="116">
        <v>6356.3271250382777</v>
      </c>
      <c r="P59" s="116">
        <v>5074.4789830788714</v>
      </c>
      <c r="Q59" s="116">
        <v>-19.186217608750869</v>
      </c>
      <c r="R59" s="116">
        <v>86.019740119536721</v>
      </c>
      <c r="S59" s="116">
        <v>-20.166491068561655</v>
      </c>
      <c r="T59" s="116">
        <v>4577.8474209699998</v>
      </c>
      <c r="U59" s="116">
        <v>6827.2719413900004</v>
      </c>
      <c r="V59" s="116">
        <v>141.31299999999999</v>
      </c>
      <c r="W59" s="116">
        <v>126.77275569999379</v>
      </c>
      <c r="X59" s="116">
        <v>77.555957180000007</v>
      </c>
      <c r="Y59" s="116">
        <v>49.137166741642304</v>
      </c>
      <c r="Z59" s="116">
        <v>-97.930168869599328</v>
      </c>
      <c r="AA59" s="116">
        <v>-38.822851367579915</v>
      </c>
      <c r="AB59" s="116">
        <v>114.83471869000014</v>
      </c>
      <c r="AC59" s="116">
        <v>120.51346000000001</v>
      </c>
      <c r="AD59" s="116">
        <v>4.2873909300000381</v>
      </c>
      <c r="AE59" s="116">
        <v>-0.54041318999999999</v>
      </c>
      <c r="AF59" s="116">
        <v>1.8768881799999999</v>
      </c>
      <c r="AG59" s="116">
        <v>4.9451432239145383</v>
      </c>
      <c r="AH59" s="116">
        <v>-96.442396616942176</v>
      </c>
      <c r="AI59" s="116">
        <v>-447.30613810517832</v>
      </c>
    </row>
    <row r="60" spans="2:35" x14ac:dyDescent="0.25">
      <c r="B60" s="114">
        <v>11</v>
      </c>
      <c r="C60" s="115" t="s">
        <v>150</v>
      </c>
      <c r="D60" s="116">
        <v>0.71760970999998186</v>
      </c>
      <c r="E60" s="116">
        <v>75.472624379999999</v>
      </c>
      <c r="F60" s="116">
        <v>425.9311988290757</v>
      </c>
      <c r="G60" s="116">
        <v>60.834912221727151</v>
      </c>
      <c r="H60" s="116">
        <v>407.35214979038028</v>
      </c>
      <c r="I60" s="116">
        <v>10417.224520276059</v>
      </c>
      <c r="J60" s="116">
        <v>464.35191213775528</v>
      </c>
      <c r="K60" s="116">
        <v>569.60259317164707</v>
      </c>
      <c r="L60" s="116">
        <v>0</v>
      </c>
      <c r="M60" s="116">
        <v>0</v>
      </c>
      <c r="N60" s="116">
        <v>132.78804798907549</v>
      </c>
      <c r="O60" s="116">
        <v>0</v>
      </c>
      <c r="P60" s="116">
        <v>332.0134947206277</v>
      </c>
      <c r="Q60" s="116">
        <v>0</v>
      </c>
      <c r="R60" s="116">
        <v>0</v>
      </c>
      <c r="S60" s="116">
        <v>0</v>
      </c>
      <c r="T60" s="116">
        <v>0.13238226999998187</v>
      </c>
      <c r="U60" s="116">
        <v>9.17040407</v>
      </c>
      <c r="V60" s="116">
        <v>14.593299999999999</v>
      </c>
      <c r="W60" s="116">
        <v>20.001083440908921</v>
      </c>
      <c r="X60" s="116">
        <v>20.603660000000001</v>
      </c>
      <c r="Y60" s="116">
        <v>6827.2147017884326</v>
      </c>
      <c r="Z60" s="116">
        <v>59.134754462351616</v>
      </c>
      <c r="AA60" s="116">
        <v>3.0127195902728499</v>
      </c>
      <c r="AB60" s="116">
        <v>0.58522743999999993</v>
      </c>
      <c r="AC60" s="116">
        <v>66.302220309999996</v>
      </c>
      <c r="AD60" s="116">
        <v>278.5498508400002</v>
      </c>
      <c r="AE60" s="116">
        <v>40.83382878081823</v>
      </c>
      <c r="AF60" s="116">
        <v>54.7349950697526</v>
      </c>
      <c r="AG60" s="116">
        <v>11229.308193409388</v>
      </c>
      <c r="AH60" s="116">
        <v>320.12145224944766</v>
      </c>
      <c r="AI60" s="116">
        <v>34.043259483579135</v>
      </c>
    </row>
    <row r="61" spans="2:35" x14ac:dyDescent="0.25">
      <c r="B61" s="120" t="s">
        <v>151</v>
      </c>
      <c r="C61" s="121"/>
      <c r="D61" s="116">
        <v>3574985.4930308526</v>
      </c>
      <c r="E61" s="116">
        <v>4286193.1905928776</v>
      </c>
      <c r="F61" s="116">
        <v>4953744.8835146204</v>
      </c>
      <c r="G61" s="116">
        <v>5917904.7208837448</v>
      </c>
      <c r="H61" s="116">
        <v>6068986.510840917</v>
      </c>
      <c r="I61" s="116">
        <v>19.894002337868706</v>
      </c>
      <c r="J61" s="116">
        <v>15.574465807720749</v>
      </c>
      <c r="K61" s="116">
        <v>2.5529608380482793</v>
      </c>
      <c r="L61" s="116">
        <v>3104271.4272522465</v>
      </c>
      <c r="M61" s="116">
        <v>3687333.8393150358</v>
      </c>
      <c r="N61" s="116">
        <v>4413570.5168729555</v>
      </c>
      <c r="O61" s="116">
        <v>5283340.0225894945</v>
      </c>
      <c r="P61" s="116">
        <v>5420354.999874318</v>
      </c>
      <c r="Q61" s="116">
        <v>18.782584761890117</v>
      </c>
      <c r="R61" s="116">
        <v>19.695441454599248</v>
      </c>
      <c r="S61" s="116">
        <v>2.5933401351985852</v>
      </c>
      <c r="T61" s="116">
        <v>374701.10993253242</v>
      </c>
      <c r="U61" s="116">
        <v>486316.17602118535</v>
      </c>
      <c r="V61" s="116">
        <v>413427.93478648533</v>
      </c>
      <c r="W61" s="116">
        <v>491968.13787213108</v>
      </c>
      <c r="X61" s="116">
        <v>521952.96983615542</v>
      </c>
      <c r="Y61" s="116">
        <v>29.787759664963364</v>
      </c>
      <c r="Z61" s="116">
        <v>-14.987829899272114</v>
      </c>
      <c r="AA61" s="116">
        <v>6.0948727480025999</v>
      </c>
      <c r="AB61" s="116">
        <v>96012.955846073746</v>
      </c>
      <c r="AC61" s="116">
        <v>112543.1752566566</v>
      </c>
      <c r="AD61" s="116">
        <v>126746.43185517969</v>
      </c>
      <c r="AE61" s="116">
        <v>142596.56042211977</v>
      </c>
      <c r="AF61" s="116">
        <v>126678.54113044417</v>
      </c>
      <c r="AG61" s="116">
        <v>17.216655049224613</v>
      </c>
      <c r="AH61" s="116">
        <v>12.620273567128637</v>
      </c>
      <c r="AI61" s="116">
        <v>-11.162975631778549</v>
      </c>
    </row>
  </sheetData>
  <mergeCells count="16">
    <mergeCell ref="Y3:AA4"/>
    <mergeCell ref="AB3:AD3"/>
    <mergeCell ref="AG3:AI4"/>
    <mergeCell ref="B30:C30"/>
    <mergeCell ref="B31:C31"/>
    <mergeCell ref="B61:C61"/>
    <mergeCell ref="D2:K2"/>
    <mergeCell ref="L2:S2"/>
    <mergeCell ref="T2:AA2"/>
    <mergeCell ref="AB2:AI2"/>
    <mergeCell ref="B3:C3"/>
    <mergeCell ref="D3:F3"/>
    <mergeCell ref="I3:K4"/>
    <mergeCell ref="L3:N3"/>
    <mergeCell ref="Q3:S4"/>
    <mergeCell ref="T3:V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A67-326B-4602-83F8-894A9EBFA9EC}">
  <sheetPr codeName="Sheet79"/>
  <dimension ref="B2:AH65"/>
  <sheetViews>
    <sheetView workbookViewId="0">
      <selection activeCell="E9" sqref="E9"/>
    </sheetView>
  </sheetViews>
  <sheetFormatPr defaultColWidth="9.140625" defaultRowHeight="15.75" x14ac:dyDescent="0.25"/>
  <cols>
    <col min="1" max="1" width="9.140625" style="32"/>
    <col min="2" max="2" width="52.85546875" style="32" bestFit="1" customWidth="1"/>
    <col min="3" max="3" width="12.7109375" style="32" customWidth="1"/>
    <col min="4" max="6" width="12.28515625" style="32" bestFit="1" customWidth="1"/>
    <col min="7" max="7" width="11.28515625" style="32" bestFit="1" customWidth="1"/>
    <col min="8" max="8" width="11.85546875" style="32" bestFit="1" customWidth="1"/>
    <col min="9" max="9" width="11.140625" style="32" bestFit="1" customWidth="1"/>
    <col min="10" max="10" width="11.85546875" style="32" bestFit="1" customWidth="1"/>
    <col min="11" max="11" width="15.85546875" style="32" customWidth="1"/>
    <col min="12" max="14" width="12.28515625" style="32" bestFit="1" customWidth="1"/>
    <col min="15" max="15" width="11.42578125" style="32" bestFit="1" customWidth="1"/>
    <col min="16" max="17" width="11.85546875" style="32" bestFit="1" customWidth="1"/>
    <col min="18" max="18" width="13.28515625" style="32" bestFit="1" customWidth="1"/>
    <col min="19" max="19" width="10.5703125" style="32" customWidth="1"/>
    <col min="20" max="21" width="10.85546875" style="32" bestFit="1" customWidth="1"/>
    <col min="22" max="22" width="11.42578125" style="32" bestFit="1" customWidth="1"/>
    <col min="23" max="23" width="11.28515625" style="32" bestFit="1" customWidth="1"/>
    <col min="24" max="24" width="11.140625" style="32" bestFit="1" customWidth="1"/>
    <col min="25" max="25" width="10.7109375" style="32" bestFit="1" customWidth="1"/>
    <col min="26" max="26" width="11.140625" style="32" bestFit="1" customWidth="1"/>
    <col min="27" max="27" width="11.140625" style="32" customWidth="1"/>
    <col min="28" max="29" width="10.85546875" style="32" bestFit="1" customWidth="1"/>
    <col min="30" max="30" width="11.42578125" style="32" bestFit="1" customWidth="1"/>
    <col min="31" max="31" width="11.28515625" style="32" bestFit="1" customWidth="1"/>
    <col min="32" max="32" width="9.85546875" style="32" bestFit="1" customWidth="1"/>
    <col min="33" max="33" width="11.140625" style="32" bestFit="1" customWidth="1"/>
    <col min="34" max="34" width="10.7109375" style="32" bestFit="1" customWidth="1"/>
    <col min="35" max="16384" width="9.140625" style="32"/>
  </cols>
  <sheetData>
    <row r="2" spans="2:34" x14ac:dyDescent="0.25">
      <c r="B2" s="100"/>
      <c r="C2" s="104" t="s">
        <v>181</v>
      </c>
      <c r="D2" s="104"/>
      <c r="E2" s="104"/>
      <c r="F2" s="104"/>
      <c r="G2" s="104"/>
      <c r="H2" s="104"/>
      <c r="I2" s="104"/>
      <c r="J2" s="104"/>
      <c r="K2" s="101" t="s">
        <v>182</v>
      </c>
      <c r="L2" s="102"/>
      <c r="M2" s="102"/>
      <c r="N2" s="102"/>
      <c r="O2" s="102"/>
      <c r="P2" s="102"/>
      <c r="Q2" s="102"/>
      <c r="R2" s="103"/>
      <c r="S2" s="104" t="s">
        <v>183</v>
      </c>
      <c r="T2" s="104"/>
      <c r="U2" s="104"/>
      <c r="V2" s="104"/>
      <c r="W2" s="104"/>
      <c r="X2" s="104"/>
      <c r="Y2" s="104"/>
      <c r="Z2" s="104"/>
      <c r="AA2" s="104" t="s">
        <v>184</v>
      </c>
      <c r="AB2" s="104"/>
      <c r="AC2" s="104"/>
      <c r="AD2" s="104"/>
      <c r="AE2" s="104"/>
      <c r="AF2" s="104"/>
      <c r="AG2" s="104"/>
      <c r="AH2" s="104"/>
    </row>
    <row r="3" spans="2:34" x14ac:dyDescent="0.25">
      <c r="B3" s="111"/>
      <c r="C3" s="104" t="s">
        <v>185</v>
      </c>
      <c r="D3" s="104"/>
      <c r="E3" s="104"/>
      <c r="F3" s="107" t="s">
        <v>43</v>
      </c>
      <c r="G3" s="109" t="str">
        <f>'C5'!H3</f>
        <v>Mid-July</v>
      </c>
      <c r="H3" s="108" t="s">
        <v>126</v>
      </c>
      <c r="I3" s="108"/>
      <c r="J3" s="108"/>
      <c r="K3" s="104" t="str">
        <f>C3</f>
        <v xml:space="preserve">Mid-July </v>
      </c>
      <c r="L3" s="104"/>
      <c r="M3" s="104"/>
      <c r="N3" s="107" t="str">
        <f>F3</f>
        <v>Mid-June</v>
      </c>
      <c r="O3" s="107" t="str">
        <f>G3</f>
        <v>Mid-July</v>
      </c>
      <c r="P3" s="108" t="s">
        <v>126</v>
      </c>
      <c r="Q3" s="108"/>
      <c r="R3" s="108"/>
      <c r="S3" s="104" t="str">
        <f>K3</f>
        <v xml:space="preserve">Mid-July </v>
      </c>
      <c r="T3" s="104"/>
      <c r="U3" s="104"/>
      <c r="V3" s="107" t="str">
        <f>N3</f>
        <v>Mid-June</v>
      </c>
      <c r="W3" s="109" t="str">
        <f>O3</f>
        <v>Mid-July</v>
      </c>
      <c r="X3" s="108" t="s">
        <v>126</v>
      </c>
      <c r="Y3" s="108"/>
      <c r="Z3" s="108"/>
      <c r="AA3" s="104" t="str">
        <f>S3</f>
        <v xml:space="preserve">Mid-July </v>
      </c>
      <c r="AB3" s="104"/>
      <c r="AC3" s="104"/>
      <c r="AD3" s="107" t="str">
        <f>V3</f>
        <v>Mid-June</v>
      </c>
      <c r="AE3" s="109" t="str">
        <f>W3</f>
        <v>Mid-July</v>
      </c>
      <c r="AF3" s="108" t="s">
        <v>126</v>
      </c>
      <c r="AG3" s="108"/>
      <c r="AH3" s="108"/>
    </row>
    <row r="4" spans="2:34" x14ac:dyDescent="0.25">
      <c r="B4" s="111"/>
      <c r="C4" s="107">
        <v>2018</v>
      </c>
      <c r="D4" s="107">
        <v>2019</v>
      </c>
      <c r="E4" s="107">
        <v>2020</v>
      </c>
      <c r="F4" s="107">
        <v>2021</v>
      </c>
      <c r="G4" s="107">
        <v>2021</v>
      </c>
      <c r="H4" s="108"/>
      <c r="I4" s="108"/>
      <c r="J4" s="108"/>
      <c r="K4" s="107">
        <f>C4</f>
        <v>2018</v>
      </c>
      <c r="L4" s="107">
        <f>D4</f>
        <v>2019</v>
      </c>
      <c r="M4" s="107">
        <f>E4</f>
        <v>2020</v>
      </c>
      <c r="N4" s="107">
        <f>F4</f>
        <v>2021</v>
      </c>
      <c r="O4" s="107">
        <f>G4</f>
        <v>2021</v>
      </c>
      <c r="P4" s="108"/>
      <c r="Q4" s="108"/>
      <c r="R4" s="108"/>
      <c r="S4" s="107">
        <f>K4</f>
        <v>2018</v>
      </c>
      <c r="T4" s="107">
        <f>L4</f>
        <v>2019</v>
      </c>
      <c r="U4" s="107">
        <f>M4</f>
        <v>2020</v>
      </c>
      <c r="V4" s="107">
        <f>N4</f>
        <v>2021</v>
      </c>
      <c r="W4" s="107">
        <f>O4</f>
        <v>2021</v>
      </c>
      <c r="X4" s="108"/>
      <c r="Y4" s="108"/>
      <c r="Z4" s="108"/>
      <c r="AA4" s="107">
        <f>S4</f>
        <v>2018</v>
      </c>
      <c r="AB4" s="107">
        <f>T4</f>
        <v>2019</v>
      </c>
      <c r="AC4" s="107">
        <f>U4</f>
        <v>2020</v>
      </c>
      <c r="AD4" s="107">
        <f>V4</f>
        <v>2021</v>
      </c>
      <c r="AE4" s="107">
        <f>W4</f>
        <v>2021</v>
      </c>
      <c r="AF4" s="108"/>
      <c r="AG4" s="108"/>
      <c r="AH4" s="108"/>
    </row>
    <row r="5" spans="2:34" x14ac:dyDescent="0.25">
      <c r="C5" s="107">
        <v>1</v>
      </c>
      <c r="D5" s="107">
        <v>2</v>
      </c>
      <c r="E5" s="107">
        <v>3</v>
      </c>
      <c r="F5" s="107">
        <v>4</v>
      </c>
      <c r="G5" s="107">
        <v>5</v>
      </c>
      <c r="H5" s="128" t="s">
        <v>681</v>
      </c>
      <c r="I5" s="128" t="s">
        <v>682</v>
      </c>
      <c r="J5" s="128" t="s">
        <v>683</v>
      </c>
      <c r="K5" s="107">
        <v>1</v>
      </c>
      <c r="L5" s="107">
        <v>2</v>
      </c>
      <c r="M5" s="107">
        <v>3</v>
      </c>
      <c r="N5" s="107">
        <v>4</v>
      </c>
      <c r="O5" s="107">
        <v>5</v>
      </c>
      <c r="P5" s="128" t="s">
        <v>681</v>
      </c>
      <c r="Q5" s="128" t="s">
        <v>682</v>
      </c>
      <c r="R5" s="128" t="s">
        <v>683</v>
      </c>
      <c r="S5" s="107">
        <v>1</v>
      </c>
      <c r="T5" s="107">
        <v>2</v>
      </c>
      <c r="U5" s="107">
        <v>3</v>
      </c>
      <c r="V5" s="107">
        <v>4</v>
      </c>
      <c r="W5" s="107">
        <v>5</v>
      </c>
      <c r="X5" s="128" t="s">
        <v>681</v>
      </c>
      <c r="Y5" s="128" t="s">
        <v>682</v>
      </c>
      <c r="Z5" s="128" t="s">
        <v>683</v>
      </c>
      <c r="AA5" s="107">
        <v>1</v>
      </c>
      <c r="AB5" s="107">
        <v>2</v>
      </c>
      <c r="AC5" s="107">
        <v>3</v>
      </c>
      <c r="AD5" s="107">
        <v>4</v>
      </c>
      <c r="AE5" s="107">
        <v>5</v>
      </c>
      <c r="AF5" s="128" t="s">
        <v>681</v>
      </c>
      <c r="AG5" s="128" t="s">
        <v>682</v>
      </c>
      <c r="AH5" s="128" t="s">
        <v>683</v>
      </c>
    </row>
    <row r="6" spans="2:34" x14ac:dyDescent="0.25">
      <c r="B6" s="129" t="s">
        <v>186</v>
      </c>
      <c r="C6" s="130">
        <v>167966.94410707816</v>
      </c>
      <c r="D6" s="130">
        <v>212129.39501958634</v>
      </c>
      <c r="E6" s="130">
        <v>232950.81903899062</v>
      </c>
      <c r="F6" s="130">
        <v>205375.70302976313</v>
      </c>
      <c r="G6" s="130">
        <v>224340.99514387449</v>
      </c>
      <c r="H6" s="116">
        <v>26.292346477622896</v>
      </c>
      <c r="I6" s="116">
        <v>9.8154355352221661</v>
      </c>
      <c r="J6" s="116">
        <v>9.2344380734087643</v>
      </c>
      <c r="K6" s="130">
        <v>141815.03668109816</v>
      </c>
      <c r="L6" s="130">
        <v>177011.38591189001</v>
      </c>
      <c r="M6" s="130">
        <v>199997.06733959887</v>
      </c>
      <c r="N6" s="130">
        <v>177154.61031976613</v>
      </c>
      <c r="O6" s="130">
        <v>194408.69266043749</v>
      </c>
      <c r="P6" s="116">
        <v>24.818488965975071</v>
      </c>
      <c r="Q6" s="116">
        <v>12.985425377749603</v>
      </c>
      <c r="R6" s="116">
        <v>9.7395615668864295</v>
      </c>
      <c r="S6" s="130">
        <v>20948.707929169999</v>
      </c>
      <c r="T6" s="130">
        <v>28664.811359790005</v>
      </c>
      <c r="U6" s="130">
        <v>25608.357372103004</v>
      </c>
      <c r="V6" s="130">
        <v>21826.195034526998</v>
      </c>
      <c r="W6" s="130">
        <v>24027.032790947003</v>
      </c>
      <c r="X6" s="116">
        <v>36.833314287014943</v>
      </c>
      <c r="Y6" s="116">
        <v>-10.662738886795839</v>
      </c>
      <c r="Z6" s="116">
        <v>10.083469669992805</v>
      </c>
      <c r="AA6" s="130">
        <v>5203.1994968100007</v>
      </c>
      <c r="AB6" s="130">
        <v>6453.1977479063144</v>
      </c>
      <c r="AC6" s="130">
        <v>7345.3943272887673</v>
      </c>
      <c r="AD6" s="130">
        <v>6394.8976754700006</v>
      </c>
      <c r="AE6" s="130">
        <v>5905.2696924900001</v>
      </c>
      <c r="AF6" s="116">
        <v>24.023646447972403</v>
      </c>
      <c r="AG6" s="116">
        <v>13.825650696539068</v>
      </c>
      <c r="AH6" s="116">
        <v>-7.6565413213435782</v>
      </c>
    </row>
    <row r="7" spans="2:34" x14ac:dyDescent="0.25">
      <c r="B7" s="131" t="s">
        <v>187</v>
      </c>
      <c r="C7" s="130">
        <v>165253.98783837759</v>
      </c>
      <c r="D7" s="130">
        <v>208273.99599014633</v>
      </c>
      <c r="E7" s="130">
        <v>227204.91747030959</v>
      </c>
      <c r="F7" s="130">
        <v>197572.2624232891</v>
      </c>
      <c r="G7" s="130">
        <v>215182.71414979215</v>
      </c>
      <c r="H7" s="116">
        <v>26.032659613541881</v>
      </c>
      <c r="I7" s="116">
        <v>9.0894311554184171</v>
      </c>
      <c r="J7" s="116">
        <v>8.9134231245343081</v>
      </c>
      <c r="K7" s="130">
        <v>139186.00667568759</v>
      </c>
      <c r="L7" s="130">
        <v>173491.91132691002</v>
      </c>
      <c r="M7" s="130">
        <v>194436.17605918783</v>
      </c>
      <c r="N7" s="130">
        <v>169471.01014470207</v>
      </c>
      <c r="O7" s="130">
        <v>185437.53498657516</v>
      </c>
      <c r="P7" s="116">
        <v>24.647524180471255</v>
      </c>
      <c r="Q7" s="116">
        <v>12.072185136523526</v>
      </c>
      <c r="R7" s="116">
        <v>9.4213900231314742</v>
      </c>
      <c r="S7" s="130">
        <v>20904.858388530003</v>
      </c>
      <c r="T7" s="130">
        <v>28432.942492030004</v>
      </c>
      <c r="U7" s="130">
        <v>25519.215195943001</v>
      </c>
      <c r="V7" s="130">
        <v>21767.195973357</v>
      </c>
      <c r="W7" s="130">
        <v>23914.762316787004</v>
      </c>
      <c r="X7" s="116">
        <v>36.011170052366779</v>
      </c>
      <c r="Y7" s="116">
        <v>-10.247716348400262</v>
      </c>
      <c r="Z7" s="116">
        <v>9.8660679403016385</v>
      </c>
      <c r="AA7" s="130">
        <v>5163.1227741600014</v>
      </c>
      <c r="AB7" s="130">
        <v>6349.1421712063147</v>
      </c>
      <c r="AC7" s="130">
        <v>7249.5262151787665</v>
      </c>
      <c r="AD7" s="130">
        <v>6334.0563052299995</v>
      </c>
      <c r="AE7" s="130">
        <v>5830.416846430001</v>
      </c>
      <c r="AF7" s="116">
        <v>22.970970262067205</v>
      </c>
      <c r="AG7" s="116">
        <v>14.181192036551641</v>
      </c>
      <c r="AH7" s="116">
        <v>-7.9512943133161889</v>
      </c>
    </row>
    <row r="8" spans="2:34" x14ac:dyDescent="0.25">
      <c r="B8" s="131" t="s">
        <v>188</v>
      </c>
      <c r="C8" s="130">
        <v>39005.054059039998</v>
      </c>
      <c r="D8" s="130">
        <v>48101.577957710011</v>
      </c>
      <c r="E8" s="130">
        <v>53626.824374150674</v>
      </c>
      <c r="F8" s="130">
        <v>39818.786987082356</v>
      </c>
      <c r="G8" s="130">
        <v>43601.104290598458</v>
      </c>
      <c r="H8" s="116">
        <v>23.321398003707571</v>
      </c>
      <c r="I8" s="116">
        <v>11.486621959259537</v>
      </c>
      <c r="J8" s="116">
        <v>9.498826030896236</v>
      </c>
      <c r="K8" s="130">
        <v>30568.813966589998</v>
      </c>
      <c r="L8" s="130">
        <v>38239.168262130013</v>
      </c>
      <c r="M8" s="130">
        <v>45353.411605400674</v>
      </c>
      <c r="N8" s="130">
        <v>34040.236951792358</v>
      </c>
      <c r="O8" s="130">
        <v>37545.450871209992</v>
      </c>
      <c r="P8" s="116">
        <v>25.092089944749844</v>
      </c>
      <c r="Q8" s="116">
        <v>18.604597501970822</v>
      </c>
      <c r="R8" s="116">
        <v>10.297266509577192</v>
      </c>
      <c r="S8" s="130">
        <v>6871.0698893199969</v>
      </c>
      <c r="T8" s="130">
        <v>8006.2115275600008</v>
      </c>
      <c r="U8" s="130">
        <v>6462.0023660899997</v>
      </c>
      <c r="V8" s="130">
        <v>4465.5242676999997</v>
      </c>
      <c r="W8" s="130">
        <v>4870.6015330099999</v>
      </c>
      <c r="X8" s="116">
        <v>16.520595140567611</v>
      </c>
      <c r="Y8" s="116">
        <v>-19.287638805873762</v>
      </c>
      <c r="Z8" s="116">
        <v>9.0712140619188304</v>
      </c>
      <c r="AA8" s="130">
        <v>1565.1702031300003</v>
      </c>
      <c r="AB8" s="130">
        <v>1856.1981680199997</v>
      </c>
      <c r="AC8" s="130">
        <v>1811.4104026600003</v>
      </c>
      <c r="AD8" s="130">
        <v>1313.0257675899998</v>
      </c>
      <c r="AE8" s="130">
        <v>1185.0518863784657</v>
      </c>
      <c r="AF8" s="116">
        <v>18.594013884752382</v>
      </c>
      <c r="AG8" s="116">
        <v>-2.4128762829118817</v>
      </c>
      <c r="AH8" s="116">
        <v>-9.7464866547458833</v>
      </c>
    </row>
    <row r="9" spans="2:34" x14ac:dyDescent="0.25">
      <c r="B9" s="131" t="s">
        <v>189</v>
      </c>
      <c r="C9" s="130">
        <v>112317.0204969476</v>
      </c>
      <c r="D9" s="130">
        <v>143530.32965701632</v>
      </c>
      <c r="E9" s="130">
        <v>157021.07568707876</v>
      </c>
      <c r="F9" s="130">
        <v>153450.86327804971</v>
      </c>
      <c r="G9" s="130">
        <v>166935.0625939467</v>
      </c>
      <c r="H9" s="116">
        <v>27.790364293822229</v>
      </c>
      <c r="I9" s="116">
        <v>9.3992301573474144</v>
      </c>
      <c r="J9" s="116">
        <v>8.7873075640271257</v>
      </c>
      <c r="K9" s="130">
        <v>97069.768335747605</v>
      </c>
      <c r="L9" s="130">
        <v>122507.43411991002</v>
      </c>
      <c r="M9" s="130">
        <v>135902.52336927998</v>
      </c>
      <c r="N9" s="130">
        <v>131775.09494632971</v>
      </c>
      <c r="O9" s="130">
        <v>143928.29230171518</v>
      </c>
      <c r="P9" s="116">
        <v>26.205549081128847</v>
      </c>
      <c r="Q9" s="116">
        <v>10.934103179615109</v>
      </c>
      <c r="R9" s="116">
        <v>9.2226815395847765</v>
      </c>
      <c r="S9" s="130">
        <v>11832.803979209999</v>
      </c>
      <c r="T9" s="130">
        <v>16780.296179240002</v>
      </c>
      <c r="U9" s="130">
        <v>16342.031507020001</v>
      </c>
      <c r="V9" s="130">
        <v>16836.058241219995</v>
      </c>
      <c r="W9" s="130">
        <v>18530.938242690001</v>
      </c>
      <c r="X9" s="116">
        <v>41.811663648976591</v>
      </c>
      <c r="Y9" s="116">
        <v>-2.6117815057531968</v>
      </c>
      <c r="Z9" s="116">
        <v>10.066964471056558</v>
      </c>
      <c r="AA9" s="130">
        <v>3414.4481819900002</v>
      </c>
      <c r="AB9" s="130">
        <v>4242.5993578663147</v>
      </c>
      <c r="AC9" s="130">
        <v>4776.5208107787676</v>
      </c>
      <c r="AD9" s="130">
        <v>4839.7100904999998</v>
      </c>
      <c r="AE9" s="130">
        <v>4475.8320495415346</v>
      </c>
      <c r="AF9" s="116">
        <v>24.254319636318318</v>
      </c>
      <c r="AG9" s="116">
        <v>12.584771925788729</v>
      </c>
      <c r="AH9" s="116">
        <v>-7.5185916956623373</v>
      </c>
    </row>
    <row r="10" spans="2:34" x14ac:dyDescent="0.25">
      <c r="B10" s="131" t="s">
        <v>190</v>
      </c>
      <c r="C10" s="130">
        <v>8397.9038185667887</v>
      </c>
      <c r="D10" s="130">
        <v>8211.4891615046836</v>
      </c>
      <c r="E10" s="130">
        <v>7334.5506864544723</v>
      </c>
      <c r="F10" s="130">
        <v>6176.8617231587596</v>
      </c>
      <c r="G10" s="130">
        <v>6630.969806505781</v>
      </c>
      <c r="H10" s="116">
        <v>-2.2197760428020619</v>
      </c>
      <c r="I10" s="116">
        <v>-10.67940854335269</v>
      </c>
      <c r="J10" s="116">
        <v>7.351760549284192</v>
      </c>
      <c r="K10" s="130">
        <v>7668.3696456332436</v>
      </c>
      <c r="L10" s="130">
        <v>6915.6093998663382</v>
      </c>
      <c r="M10" s="130">
        <v>4900.3605457785907</v>
      </c>
      <c r="N10" s="130">
        <v>4470.7314418032802</v>
      </c>
      <c r="O10" s="130">
        <v>4762.3130041612203</v>
      </c>
      <c r="P10" s="116">
        <v>-9.8164314000638342</v>
      </c>
      <c r="Q10" s="116">
        <v>-29.140582377696134</v>
      </c>
      <c r="R10" s="116">
        <v>6.5220102382246878</v>
      </c>
      <c r="S10" s="130">
        <v>602.40047153439991</v>
      </c>
      <c r="T10" s="130">
        <v>1158.5121668207998</v>
      </c>
      <c r="U10" s="130">
        <v>2120.661277182</v>
      </c>
      <c r="V10" s="130">
        <v>1396.8497100123998</v>
      </c>
      <c r="W10" s="130">
        <v>1531.0574871288002</v>
      </c>
      <c r="X10" s="116">
        <v>92.315946212642245</v>
      </c>
      <c r="Y10" s="116">
        <v>83.050410510710378</v>
      </c>
      <c r="Z10" s="116">
        <v>9.6078895356043006</v>
      </c>
      <c r="AA10" s="130">
        <v>127.13370139914477</v>
      </c>
      <c r="AB10" s="130">
        <v>137.36759481754621</v>
      </c>
      <c r="AC10" s="130">
        <v>313.52886349388166</v>
      </c>
      <c r="AD10" s="130">
        <v>309.2805713430796</v>
      </c>
      <c r="AE10" s="130">
        <v>337.59931521576101</v>
      </c>
      <c r="AF10" s="116">
        <v>8.0497093263032138</v>
      </c>
      <c r="AG10" s="116">
        <v>128.24077535194206</v>
      </c>
      <c r="AH10" s="116">
        <v>9.1563281035419184</v>
      </c>
    </row>
    <row r="11" spans="2:34" x14ac:dyDescent="0.25">
      <c r="B11" s="131" t="s">
        <v>191</v>
      </c>
      <c r="C11" s="130">
        <v>6798.9749638934145</v>
      </c>
      <c r="D11" s="130">
        <v>10805.653709561997</v>
      </c>
      <c r="E11" s="130">
        <v>18168.398944129443</v>
      </c>
      <c r="F11" s="130">
        <v>16812.402574391745</v>
      </c>
      <c r="G11" s="130">
        <v>18574.353225855753</v>
      </c>
      <c r="H11" s="116">
        <v>58.930629498511479</v>
      </c>
      <c r="I11" s="116">
        <v>68.137897368042644</v>
      </c>
      <c r="J11" s="116">
        <v>10.480064605089641</v>
      </c>
      <c r="K11" s="130">
        <v>5903.867572077269</v>
      </c>
      <c r="L11" s="130">
        <v>9376.7615577093256</v>
      </c>
      <c r="M11" s="130">
        <v>15244.152381027965</v>
      </c>
      <c r="N11" s="130">
        <v>12866.668474941551</v>
      </c>
      <c r="O11" s="130">
        <v>14409.908019751703</v>
      </c>
      <c r="P11" s="116">
        <v>58.824049544358644</v>
      </c>
      <c r="Q11" s="116">
        <v>62.573744540775124</v>
      </c>
      <c r="R11" s="116">
        <v>11.994088040860653</v>
      </c>
      <c r="S11" s="130">
        <v>731.99527537550011</v>
      </c>
      <c r="T11" s="130">
        <v>1209.6844670710002</v>
      </c>
      <c r="U11" s="130">
        <v>2524.3302422450001</v>
      </c>
      <c r="V11" s="130">
        <v>3296.1693267779997</v>
      </c>
      <c r="W11" s="130">
        <v>3583.0952784059996</v>
      </c>
      <c r="X11" s="116">
        <v>65.258507502040132</v>
      </c>
      <c r="Y11" s="116">
        <v>108.67675091812509</v>
      </c>
      <c r="Z11" s="116">
        <v>8.7048304617429828</v>
      </c>
      <c r="AA11" s="130">
        <v>163.11211644064608</v>
      </c>
      <c r="AB11" s="130">
        <v>219.20768478167093</v>
      </c>
      <c r="AC11" s="130">
        <v>399.91632085647825</v>
      </c>
      <c r="AD11" s="130">
        <v>649.56477267219543</v>
      </c>
      <c r="AE11" s="130">
        <v>581.3499276980499</v>
      </c>
      <c r="AF11" s="116">
        <v>34.390804046391708</v>
      </c>
      <c r="AG11" s="116">
        <v>82.437181093715594</v>
      </c>
      <c r="AH11" s="116">
        <v>-10.501623216653458</v>
      </c>
    </row>
    <row r="12" spans="2:34" x14ac:dyDescent="0.25">
      <c r="B12" s="131" t="s">
        <v>192</v>
      </c>
      <c r="C12" s="130">
        <v>57784.494535557817</v>
      </c>
      <c r="D12" s="130">
        <v>72244.358996579336</v>
      </c>
      <c r="E12" s="130">
        <v>74620.449260684152</v>
      </c>
      <c r="F12" s="130">
        <v>63505.747719452644</v>
      </c>
      <c r="G12" s="130">
        <v>69134.727982788187</v>
      </c>
      <c r="H12" s="116">
        <v>25.023779436408518</v>
      </c>
      <c r="I12" s="116">
        <v>3.2889630375394709</v>
      </c>
      <c r="J12" s="116">
        <v>8.863733544564365</v>
      </c>
      <c r="K12" s="130">
        <v>49039.926577273291</v>
      </c>
      <c r="L12" s="130">
        <v>59649.894240157861</v>
      </c>
      <c r="M12" s="130">
        <v>65453.924317327459</v>
      </c>
      <c r="N12" s="130">
        <v>53444.0436804973</v>
      </c>
      <c r="O12" s="130">
        <v>58342.133788822975</v>
      </c>
      <c r="P12" s="116">
        <v>21.635366125938649</v>
      </c>
      <c r="Q12" s="116">
        <v>9.7301598789125343</v>
      </c>
      <c r="R12" s="116">
        <v>9.164894291322268</v>
      </c>
      <c r="S12" s="130">
        <v>6548.3019081284992</v>
      </c>
      <c r="T12" s="130">
        <v>9967.2227238270007</v>
      </c>
      <c r="U12" s="130">
        <v>6517.0243120350005</v>
      </c>
      <c r="V12" s="130">
        <v>7968.1638060959986</v>
      </c>
      <c r="W12" s="130">
        <v>8889.9159127120001</v>
      </c>
      <c r="X12" s="116">
        <v>52.210800046566987</v>
      </c>
      <c r="Y12" s="116">
        <v>-34.615444115081104</v>
      </c>
      <c r="Z12" s="116">
        <v>11.567936215252256</v>
      </c>
      <c r="AA12" s="130">
        <v>2196.2660501560254</v>
      </c>
      <c r="AB12" s="130">
        <v>2627.2420325944759</v>
      </c>
      <c r="AC12" s="130">
        <v>2649.5006313216904</v>
      </c>
      <c r="AD12" s="130">
        <v>2093.5402328593459</v>
      </c>
      <c r="AE12" s="130">
        <v>1902.6782812532242</v>
      </c>
      <c r="AF12" s="116">
        <v>19.623122727223027</v>
      </c>
      <c r="AG12" s="116">
        <v>0.84722299853103289</v>
      </c>
      <c r="AH12" s="116">
        <v>-9.1167080818620558</v>
      </c>
    </row>
    <row r="13" spans="2:34" x14ac:dyDescent="0.25">
      <c r="B13" s="131" t="s">
        <v>193</v>
      </c>
      <c r="C13" s="130">
        <v>39335.647178929583</v>
      </c>
      <c r="D13" s="130">
        <v>52268.827789370298</v>
      </c>
      <c r="E13" s="130">
        <v>56897.676795810701</v>
      </c>
      <c r="F13" s="130">
        <v>66955.851261046599</v>
      </c>
      <c r="G13" s="130">
        <v>72595.01157879697</v>
      </c>
      <c r="H13" s="116">
        <v>32.879033492471592</v>
      </c>
      <c r="I13" s="116">
        <v>8.8558500395177298</v>
      </c>
      <c r="J13" s="116">
        <v>8.4222068893792219</v>
      </c>
      <c r="K13" s="130">
        <v>34457.604540763801</v>
      </c>
      <c r="L13" s="130">
        <v>46565.168922176475</v>
      </c>
      <c r="M13" s="130">
        <v>50304.086125145986</v>
      </c>
      <c r="N13" s="130">
        <v>60993.651349087624</v>
      </c>
      <c r="O13" s="130">
        <v>66413.937488979267</v>
      </c>
      <c r="P13" s="116">
        <v>35.137568449046611</v>
      </c>
      <c r="Q13" s="116">
        <v>8.0294290550481975</v>
      </c>
      <c r="R13" s="116">
        <v>8.8866398715326671</v>
      </c>
      <c r="S13" s="130">
        <v>3950.1063241715997</v>
      </c>
      <c r="T13" s="130">
        <v>4444.8768215212012</v>
      </c>
      <c r="U13" s="130">
        <v>5180.0156755579992</v>
      </c>
      <c r="V13" s="130">
        <v>4174.8753983336001</v>
      </c>
      <c r="W13" s="130">
        <v>4526.8695644431991</v>
      </c>
      <c r="X13" s="116">
        <v>12.525498220693157</v>
      </c>
      <c r="Y13" s="116">
        <v>16.539015220340939</v>
      </c>
      <c r="Z13" s="116">
        <v>8.4312496188532329</v>
      </c>
      <c r="AA13" s="130">
        <v>927.93631399418359</v>
      </c>
      <c r="AB13" s="130">
        <v>1258.782045672622</v>
      </c>
      <c r="AC13" s="130">
        <v>1413.5749951067157</v>
      </c>
      <c r="AD13" s="130">
        <v>1787.3245136253788</v>
      </c>
      <c r="AE13" s="130">
        <v>1654.2045253744993</v>
      </c>
      <c r="AF13" s="116">
        <v>35.653926534500528</v>
      </c>
      <c r="AG13" s="116">
        <v>12.297041411277929</v>
      </c>
      <c r="AH13" s="116">
        <v>-7.4480032717092399</v>
      </c>
    </row>
    <row r="14" spans="2:34" x14ac:dyDescent="0.25">
      <c r="B14" s="131" t="s">
        <v>194</v>
      </c>
      <c r="C14" s="130">
        <v>13817.984311409999</v>
      </c>
      <c r="D14" s="130">
        <v>16374.365041889998</v>
      </c>
      <c r="E14" s="130">
        <v>16291.302036950234</v>
      </c>
      <c r="F14" s="130">
        <v>4118.7948469470002</v>
      </c>
      <c r="G14" s="130">
        <v>4442.627442037</v>
      </c>
      <c r="H14" s="116">
        <v>18.500388138153447</v>
      </c>
      <c r="I14" s="116">
        <v>-0.50727466211524419</v>
      </c>
      <c r="J14" s="116">
        <v>7.8623142720991854</v>
      </c>
      <c r="K14" s="130">
        <v>11433.495402369999</v>
      </c>
      <c r="L14" s="130">
        <v>12477.585611339999</v>
      </c>
      <c r="M14" s="130">
        <v>12914.525712377232</v>
      </c>
      <c r="N14" s="130">
        <v>3471.8609353699999</v>
      </c>
      <c r="O14" s="130">
        <v>3759.87199044</v>
      </c>
      <c r="P14" s="116">
        <v>9.1318548897441669</v>
      </c>
      <c r="Q14" s="116">
        <v>3.5018000649110275</v>
      </c>
      <c r="R14" s="116">
        <v>8.295581546364744</v>
      </c>
      <c r="S14" s="130">
        <v>2200.9845199999995</v>
      </c>
      <c r="T14" s="130">
        <v>3646.4347852300007</v>
      </c>
      <c r="U14" s="130">
        <v>2715.1813228330006</v>
      </c>
      <c r="V14" s="130">
        <v>465.61346443699978</v>
      </c>
      <c r="W14" s="130">
        <v>513.22254108700008</v>
      </c>
      <c r="X14" s="116">
        <v>65.67289556539005</v>
      </c>
      <c r="Y14" s="116">
        <v>-25.538738994293041</v>
      </c>
      <c r="Z14" s="116">
        <v>10.225021457995679</v>
      </c>
      <c r="AA14" s="130">
        <v>183.50438903999998</v>
      </c>
      <c r="AB14" s="130">
        <v>250.34464532000001</v>
      </c>
      <c r="AC14" s="130">
        <v>661.59500174000004</v>
      </c>
      <c r="AD14" s="130">
        <v>181.32044713999997</v>
      </c>
      <c r="AE14" s="130">
        <v>169.53291051000002</v>
      </c>
      <c r="AF14" s="116">
        <v>36.424336567465048</v>
      </c>
      <c r="AG14" s="116">
        <v>164.2736779507803</v>
      </c>
      <c r="AH14" s="116">
        <v>-6.5009417392946496</v>
      </c>
    </row>
    <row r="15" spans="2:34" x14ac:dyDescent="0.25">
      <c r="B15" s="131" t="s">
        <v>195</v>
      </c>
      <c r="C15" s="130">
        <v>113.92897098</v>
      </c>
      <c r="D15" s="130">
        <v>267.72333352999999</v>
      </c>
      <c r="E15" s="130">
        <v>265.71537212999999</v>
      </c>
      <c r="F15" s="130">
        <v>183.81731121000001</v>
      </c>
      <c r="G15" s="130">
        <v>203.91982321</v>
      </c>
      <c r="H15" s="116">
        <v>134.9914435521394</v>
      </c>
      <c r="I15" s="116">
        <v>-0.75001359557440117</v>
      </c>
      <c r="J15" s="116">
        <v>10.936136464880668</v>
      </c>
      <c r="K15" s="130">
        <v>113.92897098</v>
      </c>
      <c r="L15" s="130">
        <v>267.72333352999999</v>
      </c>
      <c r="M15" s="130">
        <v>265.71537212999999</v>
      </c>
      <c r="N15" s="130">
        <v>183.81731121000001</v>
      </c>
      <c r="O15" s="130">
        <v>203.91982321</v>
      </c>
      <c r="P15" s="116">
        <v>134.9914435521394</v>
      </c>
      <c r="Q15" s="116">
        <v>-0.75001359557440117</v>
      </c>
      <c r="R15" s="116">
        <v>10.936136464880668</v>
      </c>
      <c r="S15" s="130">
        <v>0</v>
      </c>
      <c r="T15" s="130">
        <v>0</v>
      </c>
      <c r="U15" s="130">
        <v>0</v>
      </c>
      <c r="V15" s="130">
        <v>0</v>
      </c>
      <c r="W15" s="130">
        <v>0</v>
      </c>
      <c r="X15" s="116">
        <v>0</v>
      </c>
      <c r="Y15" s="116">
        <v>0</v>
      </c>
      <c r="Z15" s="116">
        <v>0</v>
      </c>
      <c r="AA15" s="130">
        <v>0</v>
      </c>
      <c r="AB15" s="130">
        <v>0</v>
      </c>
      <c r="AC15" s="130">
        <v>0</v>
      </c>
      <c r="AD15" s="130">
        <v>0</v>
      </c>
      <c r="AE15" s="130">
        <v>0</v>
      </c>
      <c r="AF15" s="116">
        <v>0</v>
      </c>
      <c r="AG15" s="116">
        <v>0</v>
      </c>
      <c r="AH15" s="116">
        <v>0</v>
      </c>
    </row>
    <row r="16" spans="2:34" x14ac:dyDescent="0.25">
      <c r="B16" s="131" t="s">
        <v>196</v>
      </c>
      <c r="C16" s="130">
        <v>2712.9562687005796</v>
      </c>
      <c r="D16" s="130">
        <v>3855.3990294399996</v>
      </c>
      <c r="E16" s="130">
        <v>5745.9015686810362</v>
      </c>
      <c r="F16" s="130">
        <v>7803.4406064740024</v>
      </c>
      <c r="G16" s="130">
        <v>9158.2809940823281</v>
      </c>
      <c r="H16" s="116">
        <v>42.110622051663739</v>
      </c>
      <c r="I16" s="116">
        <v>49.035197778623555</v>
      </c>
      <c r="J16" s="116">
        <v>17.362090082217112</v>
      </c>
      <c r="K16" s="130">
        <v>2629.0300054105792</v>
      </c>
      <c r="L16" s="130">
        <v>3519.4745849799997</v>
      </c>
      <c r="M16" s="130">
        <v>5560.891280411036</v>
      </c>
      <c r="N16" s="130">
        <v>7683.6001750640025</v>
      </c>
      <c r="O16" s="130">
        <v>8971.1576738623298</v>
      </c>
      <c r="P16" s="116">
        <v>33.869700145562184</v>
      </c>
      <c r="Q16" s="116">
        <v>58.003450405442756</v>
      </c>
      <c r="R16" s="116">
        <v>16.757216271831872</v>
      </c>
      <c r="S16" s="130">
        <v>43.849540640000001</v>
      </c>
      <c r="T16" s="130">
        <v>231.86886776</v>
      </c>
      <c r="U16" s="130">
        <v>89.142176160000005</v>
      </c>
      <c r="V16" s="130">
        <v>58.999061170000004</v>
      </c>
      <c r="W16" s="130">
        <v>112.27047416000001</v>
      </c>
      <c r="X16" s="116">
        <v>428.78288888729401</v>
      </c>
      <c r="Y16" s="116">
        <v>-61.554918078839194</v>
      </c>
      <c r="Z16" s="116">
        <v>90.291967250976512</v>
      </c>
      <c r="AA16" s="130">
        <v>40.076722650000001</v>
      </c>
      <c r="AB16" s="130">
        <v>104.0555767</v>
      </c>
      <c r="AC16" s="130">
        <v>95.868112109999998</v>
      </c>
      <c r="AD16" s="130">
        <v>60.841370240000003</v>
      </c>
      <c r="AE16" s="130">
        <v>74.85284605999999</v>
      </c>
      <c r="AF16" s="116">
        <v>159.64093323883608</v>
      </c>
      <c r="AG16" s="116">
        <v>-7.8683573237069995</v>
      </c>
      <c r="AH16" s="116">
        <v>23.029520480438126</v>
      </c>
    </row>
    <row r="17" spans="2:34" x14ac:dyDescent="0.25">
      <c r="B17" s="129" t="s">
        <v>197</v>
      </c>
      <c r="C17" s="130">
        <v>612.76068881999993</v>
      </c>
      <c r="D17" s="130">
        <v>1668.4887588903971</v>
      </c>
      <c r="E17" s="130">
        <v>1695.0181044325002</v>
      </c>
      <c r="F17" s="130">
        <v>1598.5349211800003</v>
      </c>
      <c r="G17" s="130">
        <v>1735.0656655299999</v>
      </c>
      <c r="H17" s="116">
        <v>172.29043725102937</v>
      </c>
      <c r="I17" s="116">
        <v>1.5900224320208207</v>
      </c>
      <c r="J17" s="116">
        <v>8.5409922886899388</v>
      </c>
      <c r="K17" s="130">
        <v>608.19762881999998</v>
      </c>
      <c r="L17" s="130">
        <v>1663.0018536303971</v>
      </c>
      <c r="M17" s="130">
        <v>1678.3169330525002</v>
      </c>
      <c r="N17" s="130">
        <v>1561.7885836300002</v>
      </c>
      <c r="O17" s="130">
        <v>1693.4358163699999</v>
      </c>
      <c r="P17" s="116">
        <v>173.43116362635033</v>
      </c>
      <c r="Q17" s="116">
        <v>0.92092978661867664</v>
      </c>
      <c r="R17" s="116">
        <v>8.4292607923933929</v>
      </c>
      <c r="S17" s="130">
        <v>0</v>
      </c>
      <c r="T17" s="130">
        <v>0</v>
      </c>
      <c r="U17" s="130">
        <v>15.879146879999999</v>
      </c>
      <c r="V17" s="130">
        <v>35.258519030000002</v>
      </c>
      <c r="W17" s="130">
        <v>41.629849159999999</v>
      </c>
      <c r="X17" s="116">
        <v>0</v>
      </c>
      <c r="Y17" s="116">
        <v>0</v>
      </c>
      <c r="Z17" s="116">
        <v>18.070328264720644</v>
      </c>
      <c r="AA17" s="130">
        <v>4.5630600000000001</v>
      </c>
      <c r="AB17" s="130">
        <v>5.4869052600000003</v>
      </c>
      <c r="AC17" s="130">
        <v>0.82202450000000005</v>
      </c>
      <c r="AD17" s="130">
        <v>1.4878185200000003</v>
      </c>
      <c r="AE17" s="130">
        <v>0</v>
      </c>
      <c r="AF17" s="116">
        <v>20.246178222508586</v>
      </c>
      <c r="AG17" s="116">
        <v>-85.018430954282593</v>
      </c>
      <c r="AH17" s="116">
        <v>-100</v>
      </c>
    </row>
    <row r="18" spans="2:34" x14ac:dyDescent="0.25">
      <c r="B18" s="129" t="s">
        <v>198</v>
      </c>
      <c r="C18" s="130">
        <v>31472.444963161448</v>
      </c>
      <c r="D18" s="130">
        <v>39311.85400995129</v>
      </c>
      <c r="E18" s="130">
        <v>42145.259623335711</v>
      </c>
      <c r="F18" s="130">
        <v>40957.023161221172</v>
      </c>
      <c r="G18" s="130">
        <v>48173.677899546885</v>
      </c>
      <c r="H18" s="116">
        <v>24.908802147293876</v>
      </c>
      <c r="I18" s="116">
        <v>7.2075095025209963</v>
      </c>
      <c r="J18" s="116">
        <v>17.620066551024557</v>
      </c>
      <c r="K18" s="130">
        <v>27584.50754312145</v>
      </c>
      <c r="L18" s="130">
        <v>33899.838889631443</v>
      </c>
      <c r="M18" s="130">
        <v>36654.866217474584</v>
      </c>
      <c r="N18" s="130">
        <v>36193.852823889501</v>
      </c>
      <c r="O18" s="130">
        <v>42824.072133079033</v>
      </c>
      <c r="P18" s="116">
        <v>22.894486467222798</v>
      </c>
      <c r="Q18" s="116">
        <v>8.1269628944631656</v>
      </c>
      <c r="R18" s="116">
        <v>18.318633668127482</v>
      </c>
      <c r="S18" s="130">
        <v>3147.6334871599988</v>
      </c>
      <c r="T18" s="130">
        <v>4473.5831809798501</v>
      </c>
      <c r="U18" s="130">
        <v>4354.2252586011209</v>
      </c>
      <c r="V18" s="130">
        <v>3718.3035638100009</v>
      </c>
      <c r="W18" s="130">
        <v>4341.0185409090609</v>
      </c>
      <c r="X18" s="116">
        <v>42.125288704315125</v>
      </c>
      <c r="Y18" s="116">
        <v>-2.6680608708964746</v>
      </c>
      <c r="Z18" s="116">
        <v>16.747287208067224</v>
      </c>
      <c r="AA18" s="130">
        <v>740.30393288000016</v>
      </c>
      <c r="AB18" s="130">
        <v>938.43193933999976</v>
      </c>
      <c r="AC18" s="130">
        <v>1136.1681472600001</v>
      </c>
      <c r="AD18" s="130">
        <v>1044.8667735216666</v>
      </c>
      <c r="AE18" s="130">
        <v>1008.5872255587924</v>
      </c>
      <c r="AF18" s="116">
        <v>26.763062798980862</v>
      </c>
      <c r="AG18" s="116">
        <v>21.070916241306577</v>
      </c>
      <c r="AH18" s="116">
        <v>-3.4721697428080649</v>
      </c>
    </row>
    <row r="19" spans="2:34" x14ac:dyDescent="0.25">
      <c r="B19" s="129" t="s">
        <v>199</v>
      </c>
      <c r="C19" s="130">
        <v>25516.898710915659</v>
      </c>
      <c r="D19" s="130">
        <v>29456.125101027323</v>
      </c>
      <c r="E19" s="130">
        <v>32395.044635983897</v>
      </c>
      <c r="F19" s="130">
        <v>28910.088391549583</v>
      </c>
      <c r="G19" s="130">
        <v>33543.535837253767</v>
      </c>
      <c r="H19" s="116">
        <v>15.437716137606236</v>
      </c>
      <c r="I19" s="116">
        <v>9.9772781548041269</v>
      </c>
      <c r="J19" s="116">
        <v>16.027095396424109</v>
      </c>
      <c r="K19" s="130">
        <v>21745.977084694914</v>
      </c>
      <c r="L19" s="130">
        <v>24477.790737545783</v>
      </c>
      <c r="M19" s="130">
        <v>27815.452977483263</v>
      </c>
      <c r="N19" s="130">
        <v>25076.549815489583</v>
      </c>
      <c r="O19" s="130">
        <v>29235.11202204262</v>
      </c>
      <c r="P19" s="116">
        <v>12.562386331095482</v>
      </c>
      <c r="Q19" s="116">
        <v>13.63547174548696</v>
      </c>
      <c r="R19" s="116">
        <v>16.583470362355538</v>
      </c>
      <c r="S19" s="130">
        <v>2940.8429282507464</v>
      </c>
      <c r="T19" s="130">
        <v>4069.7663643153378</v>
      </c>
      <c r="U19" s="130">
        <v>3589.5785826570791</v>
      </c>
      <c r="V19" s="130">
        <v>2967.2711895400007</v>
      </c>
      <c r="W19" s="130">
        <v>3440.7397469155494</v>
      </c>
      <c r="X19" s="116">
        <v>38.387750165769333</v>
      </c>
      <c r="Y19" s="116">
        <v>-11.798902901863295</v>
      </c>
      <c r="Z19" s="116">
        <v>15.956362837498109</v>
      </c>
      <c r="AA19" s="130">
        <v>830.07869797000001</v>
      </c>
      <c r="AB19" s="130">
        <v>908.56799916620014</v>
      </c>
      <c r="AC19" s="130">
        <v>990.01307584355538</v>
      </c>
      <c r="AD19" s="130">
        <v>866.26738652000006</v>
      </c>
      <c r="AE19" s="130">
        <v>867.68406829559581</v>
      </c>
      <c r="AF19" s="116">
        <v>9.4556457584262485</v>
      </c>
      <c r="AG19" s="116">
        <v>8.9641146014495359</v>
      </c>
      <c r="AH19" s="116">
        <v>0.16353862532986405</v>
      </c>
    </row>
    <row r="20" spans="2:34" x14ac:dyDescent="0.25">
      <c r="B20" s="129" t="s">
        <v>200</v>
      </c>
      <c r="C20" s="130">
        <v>125.3319329265</v>
      </c>
      <c r="D20" s="130">
        <v>35.140752499304547</v>
      </c>
      <c r="E20" s="130">
        <v>5.6595101300000001</v>
      </c>
      <c r="F20" s="130">
        <v>3.0505859200000049</v>
      </c>
      <c r="G20" s="130">
        <v>1.4250424199999996</v>
      </c>
      <c r="H20" s="116">
        <v>-71.961852275977762</v>
      </c>
      <c r="I20" s="116">
        <v>-83.894738366482031</v>
      </c>
      <c r="J20" s="116">
        <v>-53.286271641875359</v>
      </c>
      <c r="K20" s="130">
        <v>107.5137888165</v>
      </c>
      <c r="L20" s="130">
        <v>22.421249789304547</v>
      </c>
      <c r="M20" s="130">
        <v>0</v>
      </c>
      <c r="N20" s="130">
        <v>0.56272744000000507</v>
      </c>
      <c r="O20" s="130">
        <v>3.689239999999909E-2</v>
      </c>
      <c r="P20" s="116">
        <v>-79.145698392629242</v>
      </c>
      <c r="Q20" s="116">
        <v>-100</v>
      </c>
      <c r="R20" s="116">
        <v>-93.44400194879448</v>
      </c>
      <c r="S20" s="130">
        <v>17.818144109999999</v>
      </c>
      <c r="T20" s="130">
        <v>12.719502709999999</v>
      </c>
      <c r="U20" s="130">
        <v>5.6595101300000001</v>
      </c>
      <c r="V20" s="130">
        <v>2.4878584799999999</v>
      </c>
      <c r="W20" s="130">
        <v>1.3881500200000005</v>
      </c>
      <c r="X20" s="116">
        <v>-28.614884740653274</v>
      </c>
      <c r="Y20" s="116">
        <v>-55.505256305731777</v>
      </c>
      <c r="Z20" s="116">
        <v>-44.203015116840547</v>
      </c>
      <c r="AA20" s="130">
        <v>0</v>
      </c>
      <c r="AB20" s="130">
        <v>0</v>
      </c>
      <c r="AC20" s="130">
        <v>0</v>
      </c>
      <c r="AD20" s="130">
        <v>0</v>
      </c>
      <c r="AE20" s="130">
        <v>0</v>
      </c>
      <c r="AF20" s="116">
        <v>0</v>
      </c>
      <c r="AG20" s="116">
        <v>0</v>
      </c>
      <c r="AH20" s="116">
        <v>0</v>
      </c>
    </row>
    <row r="21" spans="2:34" x14ac:dyDescent="0.25">
      <c r="B21" s="131" t="s">
        <v>201</v>
      </c>
      <c r="C21" s="130">
        <v>102.33113424649999</v>
      </c>
      <c r="D21" s="130">
        <v>26.26003438</v>
      </c>
      <c r="E21" s="130">
        <v>4.7647909200000003</v>
      </c>
      <c r="F21" s="130">
        <v>1.7371429100000051</v>
      </c>
      <c r="G21" s="130">
        <v>1.2306797699999996</v>
      </c>
      <c r="H21" s="116">
        <v>-74.33817716048803</v>
      </c>
      <c r="I21" s="116">
        <v>-81.855351554189397</v>
      </c>
      <c r="J21" s="116">
        <v>-29.15494960630522</v>
      </c>
      <c r="K21" s="130">
        <v>84.552630926499987</v>
      </c>
      <c r="L21" s="130">
        <v>13.655068460000001</v>
      </c>
      <c r="M21" s="130">
        <v>0</v>
      </c>
      <c r="N21" s="130">
        <v>0.56272744000000507</v>
      </c>
      <c r="O21" s="130">
        <v>3.689239999999909E-2</v>
      </c>
      <c r="P21" s="116">
        <v>-83.850214581885581</v>
      </c>
      <c r="Q21" s="116">
        <v>-100</v>
      </c>
      <c r="R21" s="116">
        <v>-93.44400194879448</v>
      </c>
      <c r="S21" s="130">
        <v>17.778503319999999</v>
      </c>
      <c r="T21" s="130">
        <v>12.604965919999998</v>
      </c>
      <c r="U21" s="130">
        <v>4.7647909200000003</v>
      </c>
      <c r="V21" s="130">
        <v>1.17441547</v>
      </c>
      <c r="W21" s="130">
        <v>1.1937873700000006</v>
      </c>
      <c r="X21" s="116">
        <v>-29.099960254697084</v>
      </c>
      <c r="Y21" s="116">
        <v>-62.199097163445558</v>
      </c>
      <c r="Z21" s="116">
        <v>1.6494929175277766</v>
      </c>
      <c r="AA21" s="130">
        <v>0</v>
      </c>
      <c r="AB21" s="130">
        <v>0</v>
      </c>
      <c r="AC21" s="130">
        <v>0</v>
      </c>
      <c r="AD21" s="130">
        <v>0</v>
      </c>
      <c r="AE21" s="130">
        <v>0</v>
      </c>
      <c r="AF21" s="116">
        <v>0</v>
      </c>
      <c r="AG21" s="116">
        <v>0</v>
      </c>
      <c r="AH21" s="116">
        <v>0</v>
      </c>
    </row>
    <row r="22" spans="2:34" x14ac:dyDescent="0.25">
      <c r="B22" s="131" t="s">
        <v>202</v>
      </c>
      <c r="C22" s="130">
        <v>23.00079868000001</v>
      </c>
      <c r="D22" s="130">
        <v>8.8807181193045466</v>
      </c>
      <c r="E22" s="130">
        <v>0.89471920999999999</v>
      </c>
      <c r="F22" s="130">
        <v>1.3134430099999999</v>
      </c>
      <c r="G22" s="130">
        <v>0.19436265</v>
      </c>
      <c r="H22" s="116">
        <v>-61.389522847192957</v>
      </c>
      <c r="I22" s="116">
        <v>-89.925147966862113</v>
      </c>
      <c r="J22" s="116">
        <v>-85.202049230898865</v>
      </c>
      <c r="K22" s="130">
        <v>22.96115789000001</v>
      </c>
      <c r="L22" s="130">
        <v>8.7661813293045459</v>
      </c>
      <c r="M22" s="130">
        <v>0</v>
      </c>
      <c r="N22" s="130">
        <v>0</v>
      </c>
      <c r="O22" s="130">
        <v>0</v>
      </c>
      <c r="P22" s="116">
        <v>-61.821693090127773</v>
      </c>
      <c r="Q22" s="116">
        <v>-100</v>
      </c>
      <c r="R22" s="116">
        <v>0</v>
      </c>
      <c r="S22" s="130">
        <v>3.9640790000000002E-2</v>
      </c>
      <c r="T22" s="130">
        <v>0.11453679000000001</v>
      </c>
      <c r="U22" s="130">
        <v>0.89471920999999999</v>
      </c>
      <c r="V22" s="130">
        <v>1.3134430099999999</v>
      </c>
      <c r="W22" s="130">
        <v>0.19436265</v>
      </c>
      <c r="X22" s="116">
        <v>188.93669878930265</v>
      </c>
      <c r="Y22" s="116">
        <v>681.16316163566296</v>
      </c>
      <c r="Z22" s="116">
        <v>-85.202049230898865</v>
      </c>
      <c r="AA22" s="130">
        <v>0</v>
      </c>
      <c r="AB22" s="130">
        <v>0</v>
      </c>
      <c r="AC22" s="130">
        <v>0</v>
      </c>
      <c r="AD22" s="130">
        <v>0</v>
      </c>
      <c r="AE22" s="130">
        <v>0</v>
      </c>
      <c r="AF22" s="116">
        <v>0</v>
      </c>
      <c r="AG22" s="116">
        <v>0</v>
      </c>
      <c r="AH22" s="116">
        <v>0</v>
      </c>
    </row>
    <row r="23" spans="2:34" x14ac:dyDescent="0.25">
      <c r="B23" s="129" t="s">
        <v>203</v>
      </c>
      <c r="C23" s="130">
        <v>58.450990750000003</v>
      </c>
      <c r="D23" s="130">
        <v>163.70715136608001</v>
      </c>
      <c r="E23" s="130">
        <v>462.54149307027973</v>
      </c>
      <c r="F23" s="130">
        <v>51.906175509999997</v>
      </c>
      <c r="G23" s="130">
        <v>89.228457179999921</v>
      </c>
      <c r="H23" s="116">
        <v>180.07592217943716</v>
      </c>
      <c r="I23" s="116">
        <v>182.54202043742723</v>
      </c>
      <c r="J23" s="116">
        <v>71.903355050324578</v>
      </c>
      <c r="K23" s="130">
        <v>53.110139020000005</v>
      </c>
      <c r="L23" s="130">
        <v>155.51845212608001</v>
      </c>
      <c r="M23" s="130">
        <v>457.69313684027975</v>
      </c>
      <c r="N23" s="130">
        <v>41.551908300000001</v>
      </c>
      <c r="O23" s="130">
        <v>77.691794459999926</v>
      </c>
      <c r="P23" s="116">
        <v>192.8225287972142</v>
      </c>
      <c r="Q23" s="116">
        <v>194.30149965048804</v>
      </c>
      <c r="R23" s="116">
        <v>86.975274153654041</v>
      </c>
      <c r="S23" s="130">
        <v>1.04938569</v>
      </c>
      <c r="T23" s="130">
        <v>7.2078089699999994</v>
      </c>
      <c r="U23" s="130">
        <v>3.17084623</v>
      </c>
      <c r="V23" s="130">
        <v>10.331104529999999</v>
      </c>
      <c r="W23" s="130">
        <v>11.292190039999999</v>
      </c>
      <c r="X23" s="116">
        <v>586.85984940389255</v>
      </c>
      <c r="Y23" s="116">
        <v>-56.008181637477563</v>
      </c>
      <c r="Z23" s="116">
        <v>9.3028340504071956</v>
      </c>
      <c r="AA23" s="130">
        <v>4.2914660399999995</v>
      </c>
      <c r="AB23" s="130">
        <v>0.98089026999999995</v>
      </c>
      <c r="AC23" s="130">
        <v>1.6775100000000001</v>
      </c>
      <c r="AD23" s="130">
        <v>2.3162680000000001E-2</v>
      </c>
      <c r="AE23" s="130">
        <v>0.24447268</v>
      </c>
      <c r="AF23" s="116">
        <v>-77.143235881228136</v>
      </c>
      <c r="AG23" s="116">
        <v>71.019129387428848</v>
      </c>
      <c r="AH23" s="116">
        <v>955.45938552879034</v>
      </c>
    </row>
    <row r="24" spans="2:34" x14ac:dyDescent="0.25">
      <c r="B24" s="132" t="s">
        <v>204</v>
      </c>
      <c r="C24" s="130">
        <v>15147.02371494631</v>
      </c>
      <c r="D24" s="130">
        <v>19851.732059500595</v>
      </c>
      <c r="E24" s="130">
        <v>33869.335431849569</v>
      </c>
      <c r="F24" s="130">
        <v>26222.3494972398</v>
      </c>
      <c r="G24" s="130">
        <v>39013.507469117358</v>
      </c>
      <c r="H24" s="116">
        <v>31.060282423086978</v>
      </c>
      <c r="I24" s="116">
        <v>70.611487855743363</v>
      </c>
      <c r="J24" s="116">
        <v>48.779602961298231</v>
      </c>
      <c r="K24" s="130">
        <v>11964.131272847942</v>
      </c>
      <c r="L24" s="130">
        <v>16833.096724847153</v>
      </c>
      <c r="M24" s="130">
        <v>28698.548742447423</v>
      </c>
      <c r="N24" s="130">
        <v>21037.813880145997</v>
      </c>
      <c r="O24" s="130">
        <v>32424.052221825863</v>
      </c>
      <c r="P24" s="116">
        <v>40.6963559740364</v>
      </c>
      <c r="Q24" s="116">
        <v>70.488824555292922</v>
      </c>
      <c r="R24" s="116">
        <v>54.122725899887314</v>
      </c>
      <c r="S24" s="130">
        <v>2224.9667402996674</v>
      </c>
      <c r="T24" s="130">
        <v>2087.5346354894436</v>
      </c>
      <c r="U24" s="130">
        <v>3878.0153683349495</v>
      </c>
      <c r="V24" s="130">
        <v>4176.6322162868255</v>
      </c>
      <c r="W24" s="130">
        <v>5678.369377115102</v>
      </c>
      <c r="X24" s="116">
        <v>-6.1768161438545324</v>
      </c>
      <c r="Y24" s="116">
        <v>85.770109027470554</v>
      </c>
      <c r="Z24" s="116">
        <v>35.955695475704921</v>
      </c>
      <c r="AA24" s="130">
        <v>957.92570179870006</v>
      </c>
      <c r="AB24" s="130">
        <v>931.10069916399993</v>
      </c>
      <c r="AC24" s="130">
        <v>1292.7713210672002</v>
      </c>
      <c r="AD24" s="130">
        <v>1007.9034008069751</v>
      </c>
      <c r="AE24" s="130">
        <v>911.08587017639536</v>
      </c>
      <c r="AF24" s="116">
        <v>-2.800321839609349</v>
      </c>
      <c r="AG24" s="116">
        <v>38.843341244178063</v>
      </c>
      <c r="AH24" s="116">
        <v>-9.6058343044644037</v>
      </c>
    </row>
    <row r="25" spans="2:34" x14ac:dyDescent="0.25">
      <c r="B25" s="133" t="s">
        <v>205</v>
      </c>
      <c r="C25" s="130">
        <v>12874.69624195351</v>
      </c>
      <c r="D25" s="130">
        <v>19032.370944537681</v>
      </c>
      <c r="E25" s="130">
        <v>33521.918090263563</v>
      </c>
      <c r="F25" s="130">
        <v>26200.456042879799</v>
      </c>
      <c r="G25" s="130">
        <v>38873.55502702736</v>
      </c>
      <c r="H25" s="116">
        <v>47.827728024516489</v>
      </c>
      <c r="I25" s="116">
        <v>76.131067369115172</v>
      </c>
      <c r="J25" s="116">
        <v>48.369764875110199</v>
      </c>
      <c r="K25" s="130">
        <v>10356.410738630044</v>
      </c>
      <c r="L25" s="130">
        <v>16381.589327014237</v>
      </c>
      <c r="M25" s="130">
        <v>28485.391216329426</v>
      </c>
      <c r="N25" s="130">
        <v>21037.813880145997</v>
      </c>
      <c r="O25" s="130">
        <v>32326.012063805862</v>
      </c>
      <c r="P25" s="116">
        <v>58.178250558467226</v>
      </c>
      <c r="Q25" s="116">
        <v>73.886615319768055</v>
      </c>
      <c r="R25" s="116">
        <v>53.656707146329822</v>
      </c>
      <c r="S25" s="130">
        <v>1893.9822014847673</v>
      </c>
      <c r="T25" s="130">
        <v>1905.6651042294434</v>
      </c>
      <c r="U25" s="130">
        <v>3807.2479630669418</v>
      </c>
      <c r="V25" s="130">
        <v>4160.8483790268237</v>
      </c>
      <c r="W25" s="130">
        <v>5636.4570930451027</v>
      </c>
      <c r="X25" s="116">
        <v>0.61684332278927423</v>
      </c>
      <c r="Y25" s="116">
        <v>99.785783693951018</v>
      </c>
      <c r="Z25" s="116">
        <v>35.464130859856219</v>
      </c>
      <c r="AA25" s="130">
        <v>624.30330183869989</v>
      </c>
      <c r="AB25" s="130">
        <v>745.11651329400001</v>
      </c>
      <c r="AC25" s="130">
        <v>1229.2789108672002</v>
      </c>
      <c r="AD25" s="130">
        <v>1001.793783706975</v>
      </c>
      <c r="AE25" s="130">
        <v>911.08587017639536</v>
      </c>
      <c r="AF25" s="116">
        <v>19.351685486762715</v>
      </c>
      <c r="AG25" s="116">
        <v>64.978079123870486</v>
      </c>
      <c r="AH25" s="116">
        <v>-9.0545494497809447</v>
      </c>
    </row>
    <row r="26" spans="2:34" x14ac:dyDescent="0.25">
      <c r="B26" s="134" t="s">
        <v>206</v>
      </c>
      <c r="C26" s="130">
        <v>6484.4187129420261</v>
      </c>
      <c r="D26" s="130">
        <v>8358.4437436744047</v>
      </c>
      <c r="E26" s="130">
        <v>17256.908578162373</v>
      </c>
      <c r="F26" s="130">
        <v>13930.25280928678</v>
      </c>
      <c r="G26" s="130">
        <v>25113.082658008927</v>
      </c>
      <c r="H26" s="116">
        <v>28.900432154266614</v>
      </c>
      <c r="I26" s="116">
        <v>106.46078513386234</v>
      </c>
      <c r="J26" s="116">
        <v>80.2772928949787</v>
      </c>
      <c r="K26" s="130">
        <v>5380.2210729475592</v>
      </c>
      <c r="L26" s="130">
        <v>6774.1721462218165</v>
      </c>
      <c r="M26" s="130">
        <v>14922.208770093617</v>
      </c>
      <c r="N26" s="130">
        <v>11840.216683228806</v>
      </c>
      <c r="O26" s="130">
        <v>21419.967343118526</v>
      </c>
      <c r="P26" s="116">
        <v>25.908806615460879</v>
      </c>
      <c r="Q26" s="116">
        <v>120.28092064970973</v>
      </c>
      <c r="R26" s="116">
        <v>80.908575545404119</v>
      </c>
      <c r="S26" s="130">
        <v>950.30929427076751</v>
      </c>
      <c r="T26" s="130">
        <v>1332.3827589985885</v>
      </c>
      <c r="U26" s="130">
        <v>1863.4613667316537</v>
      </c>
      <c r="V26" s="130">
        <v>1878.2305448506995</v>
      </c>
      <c r="W26" s="130">
        <v>3312.4856999176859</v>
      </c>
      <c r="X26" s="116">
        <v>40.205169730662291</v>
      </c>
      <c r="Y26" s="116">
        <v>39.859312509584022</v>
      </c>
      <c r="Z26" s="116">
        <v>76.362039739961489</v>
      </c>
      <c r="AA26" s="130">
        <v>153.88834572369996</v>
      </c>
      <c r="AB26" s="130">
        <v>251.88883845399999</v>
      </c>
      <c r="AC26" s="130">
        <v>471.23844133709997</v>
      </c>
      <c r="AD26" s="130">
        <v>211.80558120727491</v>
      </c>
      <c r="AE26" s="130">
        <v>380.62961497271539</v>
      </c>
      <c r="AF26" s="116">
        <v>63.682855429647546</v>
      </c>
      <c r="AG26" s="116">
        <v>87.08190653837076</v>
      </c>
      <c r="AH26" s="116">
        <v>79.707075140870671</v>
      </c>
    </row>
    <row r="27" spans="2:34" x14ac:dyDescent="0.25">
      <c r="B27" s="135" t="s">
        <v>207</v>
      </c>
      <c r="C27" s="130">
        <v>5678.679188526401</v>
      </c>
      <c r="D27" s="130">
        <v>6457.3757940382611</v>
      </c>
      <c r="E27" s="130">
        <v>10920.749084781241</v>
      </c>
      <c r="F27" s="130">
        <v>10366.36039895604</v>
      </c>
      <c r="G27" s="130">
        <v>21235.372279735286</v>
      </c>
      <c r="H27" s="116">
        <v>13.71263597854221</v>
      </c>
      <c r="I27" s="116">
        <v>69.120544213390303</v>
      </c>
      <c r="J27" s="116">
        <v>104.84887137315646</v>
      </c>
      <c r="K27" s="130">
        <v>4860.0821712729339</v>
      </c>
      <c r="L27" s="130">
        <v>5222.6591596022799</v>
      </c>
      <c r="M27" s="130">
        <v>10149.810481633487</v>
      </c>
      <c r="N27" s="130">
        <v>8972.8762075830418</v>
      </c>
      <c r="O27" s="130">
        <v>18515.926140868713</v>
      </c>
      <c r="P27" s="116">
        <v>7.4603057222462814</v>
      </c>
      <c r="Q27" s="116">
        <v>94.341812694635493</v>
      </c>
      <c r="R27" s="116">
        <v>106.35441426485714</v>
      </c>
      <c r="S27" s="130">
        <v>728.77289198026756</v>
      </c>
      <c r="T27" s="130">
        <v>1056.5650390279811</v>
      </c>
      <c r="U27" s="130">
        <v>716.10764182295361</v>
      </c>
      <c r="V27" s="130">
        <v>1276.6700176708241</v>
      </c>
      <c r="W27" s="130">
        <v>2467.8809421641363</v>
      </c>
      <c r="X27" s="116">
        <v>44.978641584350939</v>
      </c>
      <c r="Y27" s="116">
        <v>-32.223042087237864</v>
      </c>
      <c r="Z27" s="116">
        <v>93.30609382262891</v>
      </c>
      <c r="AA27" s="130">
        <v>89.824125273199968</v>
      </c>
      <c r="AB27" s="130">
        <v>178.15159540800002</v>
      </c>
      <c r="AC27" s="130">
        <v>54.830961324799993</v>
      </c>
      <c r="AD27" s="130">
        <v>116.81417370217491</v>
      </c>
      <c r="AE27" s="130">
        <v>251.56519670243534</v>
      </c>
      <c r="AF27" s="116">
        <v>98.333793806677392</v>
      </c>
      <c r="AG27" s="116">
        <v>-69.222301265825323</v>
      </c>
      <c r="AH27" s="116">
        <v>115.35502818674783</v>
      </c>
    </row>
    <row r="28" spans="2:34" x14ac:dyDescent="0.25">
      <c r="B28" s="135" t="s">
        <v>208</v>
      </c>
      <c r="C28" s="130">
        <v>805.73952441562778</v>
      </c>
      <c r="D28" s="130">
        <v>1901.0679496361431</v>
      </c>
      <c r="E28" s="130">
        <v>6336.1594933811302</v>
      </c>
      <c r="F28" s="130">
        <v>3563.892410330739</v>
      </c>
      <c r="G28" s="130">
        <v>3877.7103782736353</v>
      </c>
      <c r="H28" s="116">
        <v>135.94075902071646</v>
      </c>
      <c r="I28" s="116">
        <v>233.29474070581466</v>
      </c>
      <c r="J28" s="116">
        <v>8.8054837747970378</v>
      </c>
      <c r="K28" s="130">
        <v>520.13890167462785</v>
      </c>
      <c r="L28" s="130">
        <v>1551.512986619535</v>
      </c>
      <c r="M28" s="130">
        <v>4772.398288460131</v>
      </c>
      <c r="N28" s="130">
        <v>2867.3404756457635</v>
      </c>
      <c r="O28" s="130">
        <v>2904.0412022498053</v>
      </c>
      <c r="P28" s="116">
        <v>198.28820371333848</v>
      </c>
      <c r="Q28" s="116">
        <v>207.59641263837051</v>
      </c>
      <c r="R28" s="116">
        <v>1.2799570513430691</v>
      </c>
      <c r="S28" s="130">
        <v>221.53640229049998</v>
      </c>
      <c r="T28" s="130">
        <v>275.81771997060798</v>
      </c>
      <c r="U28" s="130">
        <v>1147.3537249086996</v>
      </c>
      <c r="V28" s="130">
        <v>601.56052717987563</v>
      </c>
      <c r="W28" s="130">
        <v>844.60475775354996</v>
      </c>
      <c r="X28" s="116">
        <v>24.50221142840854</v>
      </c>
      <c r="Y28" s="116">
        <v>315.98260076653719</v>
      </c>
      <c r="Z28" s="116">
        <v>40.402290308685842</v>
      </c>
      <c r="AA28" s="130">
        <v>64.064220450500002</v>
      </c>
      <c r="AB28" s="130">
        <v>73.737243045999975</v>
      </c>
      <c r="AC28" s="130">
        <v>416.40748001229997</v>
      </c>
      <c r="AD28" s="130">
        <v>94.9914075051</v>
      </c>
      <c r="AE28" s="130">
        <v>129.06441827028004</v>
      </c>
      <c r="AF28" s="116">
        <v>15.098946849706774</v>
      </c>
      <c r="AG28" s="116">
        <v>464.71799434178712</v>
      </c>
      <c r="AH28" s="116">
        <v>35.869571427658542</v>
      </c>
    </row>
    <row r="29" spans="2:34" x14ac:dyDescent="0.25">
      <c r="B29" s="134" t="s">
        <v>209</v>
      </c>
      <c r="C29" s="130">
        <v>6216.1270375434806</v>
      </c>
      <c r="D29" s="130">
        <v>9622.6654860249764</v>
      </c>
      <c r="E29" s="130">
        <v>15093.888362083517</v>
      </c>
      <c r="F29" s="130">
        <v>11550.993790044486</v>
      </c>
      <c r="G29" s="130">
        <v>13439.62436821508</v>
      </c>
      <c r="H29" s="116">
        <v>54.801622101785554</v>
      </c>
      <c r="I29" s="116">
        <v>56.857664687652424</v>
      </c>
      <c r="J29" s="116">
        <v>16.350373071781561</v>
      </c>
      <c r="K29" s="130">
        <v>4855.5049977444805</v>
      </c>
      <c r="L29" s="130">
        <v>8591.9553749092229</v>
      </c>
      <c r="M29" s="130">
        <v>12530.953350835229</v>
      </c>
      <c r="N29" s="130">
        <v>8629.2375713040601</v>
      </c>
      <c r="O29" s="130">
        <v>10731.975525506165</v>
      </c>
      <c r="P29" s="116">
        <v>76.952868525527819</v>
      </c>
      <c r="Q29" s="116">
        <v>45.845186619904005</v>
      </c>
      <c r="R29" s="116">
        <v>24.367598375024645</v>
      </c>
      <c r="S29" s="130">
        <v>910.50843136399999</v>
      </c>
      <c r="T29" s="130">
        <v>564.78043627575437</v>
      </c>
      <c r="U29" s="130">
        <v>1868.4412795632886</v>
      </c>
      <c r="V29" s="130">
        <v>2252.8723641729248</v>
      </c>
      <c r="W29" s="130">
        <v>2313.7060221174156</v>
      </c>
      <c r="X29" s="116">
        <v>-37.970872446543183</v>
      </c>
      <c r="Y29" s="116">
        <v>230.82613340576495</v>
      </c>
      <c r="Z29" s="116">
        <v>2.7002709479648703</v>
      </c>
      <c r="AA29" s="130">
        <v>450.11360843499995</v>
      </c>
      <c r="AB29" s="130">
        <v>465.92967484000002</v>
      </c>
      <c r="AC29" s="130">
        <v>694.49373168499994</v>
      </c>
      <c r="AD29" s="130">
        <v>668.88385456750007</v>
      </c>
      <c r="AE29" s="130">
        <v>393.94282059149992</v>
      </c>
      <c r="AF29" s="116">
        <v>3.5137943196143202</v>
      </c>
      <c r="AG29" s="116">
        <v>49.055483946904367</v>
      </c>
      <c r="AH29" s="116">
        <v>-41.104450660388096</v>
      </c>
    </row>
    <row r="30" spans="2:34" x14ac:dyDescent="0.25">
      <c r="B30" s="134" t="s">
        <v>210</v>
      </c>
      <c r="C30" s="130">
        <v>174.15049146799998</v>
      </c>
      <c r="D30" s="130">
        <v>1051.2617148383001</v>
      </c>
      <c r="E30" s="130">
        <v>1171.1211500176801</v>
      </c>
      <c r="F30" s="130">
        <v>719.20944354853793</v>
      </c>
      <c r="G30" s="130">
        <v>320.84800080335731</v>
      </c>
      <c r="H30" s="116">
        <v>503.65130524565228</v>
      </c>
      <c r="I30" s="116">
        <v>11.401483901448472</v>
      </c>
      <c r="J30" s="116">
        <v>-55.388794782739261</v>
      </c>
      <c r="K30" s="130">
        <v>120.684667938</v>
      </c>
      <c r="L30" s="130">
        <v>1015.4618058832</v>
      </c>
      <c r="M30" s="130">
        <v>1032.22909540058</v>
      </c>
      <c r="N30" s="130">
        <v>568.35962561313795</v>
      </c>
      <c r="O30" s="130">
        <v>174.06919518117729</v>
      </c>
      <c r="P30" s="116">
        <v>741.41740888318873</v>
      </c>
      <c r="Q30" s="116">
        <v>1.6511984419538721</v>
      </c>
      <c r="R30" s="116">
        <v>-69.373405967499181</v>
      </c>
      <c r="S30" s="130">
        <v>33.164475850000002</v>
      </c>
      <c r="T30" s="130">
        <v>8.5019089551000135</v>
      </c>
      <c r="U30" s="130">
        <v>75.34531677199999</v>
      </c>
      <c r="V30" s="130">
        <v>29.745470003199998</v>
      </c>
      <c r="W30" s="130">
        <v>10.265371009999999</v>
      </c>
      <c r="X30" s="116">
        <v>-74.364410299884128</v>
      </c>
      <c r="Y30" s="116">
        <v>786.21646232523835</v>
      </c>
      <c r="Z30" s="116">
        <v>-65.489296323454766</v>
      </c>
      <c r="AA30" s="130">
        <v>20.301347680000003</v>
      </c>
      <c r="AB30" s="130">
        <v>27.298000000000002</v>
      </c>
      <c r="AC30" s="130">
        <v>63.546737845099983</v>
      </c>
      <c r="AD30" s="130">
        <v>121.1043479322</v>
      </c>
      <c r="AE30" s="130">
        <v>136.51343461218005</v>
      </c>
      <c r="AF30" s="116">
        <v>34.463979585418329</v>
      </c>
      <c r="AG30" s="116">
        <v>132.78898763682315</v>
      </c>
      <c r="AH30" s="116">
        <v>12.723809626229766</v>
      </c>
    </row>
    <row r="31" spans="2:34" x14ac:dyDescent="0.25">
      <c r="B31" s="133" t="s">
        <v>211</v>
      </c>
      <c r="C31" s="130">
        <v>1255.1565320900004</v>
      </c>
      <c r="D31" s="130">
        <v>481.16279693999996</v>
      </c>
      <c r="E31" s="130">
        <v>123.99130588999998</v>
      </c>
      <c r="F31" s="130">
        <v>41.663702669999999</v>
      </c>
      <c r="G31" s="130">
        <v>48.480149479999994</v>
      </c>
      <c r="H31" s="116">
        <v>-61.665116291208655</v>
      </c>
      <c r="I31" s="116">
        <v>-74.23090341179028</v>
      </c>
      <c r="J31" s="116">
        <v>16.360636172905934</v>
      </c>
      <c r="K31" s="130">
        <v>1029.8732437600002</v>
      </c>
      <c r="L31" s="130">
        <v>262.67563280999997</v>
      </c>
      <c r="M31" s="130">
        <v>0</v>
      </c>
      <c r="N31" s="130">
        <v>0</v>
      </c>
      <c r="O31" s="130">
        <v>6.9</v>
      </c>
      <c r="P31" s="116">
        <v>-74.494372545208734</v>
      </c>
      <c r="Q31" s="116">
        <v>-100</v>
      </c>
      <c r="R31" s="116">
        <v>0</v>
      </c>
      <c r="S31" s="130">
        <v>91.666573459999995</v>
      </c>
      <c r="T31" s="130">
        <v>120.08323779</v>
      </c>
      <c r="U31" s="130">
        <v>65.719440709999986</v>
      </c>
      <c r="V31" s="130">
        <v>23.363702669999999</v>
      </c>
      <c r="W31" s="130">
        <v>41.580149479999996</v>
      </c>
      <c r="X31" s="116">
        <v>31.000028971738551</v>
      </c>
      <c r="Y31" s="116">
        <v>-45.271761555156189</v>
      </c>
      <c r="Z31" s="116">
        <v>77.969006314186245</v>
      </c>
      <c r="AA31" s="130">
        <v>133.61671487000001</v>
      </c>
      <c r="AB31" s="130">
        <v>98.403926339999998</v>
      </c>
      <c r="AC31" s="130">
        <v>58.271865179999999</v>
      </c>
      <c r="AD31" s="130">
        <v>18.3</v>
      </c>
      <c r="AE31" s="130">
        <v>0</v>
      </c>
      <c r="AF31" s="116">
        <v>-26.353580511435016</v>
      </c>
      <c r="AG31" s="116">
        <v>-40.782987684188377</v>
      </c>
      <c r="AH31" s="116">
        <v>-100</v>
      </c>
    </row>
    <row r="32" spans="2:34" x14ac:dyDescent="0.25">
      <c r="B32" s="133" t="s">
        <v>212</v>
      </c>
      <c r="C32" s="130">
        <v>715.5079890728</v>
      </c>
      <c r="D32" s="130">
        <v>146.74612470791129</v>
      </c>
      <c r="E32" s="130">
        <v>91.985810960000009</v>
      </c>
      <c r="F32" s="130">
        <v>-19.770248309999999</v>
      </c>
      <c r="G32" s="130">
        <v>3.3197725899999999</v>
      </c>
      <c r="H32" s="116">
        <v>-79.490637847653645</v>
      </c>
      <c r="I32" s="116">
        <v>-37.316361067052476</v>
      </c>
      <c r="J32" s="116">
        <v>-116.79175970855573</v>
      </c>
      <c r="K32" s="130">
        <v>375.2950633078998</v>
      </c>
      <c r="L32" s="130">
        <v>4.2280439579113356</v>
      </c>
      <c r="M32" s="130">
        <v>91.334107930000002</v>
      </c>
      <c r="N32" s="130">
        <v>0</v>
      </c>
      <c r="O32" s="130">
        <v>2.987638</v>
      </c>
      <c r="P32" s="116">
        <v>-98.873408053747141</v>
      </c>
      <c r="Q32" s="116">
        <v>2060.1976904497292</v>
      </c>
      <c r="R32" s="116">
        <v>0</v>
      </c>
      <c r="S32" s="130">
        <v>147.82384867490015</v>
      </c>
      <c r="T32" s="130">
        <v>61.782674969999967</v>
      </c>
      <c r="U32" s="130">
        <v>0.45650000000000002</v>
      </c>
      <c r="V32" s="130">
        <v>-7.57986541</v>
      </c>
      <c r="W32" s="130">
        <v>0.33213459000000001</v>
      </c>
      <c r="X32" s="116">
        <v>-58.205204692055624</v>
      </c>
      <c r="Y32" s="116">
        <v>-99.261119722929351</v>
      </c>
      <c r="Z32" s="116">
        <v>-104.38180062619344</v>
      </c>
      <c r="AA32" s="130">
        <v>192.38907708999997</v>
      </c>
      <c r="AB32" s="130">
        <v>80.735405779999994</v>
      </c>
      <c r="AC32" s="130">
        <v>0.19520303000000006</v>
      </c>
      <c r="AD32" s="130">
        <v>-12.190382899999998</v>
      </c>
      <c r="AE32" s="130">
        <v>0</v>
      </c>
      <c r="AF32" s="116">
        <v>-58.035348471352243</v>
      </c>
      <c r="AG32" s="116">
        <v>-99.758218803616444</v>
      </c>
      <c r="AH32" s="116">
        <v>-100</v>
      </c>
    </row>
    <row r="33" spans="2:34" x14ac:dyDescent="0.25">
      <c r="B33" s="133" t="s">
        <v>213</v>
      </c>
      <c r="C33" s="130">
        <v>301.66295182999994</v>
      </c>
      <c r="D33" s="130">
        <v>191.45219331499999</v>
      </c>
      <c r="E33" s="130">
        <v>131.44022473600725</v>
      </c>
      <c r="F33" s="130">
        <v>0</v>
      </c>
      <c r="G33" s="130">
        <v>88.152520019999997</v>
      </c>
      <c r="H33" s="116">
        <v>0</v>
      </c>
      <c r="I33" s="116">
        <v>0</v>
      </c>
      <c r="J33" s="116">
        <v>0</v>
      </c>
      <c r="K33" s="130">
        <v>202.55222714999999</v>
      </c>
      <c r="L33" s="130">
        <v>184.603721065</v>
      </c>
      <c r="M33" s="130">
        <v>121.82341818800001</v>
      </c>
      <c r="N33" s="130">
        <v>0</v>
      </c>
      <c r="O33" s="130">
        <v>88.152520019999997</v>
      </c>
      <c r="P33" s="116">
        <v>0</v>
      </c>
      <c r="Q33" s="116">
        <v>0</v>
      </c>
      <c r="R33" s="116">
        <v>0</v>
      </c>
      <c r="S33" s="130">
        <v>91.494116679999991</v>
      </c>
      <c r="T33" s="130">
        <v>3.6185000000000002E-3</v>
      </c>
      <c r="U33" s="130">
        <v>4.5914645580072397</v>
      </c>
      <c r="V33" s="130">
        <v>0</v>
      </c>
      <c r="W33" s="130">
        <v>0</v>
      </c>
      <c r="X33" s="116">
        <v>0</v>
      </c>
      <c r="Y33" s="116">
        <v>0</v>
      </c>
      <c r="Z33" s="116">
        <v>0</v>
      </c>
      <c r="AA33" s="130">
        <v>7.6166080000000003</v>
      </c>
      <c r="AB33" s="130">
        <v>6.8448537500000004</v>
      </c>
      <c r="AC33" s="130">
        <v>5.0253419899999994</v>
      </c>
      <c r="AD33" s="130">
        <v>0</v>
      </c>
      <c r="AE33" s="130">
        <v>0</v>
      </c>
      <c r="AF33" s="116">
        <v>0</v>
      </c>
      <c r="AG33" s="116">
        <v>0</v>
      </c>
      <c r="AH33" s="116">
        <v>0</v>
      </c>
    </row>
    <row r="34" spans="2:34" x14ac:dyDescent="0.25">
      <c r="B34" s="129" t="s">
        <v>214</v>
      </c>
      <c r="C34" s="130">
        <v>971.18508505000011</v>
      </c>
      <c r="D34" s="130">
        <v>917.46778813585377</v>
      </c>
      <c r="E34" s="130">
        <v>411.14193115695639</v>
      </c>
      <c r="F34" s="130">
        <v>462.72874919397981</v>
      </c>
      <c r="G34" s="130">
        <v>813.93724432398574</v>
      </c>
      <c r="H34" s="116">
        <v>-5.5311081009219558</v>
      </c>
      <c r="I34" s="116">
        <v>-55.187317040053216</v>
      </c>
      <c r="J34" s="116">
        <v>75.899432603176407</v>
      </c>
      <c r="K34" s="130">
        <v>885.06476524000016</v>
      </c>
      <c r="L34" s="130">
        <v>868.17080340585369</v>
      </c>
      <c r="M34" s="130">
        <v>384.8648112769564</v>
      </c>
      <c r="N34" s="130">
        <v>456.30658630397977</v>
      </c>
      <c r="O34" s="130">
        <v>707.92464720398573</v>
      </c>
      <c r="P34" s="116">
        <v>-1.9087825544117538</v>
      </c>
      <c r="Q34" s="116">
        <v>-55.669459308338517</v>
      </c>
      <c r="R34" s="116">
        <v>55.142325018377981</v>
      </c>
      <c r="S34" s="130">
        <v>81.822082639999991</v>
      </c>
      <c r="T34" s="130">
        <v>3.51960498</v>
      </c>
      <c r="U34" s="130">
        <v>3.8851382299999999</v>
      </c>
      <c r="V34" s="130">
        <v>6.0850481999999992</v>
      </c>
      <c r="W34" s="130">
        <v>14.480058319999999</v>
      </c>
      <c r="X34" s="116">
        <v>-95.698465663009927</v>
      </c>
      <c r="Y34" s="116">
        <v>10.385632821783311</v>
      </c>
      <c r="Z34" s="116">
        <v>137.96127563952575</v>
      </c>
      <c r="AA34" s="130">
        <v>4.2982371700000002</v>
      </c>
      <c r="AB34" s="130">
        <v>45.777379750000001</v>
      </c>
      <c r="AC34" s="130">
        <v>22.391981649999998</v>
      </c>
      <c r="AD34" s="130">
        <v>0.33711468999999999</v>
      </c>
      <c r="AE34" s="130">
        <v>91.532538799999998</v>
      </c>
      <c r="AF34" s="116">
        <v>965.02684564518813</v>
      </c>
      <c r="AG34" s="116">
        <v>-51.085051673364944</v>
      </c>
      <c r="AH34" s="116">
        <v>27051.750284154037</v>
      </c>
    </row>
    <row r="35" spans="2:34" x14ac:dyDescent="0.25">
      <c r="B35" s="129" t="s">
        <v>215</v>
      </c>
      <c r="C35" s="130">
        <v>7981.797544716962</v>
      </c>
      <c r="D35" s="130">
        <v>8856.7881099000551</v>
      </c>
      <c r="E35" s="130">
        <v>7498.9827582886264</v>
      </c>
      <c r="F35" s="130">
        <v>9053.3314675171023</v>
      </c>
      <c r="G35" s="130">
        <v>9238.4671992446474</v>
      </c>
      <c r="H35" s="116">
        <v>10.962324717973296</v>
      </c>
      <c r="I35" s="116">
        <v>-15.330674447248924</v>
      </c>
      <c r="J35" s="116">
        <v>2.044945911809402</v>
      </c>
      <c r="K35" s="130">
        <v>7010.5702464593624</v>
      </c>
      <c r="L35" s="130">
        <v>7625.2738234111885</v>
      </c>
      <c r="M35" s="130">
        <v>6917.1094383472237</v>
      </c>
      <c r="N35" s="130">
        <v>7994.743747378152</v>
      </c>
      <c r="O35" s="130">
        <v>8146.3387041249534</v>
      </c>
      <c r="P35" s="116">
        <v>8.7682393206498102</v>
      </c>
      <c r="Q35" s="116">
        <v>-9.2870682609423376</v>
      </c>
      <c r="R35" s="116">
        <v>1.8961828113192061</v>
      </c>
      <c r="S35" s="130">
        <v>845.60076022976318</v>
      </c>
      <c r="T35" s="130">
        <v>1051.9511549043459</v>
      </c>
      <c r="U35" s="130">
        <v>472.89543714089626</v>
      </c>
      <c r="V35" s="130">
        <v>834.95031975173663</v>
      </c>
      <c r="W35" s="130">
        <v>828.04592626572446</v>
      </c>
      <c r="X35" s="116">
        <v>24.40281565244975</v>
      </c>
      <c r="Y35" s="116">
        <v>-55.045874997504349</v>
      </c>
      <c r="Z35" s="116">
        <v>-0.82692267104767547</v>
      </c>
      <c r="AA35" s="130">
        <v>125.62653802783639</v>
      </c>
      <c r="AB35" s="130">
        <v>179.5631315845196</v>
      </c>
      <c r="AC35" s="130">
        <v>108.97788280050676</v>
      </c>
      <c r="AD35" s="130">
        <v>223.63740038721414</v>
      </c>
      <c r="AE35" s="130">
        <v>264.08256885397071</v>
      </c>
      <c r="AF35" s="116">
        <v>42.934076193942325</v>
      </c>
      <c r="AG35" s="116">
        <v>-39.309432933780542</v>
      </c>
      <c r="AH35" s="116">
        <v>18.085154091725396</v>
      </c>
    </row>
    <row r="36" spans="2:34" x14ac:dyDescent="0.25">
      <c r="B36" s="129" t="s">
        <v>216</v>
      </c>
      <c r="C36" s="130">
        <v>24582.733573462705</v>
      </c>
      <c r="D36" s="130">
        <v>30504.932954119857</v>
      </c>
      <c r="E36" s="130">
        <v>24783.146953387386</v>
      </c>
      <c r="F36" s="130">
        <v>30025.228117833078</v>
      </c>
      <c r="G36" s="130">
        <v>30912.846449427649</v>
      </c>
      <c r="H36" s="116">
        <v>24.090890311117484</v>
      </c>
      <c r="I36" s="116">
        <v>-18.756920427716306</v>
      </c>
      <c r="J36" s="116">
        <v>2.9562417581346603</v>
      </c>
      <c r="K36" s="130">
        <v>21670.444414264814</v>
      </c>
      <c r="L36" s="130">
        <v>26928.173970946093</v>
      </c>
      <c r="M36" s="130">
        <v>22858.17610663798</v>
      </c>
      <c r="N36" s="130">
        <v>26924.342183609428</v>
      </c>
      <c r="O36" s="130">
        <v>27592.256515436166</v>
      </c>
      <c r="P36" s="116">
        <v>24.262213806839693</v>
      </c>
      <c r="Q36" s="116">
        <v>-15.114273506623208</v>
      </c>
      <c r="R36" s="116">
        <v>2.4807080792240868</v>
      </c>
      <c r="S36" s="130">
        <v>2535.0997360816541</v>
      </c>
      <c r="T36" s="130">
        <v>3074.8252839332758</v>
      </c>
      <c r="U36" s="130">
        <v>1626.7612794500051</v>
      </c>
      <c r="V36" s="130">
        <v>2492.6249881471717</v>
      </c>
      <c r="W36" s="130">
        <v>2486.1914629797475</v>
      </c>
      <c r="X36" s="116">
        <v>21.2901110031214</v>
      </c>
      <c r="Y36" s="116">
        <v>-47.094188149478413</v>
      </c>
      <c r="Z36" s="116">
        <v>-0.25810241003025663</v>
      </c>
      <c r="AA36" s="130">
        <v>377.18942311623636</v>
      </c>
      <c r="AB36" s="130">
        <v>501.93369924048983</v>
      </c>
      <c r="AC36" s="130">
        <v>298.20956729940036</v>
      </c>
      <c r="AD36" s="130">
        <v>608.26094607647815</v>
      </c>
      <c r="AE36" s="130">
        <v>834.39847101173734</v>
      </c>
      <c r="AF36" s="116">
        <v>33.072050402063297</v>
      </c>
      <c r="AG36" s="116">
        <v>-40.587856971818866</v>
      </c>
      <c r="AH36" s="116">
        <v>37.177715648840355</v>
      </c>
    </row>
    <row r="37" spans="2:34" x14ac:dyDescent="0.25">
      <c r="B37" s="129" t="s">
        <v>217</v>
      </c>
      <c r="C37" s="130">
        <v>28.870497810004188</v>
      </c>
      <c r="D37" s="130">
        <v>20.504178889999999</v>
      </c>
      <c r="E37" s="130">
        <v>35.818880419999999</v>
      </c>
      <c r="F37" s="130">
        <v>170.71021840000003</v>
      </c>
      <c r="G37" s="130">
        <v>248.44076998</v>
      </c>
      <c r="H37" s="116">
        <v>-28.978783029868982</v>
      </c>
      <c r="I37" s="116">
        <v>74.690635563412229</v>
      </c>
      <c r="J37" s="116">
        <v>45.533625525488731</v>
      </c>
      <c r="K37" s="130">
        <v>7.1632808200000007</v>
      </c>
      <c r="L37" s="130">
        <v>14.579803219999999</v>
      </c>
      <c r="M37" s="130">
        <v>33.158751100000003</v>
      </c>
      <c r="N37" s="130">
        <v>169.68905887000003</v>
      </c>
      <c r="O37" s="130">
        <v>248.44076998</v>
      </c>
      <c r="P37" s="116">
        <v>103.53527365970272</v>
      </c>
      <c r="Q37" s="116">
        <v>127.42934592226962</v>
      </c>
      <c r="R37" s="116">
        <v>46.409421818016099</v>
      </c>
      <c r="S37" s="130">
        <v>20.911177490004189</v>
      </c>
      <c r="T37" s="130">
        <v>0.30851950000000006</v>
      </c>
      <c r="U37" s="130">
        <v>4.5599999999999998E-3</v>
      </c>
      <c r="V37" s="130">
        <v>0</v>
      </c>
      <c r="W37" s="130">
        <v>0</v>
      </c>
      <c r="X37" s="116">
        <v>-98.524619189199285</v>
      </c>
      <c r="Y37" s="116">
        <v>-98.521973489520107</v>
      </c>
      <c r="Z37" s="116">
        <v>0</v>
      </c>
      <c r="AA37" s="130">
        <v>0.79603950000000001</v>
      </c>
      <c r="AB37" s="130">
        <v>5.6158561700000007</v>
      </c>
      <c r="AC37" s="130">
        <v>2.6555693200000001</v>
      </c>
      <c r="AD37" s="130">
        <v>1.02115953</v>
      </c>
      <c r="AE37" s="130">
        <v>0</v>
      </c>
      <c r="AF37" s="116">
        <v>605.47456124978737</v>
      </c>
      <c r="AG37" s="116">
        <v>-52.713010454468247</v>
      </c>
      <c r="AH37" s="116">
        <v>-100</v>
      </c>
    </row>
    <row r="38" spans="2:34" x14ac:dyDescent="0.25">
      <c r="B38" s="129" t="s">
        <v>218</v>
      </c>
      <c r="C38" s="130">
        <v>61337.251252318776</v>
      </c>
      <c r="D38" s="130">
        <v>74229.603490711394</v>
      </c>
      <c r="E38" s="130">
        <v>58924.350803418398</v>
      </c>
      <c r="F38" s="130">
        <v>70288.594836108794</v>
      </c>
      <c r="G38" s="130">
        <v>71305.538275108978</v>
      </c>
      <c r="H38" s="116">
        <v>21.018796857000073</v>
      </c>
      <c r="I38" s="116">
        <v>-20.618798925967852</v>
      </c>
      <c r="J38" s="116">
        <v>1.4468114512338468</v>
      </c>
      <c r="K38" s="130">
        <v>53633.030985459685</v>
      </c>
      <c r="L38" s="130">
        <v>65216.088954975916</v>
      </c>
      <c r="M38" s="130">
        <v>54350.799875043769</v>
      </c>
      <c r="N38" s="130">
        <v>62361.725845734843</v>
      </c>
      <c r="O38" s="130">
        <v>63373.856648426554</v>
      </c>
      <c r="P38" s="116">
        <v>21.596873711382234</v>
      </c>
      <c r="Q38" s="116">
        <v>-16.660442620889697</v>
      </c>
      <c r="R38" s="116">
        <v>1.6229999875170771</v>
      </c>
      <c r="S38" s="130">
        <v>6226.5959193333692</v>
      </c>
      <c r="T38" s="130">
        <v>7258.4332824830999</v>
      </c>
      <c r="U38" s="130">
        <v>3803.7853190880664</v>
      </c>
      <c r="V38" s="130">
        <v>6011.8864076654945</v>
      </c>
      <c r="W38" s="130">
        <v>5935.4179771561094</v>
      </c>
      <c r="X38" s="116">
        <v>16.571452146844969</v>
      </c>
      <c r="Y38" s="116">
        <v>-47.594953744800463</v>
      </c>
      <c r="Z38" s="116">
        <v>-1.2719540144984041</v>
      </c>
      <c r="AA38" s="130">
        <v>1477.6243475257186</v>
      </c>
      <c r="AB38" s="130">
        <v>1755.0812532523757</v>
      </c>
      <c r="AC38" s="130">
        <v>769.76560928656636</v>
      </c>
      <c r="AD38" s="130">
        <v>1914.9825827084496</v>
      </c>
      <c r="AE38" s="130">
        <v>1996.2636495263173</v>
      </c>
      <c r="AF38" s="116">
        <v>18.777228880348286</v>
      </c>
      <c r="AG38" s="116">
        <v>-56.14074232403209</v>
      </c>
      <c r="AH38" s="116">
        <v>4.2444807358460697</v>
      </c>
    </row>
    <row r="39" spans="2:34" x14ac:dyDescent="0.25">
      <c r="B39" s="136" t="s">
        <v>219</v>
      </c>
      <c r="C39" s="130">
        <v>335801.6930619565</v>
      </c>
      <c r="D39" s="130">
        <v>417145.73937457841</v>
      </c>
      <c r="E39" s="130">
        <v>435177.11916446395</v>
      </c>
      <c r="F39" s="130">
        <v>413119.24915143661</v>
      </c>
      <c r="G39" s="130">
        <v>459416.66545300779</v>
      </c>
      <c r="H39" s="116">
        <v>24.223834481267392</v>
      </c>
      <c r="I39" s="116">
        <v>4.3225611789586473</v>
      </c>
      <c r="J39" s="116">
        <v>11.206792323685695</v>
      </c>
      <c r="K39" s="130">
        <v>287084.74783066282</v>
      </c>
      <c r="L39" s="130">
        <v>354715.34117541916</v>
      </c>
      <c r="M39" s="130">
        <v>379846.05432930286</v>
      </c>
      <c r="N39" s="130">
        <v>358973.53748055763</v>
      </c>
      <c r="O39" s="130">
        <v>400731.9108257867</v>
      </c>
      <c r="P39" s="116">
        <v>23.557710347137043</v>
      </c>
      <c r="Q39" s="116">
        <v>7.0847550801180823</v>
      </c>
      <c r="R39" s="116">
        <v>11.632716338454545</v>
      </c>
      <c r="S39" s="130">
        <v>38991.048290455212</v>
      </c>
      <c r="T39" s="130">
        <v>50704.660698055355</v>
      </c>
      <c r="U39" s="130">
        <v>43362.217818845114</v>
      </c>
      <c r="V39" s="130">
        <v>42082.026249968214</v>
      </c>
      <c r="W39" s="130">
        <v>46805.606069828289</v>
      </c>
      <c r="X39" s="116">
        <v>30.041799133847778</v>
      </c>
      <c r="Y39" s="116">
        <v>-14.480804679739906</v>
      </c>
      <c r="Z39" s="116">
        <v>11.224696719216658</v>
      </c>
      <c r="AA39" s="130">
        <v>9725.8969408384946</v>
      </c>
      <c r="AB39" s="130">
        <v>11725.737501103898</v>
      </c>
      <c r="AC39" s="130">
        <v>11968.847016315995</v>
      </c>
      <c r="AD39" s="130">
        <v>12063.685420910781</v>
      </c>
      <c r="AE39" s="130">
        <v>11879.148557392809</v>
      </c>
      <c r="AF39" s="116">
        <v>20.562016772645265</v>
      </c>
      <c r="AG39" s="116">
        <v>2.0732982909536308</v>
      </c>
      <c r="AH39" s="116">
        <v>-1.5296889555666069</v>
      </c>
    </row>
    <row r="40" spans="2:34" x14ac:dyDescent="0.25">
      <c r="B40" s="137" t="s">
        <v>220</v>
      </c>
      <c r="C40" s="130">
        <v>0</v>
      </c>
      <c r="D40" s="130">
        <v>0</v>
      </c>
      <c r="E40" s="130">
        <v>0</v>
      </c>
      <c r="F40" s="130">
        <v>0</v>
      </c>
      <c r="G40" s="130">
        <v>0</v>
      </c>
      <c r="H40" s="116">
        <v>0</v>
      </c>
      <c r="I40" s="116">
        <v>0</v>
      </c>
      <c r="J40" s="116">
        <v>0</v>
      </c>
      <c r="K40" s="130">
        <v>0</v>
      </c>
      <c r="L40" s="130">
        <v>0</v>
      </c>
      <c r="M40" s="130">
        <v>0</v>
      </c>
      <c r="N40" s="130">
        <v>0</v>
      </c>
      <c r="O40" s="130">
        <v>0</v>
      </c>
      <c r="P40" s="116">
        <v>0</v>
      </c>
      <c r="Q40" s="116">
        <v>0</v>
      </c>
      <c r="R40" s="116">
        <v>0</v>
      </c>
      <c r="S40" s="130">
        <v>0</v>
      </c>
      <c r="T40" s="130">
        <v>0</v>
      </c>
      <c r="U40" s="130">
        <v>0</v>
      </c>
      <c r="V40" s="130">
        <v>0</v>
      </c>
      <c r="W40" s="130">
        <v>0</v>
      </c>
      <c r="X40" s="116">
        <v>0</v>
      </c>
      <c r="Y40" s="116">
        <v>0</v>
      </c>
      <c r="Z40" s="116">
        <v>0</v>
      </c>
      <c r="AA40" s="130">
        <v>0</v>
      </c>
      <c r="AB40" s="130">
        <v>0</v>
      </c>
      <c r="AC40" s="130">
        <v>0</v>
      </c>
      <c r="AD40" s="130">
        <v>0</v>
      </c>
      <c r="AE40" s="130">
        <v>0</v>
      </c>
      <c r="AF40" s="116">
        <v>0</v>
      </c>
      <c r="AG40" s="116">
        <v>0</v>
      </c>
      <c r="AH40" s="116">
        <v>0</v>
      </c>
    </row>
    <row r="41" spans="2:34" x14ac:dyDescent="0.25">
      <c r="B41" s="129" t="s">
        <v>221</v>
      </c>
      <c r="C41" s="130">
        <v>283227.22865177499</v>
      </c>
      <c r="D41" s="130">
        <v>359819.97568945785</v>
      </c>
      <c r="E41" s="130">
        <v>378136.30852796551</v>
      </c>
      <c r="F41" s="130">
        <v>338155.33700990584</v>
      </c>
      <c r="G41" s="130">
        <v>372972.19212536875</v>
      </c>
      <c r="H41" s="116">
        <v>27.042861451662496</v>
      </c>
      <c r="I41" s="116">
        <v>5.0904157845632083</v>
      </c>
      <c r="J41" s="116">
        <v>10.296112852550658</v>
      </c>
      <c r="K41" s="130">
        <v>241266.33496470703</v>
      </c>
      <c r="L41" s="130">
        <v>304367.24654974235</v>
      </c>
      <c r="M41" s="130">
        <v>328666.36192932806</v>
      </c>
      <c r="N41" s="130">
        <v>294883.89667948306</v>
      </c>
      <c r="O41" s="130">
        <v>326156.99992555153</v>
      </c>
      <c r="P41" s="116">
        <v>26.154047390932462</v>
      </c>
      <c r="Q41" s="116">
        <v>7.983485626340066</v>
      </c>
      <c r="R41" s="116">
        <v>10.605225852688731</v>
      </c>
      <c r="S41" s="130">
        <v>34091.471224167981</v>
      </c>
      <c r="T41" s="130">
        <v>45718.287439745509</v>
      </c>
      <c r="U41" s="130">
        <v>39332.417792421838</v>
      </c>
      <c r="V41" s="130">
        <v>34588.305604574525</v>
      </c>
      <c r="W41" s="130">
        <v>38435.759303616134</v>
      </c>
      <c r="X41" s="116">
        <v>34.104765203958387</v>
      </c>
      <c r="Y41" s="116">
        <v>-13.967867137936734</v>
      </c>
      <c r="Z41" s="116">
        <v>11.123568014655099</v>
      </c>
      <c r="AA41" s="130">
        <v>7869.4224629000009</v>
      </c>
      <c r="AB41" s="130">
        <v>9734.4416999699988</v>
      </c>
      <c r="AC41" s="130">
        <v>10137.528806215596</v>
      </c>
      <c r="AD41" s="130">
        <v>8683.1347258482638</v>
      </c>
      <c r="AE41" s="130">
        <v>8379.4328962011041</v>
      </c>
      <c r="AF41" s="116">
        <v>23.699569388510248</v>
      </c>
      <c r="AG41" s="116">
        <v>4.1408343556758824</v>
      </c>
      <c r="AH41" s="116">
        <v>-3.4976058674189319</v>
      </c>
    </row>
    <row r="42" spans="2:34" x14ac:dyDescent="0.25">
      <c r="B42" s="131" t="s">
        <v>222</v>
      </c>
      <c r="C42" s="130">
        <v>265445.85418083356</v>
      </c>
      <c r="D42" s="130">
        <v>335598.0764346965</v>
      </c>
      <c r="E42" s="130">
        <v>350654.04099020321</v>
      </c>
      <c r="F42" s="130">
        <v>311654.87915764697</v>
      </c>
      <c r="G42" s="130">
        <v>342440.32737601473</v>
      </c>
      <c r="H42" s="116">
        <v>26.428072297588841</v>
      </c>
      <c r="I42" s="116">
        <v>4.4863083589325718</v>
      </c>
      <c r="J42" s="116">
        <v>9.8780575172048906</v>
      </c>
      <c r="K42" s="130">
        <v>227301.27673787178</v>
      </c>
      <c r="L42" s="130">
        <v>285281.27454575099</v>
      </c>
      <c r="M42" s="130">
        <v>305722.72401486582</v>
      </c>
      <c r="N42" s="130">
        <v>270729.32342998241</v>
      </c>
      <c r="O42" s="130">
        <v>298351.42386149749</v>
      </c>
      <c r="P42" s="116">
        <v>25.507994781192039</v>
      </c>
      <c r="Q42" s="116">
        <v>7.1653667075287144</v>
      </c>
      <c r="R42" s="116">
        <v>10.2028476566776</v>
      </c>
      <c r="S42" s="130">
        <v>31193.80010215177</v>
      </c>
      <c r="T42" s="130">
        <v>41784.148687275505</v>
      </c>
      <c r="U42" s="130">
        <v>36070.609249041838</v>
      </c>
      <c r="V42" s="130">
        <v>32937.493885784577</v>
      </c>
      <c r="W42" s="130">
        <v>36443.455352696139</v>
      </c>
      <c r="X42" s="116">
        <v>33.950171349572777</v>
      </c>
      <c r="Y42" s="116">
        <v>-13.673940041223354</v>
      </c>
      <c r="Z42" s="116">
        <v>10.644287264443918</v>
      </c>
      <c r="AA42" s="130">
        <v>6950.7773408099993</v>
      </c>
      <c r="AB42" s="130">
        <v>8532.6532016700003</v>
      </c>
      <c r="AC42" s="130">
        <v>8860.7077262955972</v>
      </c>
      <c r="AD42" s="130">
        <v>7988.0618418799986</v>
      </c>
      <c r="AE42" s="130">
        <v>7645.4481618211057</v>
      </c>
      <c r="AF42" s="116">
        <v>22.758258296843376</v>
      </c>
      <c r="AG42" s="116">
        <v>3.8446953939413655</v>
      </c>
      <c r="AH42" s="116">
        <v>-4.28907145238448</v>
      </c>
    </row>
    <row r="43" spans="2:34" x14ac:dyDescent="0.25">
      <c r="B43" s="131" t="s">
        <v>223</v>
      </c>
      <c r="C43" s="130">
        <v>10903.104241899997</v>
      </c>
      <c r="D43" s="130">
        <v>13247.482245771962</v>
      </c>
      <c r="E43" s="130">
        <v>19023.418225202928</v>
      </c>
      <c r="F43" s="130">
        <v>23231.594266809341</v>
      </c>
      <c r="G43" s="130">
        <v>25973.895574900253</v>
      </c>
      <c r="H43" s="116">
        <v>21.501931485371443</v>
      </c>
      <c r="I43" s="116">
        <v>43.600254541004588</v>
      </c>
      <c r="J43" s="116">
        <v>11.804189056490193</v>
      </c>
      <c r="K43" s="130">
        <v>10487.028117179998</v>
      </c>
      <c r="L43" s="130">
        <v>12684.432880341961</v>
      </c>
      <c r="M43" s="130">
        <v>17963.370963152927</v>
      </c>
      <c r="N43" s="130">
        <v>21454.524441231075</v>
      </c>
      <c r="O43" s="130">
        <v>23895.178381050253</v>
      </c>
      <c r="P43" s="116">
        <v>20.953550792546686</v>
      </c>
      <c r="Q43" s="116">
        <v>41.617454501983616</v>
      </c>
      <c r="R43" s="116">
        <v>11.375940522497695</v>
      </c>
      <c r="S43" s="130">
        <v>308.66033826999995</v>
      </c>
      <c r="T43" s="130">
        <v>434.36492145000005</v>
      </c>
      <c r="U43" s="130">
        <v>781.27331101000004</v>
      </c>
      <c r="V43" s="130">
        <v>1258.5980435900001</v>
      </c>
      <c r="W43" s="130">
        <v>1525.0894198600004</v>
      </c>
      <c r="X43" s="116">
        <v>40.725861924650744</v>
      </c>
      <c r="Y43" s="116">
        <v>79.865654989345813</v>
      </c>
      <c r="Z43" s="116">
        <v>21.173668402492154</v>
      </c>
      <c r="AA43" s="130">
        <v>107.41578645</v>
      </c>
      <c r="AB43" s="130">
        <v>128.68444398</v>
      </c>
      <c r="AC43" s="130">
        <v>278.77395104000004</v>
      </c>
      <c r="AD43" s="130">
        <v>518.47178198826487</v>
      </c>
      <c r="AE43" s="130">
        <v>553.62777399000004</v>
      </c>
      <c r="AF43" s="116">
        <v>19.800308905153482</v>
      </c>
      <c r="AG43" s="116">
        <v>116.63376117421527</v>
      </c>
      <c r="AH43" s="116">
        <v>6.7806953479545182</v>
      </c>
    </row>
    <row r="44" spans="2:34" x14ac:dyDescent="0.25">
      <c r="B44" s="131" t="s">
        <v>224</v>
      </c>
      <c r="C44" s="130">
        <v>9359.7537652999999</v>
      </c>
      <c r="D44" s="130">
        <v>11868.284626987645</v>
      </c>
      <c r="E44" s="130">
        <v>17634.601053374958</v>
      </c>
      <c r="F44" s="130">
        <v>20880.762234578269</v>
      </c>
      <c r="G44" s="130">
        <v>23335.021887400009</v>
      </c>
      <c r="H44" s="116">
        <v>26.801248457920739</v>
      </c>
      <c r="I44" s="116">
        <v>48.585929707778625</v>
      </c>
      <c r="J44" s="116">
        <v>11.753688037103924</v>
      </c>
      <c r="K44" s="130">
        <v>9095.6354475500011</v>
      </c>
      <c r="L44" s="130">
        <v>11439.257326627645</v>
      </c>
      <c r="M44" s="130">
        <v>16711.64112880496</v>
      </c>
      <c r="N44" s="130">
        <v>19331.659074210002</v>
      </c>
      <c r="O44" s="130">
        <v>21508.894924210006</v>
      </c>
      <c r="P44" s="116">
        <v>25.766444715073995</v>
      </c>
      <c r="Q44" s="116">
        <v>46.09026313189549</v>
      </c>
      <c r="R44" s="116">
        <v>11.262540072955318</v>
      </c>
      <c r="S44" s="130">
        <v>186.03062093</v>
      </c>
      <c r="T44" s="130">
        <v>329.67138725000001</v>
      </c>
      <c r="U44" s="130">
        <v>738.91218597</v>
      </c>
      <c r="V44" s="130">
        <v>1144.1631266100001</v>
      </c>
      <c r="W44" s="130">
        <v>1399.20000585</v>
      </c>
      <c r="X44" s="116">
        <v>77.213506895754264</v>
      </c>
      <c r="Y44" s="116">
        <v>124.13597738455233</v>
      </c>
      <c r="Z44" s="116">
        <v>22.290255061412406</v>
      </c>
      <c r="AA44" s="130">
        <v>78.087696820000005</v>
      </c>
      <c r="AB44" s="130">
        <v>99.355913109999989</v>
      </c>
      <c r="AC44" s="130">
        <v>184.0477386</v>
      </c>
      <c r="AD44" s="130">
        <v>404.9400337582648</v>
      </c>
      <c r="AE44" s="130">
        <v>426.92695733999994</v>
      </c>
      <c r="AF44" s="116">
        <v>27.23632166924498</v>
      </c>
      <c r="AG44" s="116">
        <v>85.240850633857178</v>
      </c>
      <c r="AH44" s="116">
        <v>5.4296739637406599</v>
      </c>
    </row>
    <row r="45" spans="2:34" x14ac:dyDescent="0.25">
      <c r="B45" s="131" t="s">
        <v>225</v>
      </c>
      <c r="C45" s="130">
        <v>186.00725161</v>
      </c>
      <c r="D45" s="130">
        <v>194.67895488075834</v>
      </c>
      <c r="E45" s="130">
        <v>108.53376170796777</v>
      </c>
      <c r="F45" s="130">
        <v>175.77890641357629</v>
      </c>
      <c r="G45" s="130">
        <v>214.50834162409222</v>
      </c>
      <c r="H45" s="116">
        <v>4.6620243005042825</v>
      </c>
      <c r="I45" s="116">
        <v>-44.249874479527001</v>
      </c>
      <c r="J45" s="116">
        <v>22.033039117556292</v>
      </c>
      <c r="K45" s="130">
        <v>186.00725161</v>
      </c>
      <c r="L45" s="130">
        <v>194.67895488075834</v>
      </c>
      <c r="M45" s="130">
        <v>108.53376170796777</v>
      </c>
      <c r="N45" s="130">
        <v>175.77890641357629</v>
      </c>
      <c r="O45" s="130">
        <v>214.50834162409222</v>
      </c>
      <c r="P45" s="116">
        <v>4.6620243005042825</v>
      </c>
      <c r="Q45" s="116">
        <v>-44.249874479527001</v>
      </c>
      <c r="R45" s="116">
        <v>22.033039117556292</v>
      </c>
      <c r="S45" s="130">
        <v>0</v>
      </c>
      <c r="T45" s="130">
        <v>0</v>
      </c>
      <c r="U45" s="130">
        <v>0</v>
      </c>
      <c r="V45" s="130">
        <v>0</v>
      </c>
      <c r="W45" s="130">
        <v>0</v>
      </c>
      <c r="X45" s="116">
        <v>0</v>
      </c>
      <c r="Y45" s="116">
        <v>0</v>
      </c>
      <c r="Z45" s="116">
        <v>0</v>
      </c>
      <c r="AA45" s="130">
        <v>0</v>
      </c>
      <c r="AB45" s="130">
        <v>0</v>
      </c>
      <c r="AC45" s="130">
        <v>0</v>
      </c>
      <c r="AD45" s="130">
        <v>0</v>
      </c>
      <c r="AE45" s="130">
        <v>0</v>
      </c>
      <c r="AF45" s="116">
        <v>0</v>
      </c>
      <c r="AG45" s="116">
        <v>0</v>
      </c>
      <c r="AH45" s="116">
        <v>0</v>
      </c>
    </row>
    <row r="46" spans="2:34" x14ac:dyDescent="0.25">
      <c r="B46" s="131" t="s">
        <v>226</v>
      </c>
      <c r="C46" s="130">
        <v>1030.64753193</v>
      </c>
      <c r="D46" s="130">
        <v>619.99768018999998</v>
      </c>
      <c r="E46" s="130">
        <v>1038.4348872199998</v>
      </c>
      <c r="F46" s="130">
        <v>533.02457357000003</v>
      </c>
      <c r="G46" s="130">
        <v>589.07482374000006</v>
      </c>
      <c r="H46" s="116">
        <v>-39.843868928790172</v>
      </c>
      <c r="I46" s="116">
        <v>67.490124624622567</v>
      </c>
      <c r="J46" s="116">
        <v>10.515509593600223</v>
      </c>
      <c r="K46" s="130">
        <v>941.45686848000003</v>
      </c>
      <c r="L46" s="130">
        <v>491.46500608000002</v>
      </c>
      <c r="M46" s="130">
        <v>930.48845531999996</v>
      </c>
      <c r="N46" s="130">
        <v>361.50559290000001</v>
      </c>
      <c r="O46" s="130">
        <v>397.92062762</v>
      </c>
      <c r="P46" s="116">
        <v>-47.797395448027316</v>
      </c>
      <c r="Q46" s="116">
        <v>89.329544079184416</v>
      </c>
      <c r="R46" s="116">
        <v>10.073159429672545</v>
      </c>
      <c r="S46" s="130">
        <v>64.609123820000008</v>
      </c>
      <c r="T46" s="130">
        <v>104.69353419999999</v>
      </c>
      <c r="U46" s="130">
        <v>41.40289946</v>
      </c>
      <c r="V46" s="130">
        <v>110.49759243999999</v>
      </c>
      <c r="W46" s="130">
        <v>122.18570947000001</v>
      </c>
      <c r="X46" s="116">
        <v>62.04140841110074</v>
      </c>
      <c r="Y46" s="116">
        <v>-60.453241189750564</v>
      </c>
      <c r="Z46" s="116">
        <v>10.577711940960743</v>
      </c>
      <c r="AA46" s="130">
        <v>24.581539630000002</v>
      </c>
      <c r="AB46" s="130">
        <v>23.83913991</v>
      </c>
      <c r="AC46" s="130">
        <v>66.543532440000007</v>
      </c>
      <c r="AD46" s="130">
        <v>61.021388229999999</v>
      </c>
      <c r="AE46" s="130">
        <v>68.968486650000003</v>
      </c>
      <c r="AF46" s="116">
        <v>-3.0201514273497994</v>
      </c>
      <c r="AG46" s="116">
        <v>179.13562608056358</v>
      </c>
      <c r="AH46" s="116">
        <v>13.023463822301185</v>
      </c>
    </row>
    <row r="47" spans="2:34" x14ac:dyDescent="0.25">
      <c r="B47" s="131" t="s">
        <v>227</v>
      </c>
      <c r="C47" s="130">
        <v>326.69569306</v>
      </c>
      <c r="D47" s="130">
        <v>564.52098371356169</v>
      </c>
      <c r="E47" s="130">
        <v>241.84852290000001</v>
      </c>
      <c r="F47" s="130">
        <v>1642.0285522474996</v>
      </c>
      <c r="G47" s="130">
        <v>1835.2905221361646</v>
      </c>
      <c r="H47" s="116">
        <v>72.79719191458193</v>
      </c>
      <c r="I47" s="116">
        <v>-57.158630081549965</v>
      </c>
      <c r="J47" s="116">
        <v>11.769708244362789</v>
      </c>
      <c r="K47" s="130">
        <v>263.92854954000001</v>
      </c>
      <c r="L47" s="130">
        <v>559.03159275356165</v>
      </c>
      <c r="M47" s="130">
        <v>212.70761732</v>
      </c>
      <c r="N47" s="130">
        <v>1585.5808677074997</v>
      </c>
      <c r="O47" s="130">
        <v>1773.8544875961645</v>
      </c>
      <c r="P47" s="116">
        <v>111.81171712112825</v>
      </c>
      <c r="Q47" s="116">
        <v>-61.950698300915519</v>
      </c>
      <c r="R47" s="116">
        <v>11.874110221882207</v>
      </c>
      <c r="S47" s="130">
        <v>58.020593519999998</v>
      </c>
      <c r="T47" s="130">
        <v>0</v>
      </c>
      <c r="U47" s="130">
        <v>0.95822557999999991</v>
      </c>
      <c r="V47" s="130">
        <v>3.9373245400000001</v>
      </c>
      <c r="W47" s="130">
        <v>3.7037045400000004</v>
      </c>
      <c r="X47" s="116">
        <v>-100</v>
      </c>
      <c r="Y47" s="116">
        <v>0</v>
      </c>
      <c r="Z47" s="116">
        <v>-5.9334707521976258</v>
      </c>
      <c r="AA47" s="130">
        <v>4.74655</v>
      </c>
      <c r="AB47" s="130">
        <v>5.4893909599999997</v>
      </c>
      <c r="AC47" s="130">
        <v>28.182679999999998</v>
      </c>
      <c r="AD47" s="130">
        <v>52.510359999999999</v>
      </c>
      <c r="AE47" s="130">
        <v>57.732330000000005</v>
      </c>
      <c r="AF47" s="116">
        <v>15.650123984788944</v>
      </c>
      <c r="AG47" s="116">
        <v>413.40267445625693</v>
      </c>
      <c r="AH47" s="116">
        <v>9.9446471134458161</v>
      </c>
    </row>
    <row r="48" spans="2:34" x14ac:dyDescent="0.25">
      <c r="B48" s="131" t="s">
        <v>228</v>
      </c>
      <c r="C48" s="130">
        <v>987.51370395999993</v>
      </c>
      <c r="D48" s="130">
        <v>1063.5408559999998</v>
      </c>
      <c r="E48" s="130">
        <v>639.85071063000009</v>
      </c>
      <c r="F48" s="130">
        <v>144.74963099999999</v>
      </c>
      <c r="G48" s="130">
        <v>168.96849869000002</v>
      </c>
      <c r="H48" s="116">
        <v>7.6988452651467671</v>
      </c>
      <c r="I48" s="116">
        <v>-39.83769339745983</v>
      </c>
      <c r="J48" s="116">
        <v>16.731557464212138</v>
      </c>
      <c r="K48" s="130">
        <v>637.5457146199999</v>
      </c>
      <c r="L48" s="130">
        <v>877.95547256999987</v>
      </c>
      <c r="M48" s="130">
        <v>638.60171063000007</v>
      </c>
      <c r="N48" s="130">
        <v>144.74963099999999</v>
      </c>
      <c r="O48" s="130">
        <v>168.96849869000002</v>
      </c>
      <c r="P48" s="116">
        <v>37.708630524368409</v>
      </c>
      <c r="Q48" s="116">
        <v>-27.262631126308744</v>
      </c>
      <c r="R48" s="116">
        <v>16.731557464212138</v>
      </c>
      <c r="S48" s="130">
        <v>234.03312833999999</v>
      </c>
      <c r="T48" s="130">
        <v>34.599233320000003</v>
      </c>
      <c r="U48" s="130">
        <v>1.2490000000000001</v>
      </c>
      <c r="V48" s="130">
        <v>0</v>
      </c>
      <c r="W48" s="130">
        <v>0</v>
      </c>
      <c r="X48" s="116">
        <v>-85.216095872660077</v>
      </c>
      <c r="Y48" s="116">
        <v>-96.390093420717449</v>
      </c>
      <c r="Z48" s="116">
        <v>0</v>
      </c>
      <c r="AA48" s="130">
        <v>115.93486100000001</v>
      </c>
      <c r="AB48" s="130">
        <v>150.98615011000001</v>
      </c>
      <c r="AC48" s="130">
        <v>0</v>
      </c>
      <c r="AD48" s="130">
        <v>0</v>
      </c>
      <c r="AE48" s="130">
        <v>0</v>
      </c>
      <c r="AF48" s="116">
        <v>30.233606016054132</v>
      </c>
      <c r="AG48" s="116">
        <v>-100</v>
      </c>
      <c r="AH48" s="116">
        <v>0</v>
      </c>
    </row>
    <row r="49" spans="2:34" x14ac:dyDescent="0.25">
      <c r="B49" s="131" t="s">
        <v>229</v>
      </c>
      <c r="C49" s="130">
        <v>3927.5856254800001</v>
      </c>
      <c r="D49" s="130">
        <v>6393.6180257799997</v>
      </c>
      <c r="E49" s="130">
        <v>4458.7806245700003</v>
      </c>
      <c r="F49" s="130">
        <v>1026.9979207200001</v>
      </c>
      <c r="G49" s="130">
        <v>1193.4144405499999</v>
      </c>
      <c r="H49" s="116">
        <v>62.78748919696995</v>
      </c>
      <c r="I49" s="116">
        <v>-30.262011171271929</v>
      </c>
      <c r="J49" s="116">
        <v>16.204173004881032</v>
      </c>
      <c r="K49" s="130">
        <v>1092.8247480499999</v>
      </c>
      <c r="L49" s="130">
        <v>2190.0520204700001</v>
      </c>
      <c r="M49" s="130">
        <v>1127.3531153899999</v>
      </c>
      <c r="N49" s="130">
        <v>602.08173404000001</v>
      </c>
      <c r="O49" s="130">
        <v>690.54917348999993</v>
      </c>
      <c r="P49" s="116">
        <v>100.40285730880967</v>
      </c>
      <c r="Q49" s="116">
        <v>-48.523911539413476</v>
      </c>
      <c r="R49" s="116">
        <v>14.693592987181118</v>
      </c>
      <c r="S49" s="130">
        <v>2226.7104104800001</v>
      </c>
      <c r="T49" s="130">
        <v>3386.6501107300001</v>
      </c>
      <c r="U49" s="130">
        <v>2412.5925767700005</v>
      </c>
      <c r="V49" s="130">
        <v>282.79707052000009</v>
      </c>
      <c r="W49" s="130">
        <v>347.89520649000002</v>
      </c>
      <c r="X49" s="116">
        <v>52.092076939630324</v>
      </c>
      <c r="Y49" s="116">
        <v>-28.761681960408929</v>
      </c>
      <c r="Z49" s="116">
        <v>23.019381300626321</v>
      </c>
      <c r="AA49" s="130">
        <v>608.0504669500001</v>
      </c>
      <c r="AB49" s="130">
        <v>816.9158945800001</v>
      </c>
      <c r="AC49" s="130">
        <v>918.83493241000019</v>
      </c>
      <c r="AD49" s="130">
        <v>142.11911616</v>
      </c>
      <c r="AE49" s="130">
        <v>154.97006057000002</v>
      </c>
      <c r="AF49" s="116">
        <v>34.35001516858879</v>
      </c>
      <c r="AG49" s="116">
        <v>12.476074771736396</v>
      </c>
      <c r="AH49" s="116">
        <v>9.0423756896519194</v>
      </c>
    </row>
    <row r="50" spans="2:34" x14ac:dyDescent="0.25">
      <c r="B50" s="131" t="s">
        <v>230</v>
      </c>
      <c r="C50" s="130">
        <v>1963.1708996014202</v>
      </c>
      <c r="D50" s="130">
        <v>3517.258127209504</v>
      </c>
      <c r="E50" s="130">
        <v>3360.2179773593302</v>
      </c>
      <c r="F50" s="130">
        <v>2097.1160337295678</v>
      </c>
      <c r="G50" s="130">
        <v>3195.5862352137974</v>
      </c>
      <c r="H50" s="116">
        <v>79.162095766782599</v>
      </c>
      <c r="I50" s="116">
        <v>-4.4648457454774606</v>
      </c>
      <c r="J50" s="116">
        <v>52.380039245166628</v>
      </c>
      <c r="K50" s="130">
        <v>1747.6596469852052</v>
      </c>
      <c r="L50" s="130">
        <v>3333.5316306095037</v>
      </c>
      <c r="M50" s="130">
        <v>3214.3121252893302</v>
      </c>
      <c r="N50" s="130">
        <v>1953.217443229614</v>
      </c>
      <c r="O50" s="130">
        <v>3050.8800108237951</v>
      </c>
      <c r="P50" s="116">
        <v>90.742610345212356</v>
      </c>
      <c r="Q50" s="116">
        <v>-3.5763724041333127</v>
      </c>
      <c r="R50" s="116">
        <v>56.197663572941146</v>
      </c>
      <c r="S50" s="130">
        <v>128.26724492621503</v>
      </c>
      <c r="T50" s="130">
        <v>78.524486970000382</v>
      </c>
      <c r="U50" s="130">
        <v>66.693655600000014</v>
      </c>
      <c r="V50" s="130">
        <v>109.41660467995408</v>
      </c>
      <c r="W50" s="130">
        <v>119.31932457000219</v>
      </c>
      <c r="X50" s="116">
        <v>-38.780561619475705</v>
      </c>
      <c r="Y50" s="116">
        <v>-15.066423005756455</v>
      </c>
      <c r="Z50" s="116">
        <v>9.0504726581617003</v>
      </c>
      <c r="AA50" s="130">
        <v>87.244007690000018</v>
      </c>
      <c r="AB50" s="130">
        <v>105.20200962999999</v>
      </c>
      <c r="AC50" s="130">
        <v>79.212196469999995</v>
      </c>
      <c r="AD50" s="130">
        <v>34.481985820000006</v>
      </c>
      <c r="AE50" s="130">
        <v>25.38689982</v>
      </c>
      <c r="AF50" s="116">
        <v>20.58365086093854</v>
      </c>
      <c r="AG50" s="116">
        <v>-24.704673657287817</v>
      </c>
      <c r="AH50" s="116">
        <v>-26.376340525970331</v>
      </c>
    </row>
    <row r="51" spans="2:34" x14ac:dyDescent="0.25">
      <c r="B51" s="129" t="s">
        <v>231</v>
      </c>
      <c r="C51" s="130">
        <v>13569.3826858804</v>
      </c>
      <c r="D51" s="130">
        <v>18693.732214648935</v>
      </c>
      <c r="E51" s="130">
        <v>19439.241573668176</v>
      </c>
      <c r="F51" s="130">
        <v>20829.172092933273</v>
      </c>
      <c r="G51" s="130">
        <v>24942.072207348505</v>
      </c>
      <c r="H51" s="116">
        <v>37.764057860205149</v>
      </c>
      <c r="I51" s="116">
        <v>3.988017750864318</v>
      </c>
      <c r="J51" s="116">
        <v>19.7458645790853</v>
      </c>
      <c r="K51" s="130">
        <v>13026.8001980804</v>
      </c>
      <c r="L51" s="130">
        <v>18057.573430503053</v>
      </c>
      <c r="M51" s="130">
        <v>18462.794209348176</v>
      </c>
      <c r="N51" s="130">
        <v>19830.620428153274</v>
      </c>
      <c r="O51" s="130">
        <v>23472.994725841003</v>
      </c>
      <c r="P51" s="116">
        <v>38.618641231359149</v>
      </c>
      <c r="Q51" s="116">
        <v>2.2440489050462333</v>
      </c>
      <c r="R51" s="116">
        <v>18.367424816001712</v>
      </c>
      <c r="S51" s="130">
        <v>455.52268707999997</v>
      </c>
      <c r="T51" s="130">
        <v>554.00822346588222</v>
      </c>
      <c r="U51" s="130">
        <v>915.40831232999994</v>
      </c>
      <c r="V51" s="130">
        <v>915.6099432000002</v>
      </c>
      <c r="W51" s="130">
        <v>1272.5949960075</v>
      </c>
      <c r="X51" s="116">
        <v>21.62033619383396</v>
      </c>
      <c r="Y51" s="116">
        <v>65.23370476401854</v>
      </c>
      <c r="Z51" s="116">
        <v>38.988769776774049</v>
      </c>
      <c r="AA51" s="130">
        <v>87.059800719999998</v>
      </c>
      <c r="AB51" s="130">
        <v>82.150560679999984</v>
      </c>
      <c r="AC51" s="130">
        <v>61.039051990000004</v>
      </c>
      <c r="AD51" s="130">
        <v>82.941721580000006</v>
      </c>
      <c r="AE51" s="130">
        <v>196.48248549999994</v>
      </c>
      <c r="AF51" s="116">
        <v>-5.6389286437594945</v>
      </c>
      <c r="AG51" s="116">
        <v>-25.698557033877549</v>
      </c>
      <c r="AH51" s="116">
        <v>136.89221993117923</v>
      </c>
    </row>
    <row r="52" spans="2:34" x14ac:dyDescent="0.25">
      <c r="B52" s="131" t="s">
        <v>232</v>
      </c>
      <c r="C52" s="130">
        <v>117.07723292000003</v>
      </c>
      <c r="D52" s="130">
        <v>217.80211239258878</v>
      </c>
      <c r="E52" s="130">
        <v>193.75886097000003</v>
      </c>
      <c r="F52" s="130">
        <v>209.39679806000004</v>
      </c>
      <c r="G52" s="130">
        <v>228.02205500000002</v>
      </c>
      <c r="H52" s="116">
        <v>86.0328493938826</v>
      </c>
      <c r="I52" s="116">
        <v>-11.039035002218316</v>
      </c>
      <c r="J52" s="116">
        <v>8.8947190752473446</v>
      </c>
      <c r="K52" s="130">
        <v>117.07723292000003</v>
      </c>
      <c r="L52" s="130">
        <v>217.80151864258877</v>
      </c>
      <c r="M52" s="130">
        <v>193.75886097000003</v>
      </c>
      <c r="N52" s="130">
        <v>209.39679806000004</v>
      </c>
      <c r="O52" s="130">
        <v>228.02205500000002</v>
      </c>
      <c r="P52" s="116">
        <v>86.03234225002106</v>
      </c>
      <c r="Q52" s="116">
        <v>-11.038792485208806</v>
      </c>
      <c r="R52" s="116">
        <v>8.8947190752473446</v>
      </c>
      <c r="S52" s="130">
        <v>0</v>
      </c>
      <c r="T52" s="130">
        <v>5.9374999999999999E-4</v>
      </c>
      <c r="U52" s="130">
        <v>0</v>
      </c>
      <c r="V52" s="130">
        <v>0</v>
      </c>
      <c r="W52" s="130">
        <v>0</v>
      </c>
      <c r="X52" s="116">
        <v>0</v>
      </c>
      <c r="Y52" s="116">
        <v>-100</v>
      </c>
      <c r="Z52" s="116">
        <v>0</v>
      </c>
      <c r="AA52" s="130">
        <v>0</v>
      </c>
      <c r="AB52" s="130">
        <v>0</v>
      </c>
      <c r="AC52" s="130">
        <v>0</v>
      </c>
      <c r="AD52" s="130">
        <v>0</v>
      </c>
      <c r="AE52" s="130">
        <v>0</v>
      </c>
      <c r="AF52" s="116">
        <v>0</v>
      </c>
      <c r="AG52" s="116">
        <v>0</v>
      </c>
      <c r="AH52" s="116">
        <v>0</v>
      </c>
    </row>
    <row r="53" spans="2:34" x14ac:dyDescent="0.25">
      <c r="B53" s="131" t="s">
        <v>233</v>
      </c>
      <c r="C53" s="130">
        <v>11380.961844570398</v>
      </c>
      <c r="D53" s="130">
        <v>15684.713530176348</v>
      </c>
      <c r="E53" s="130">
        <v>15924.59177142621</v>
      </c>
      <c r="F53" s="130">
        <v>17305.411644863274</v>
      </c>
      <c r="G53" s="130">
        <v>20920.278471779406</v>
      </c>
      <c r="H53" s="116">
        <v>37.815359935146198</v>
      </c>
      <c r="I53" s="116">
        <v>1.529375979920528</v>
      </c>
      <c r="J53" s="116">
        <v>20.888649753611173</v>
      </c>
      <c r="K53" s="130">
        <v>11051.643242550399</v>
      </c>
      <c r="L53" s="130">
        <v>15266.678574100466</v>
      </c>
      <c r="M53" s="130">
        <v>15406.88470230621</v>
      </c>
      <c r="N53" s="130">
        <v>16873.403564993274</v>
      </c>
      <c r="O53" s="130">
        <v>20103.026997721907</v>
      </c>
      <c r="P53" s="116">
        <v>38.139444416026578</v>
      </c>
      <c r="Q53" s="116">
        <v>0.91838003613700248</v>
      </c>
      <c r="R53" s="116">
        <v>19.140319973316068</v>
      </c>
      <c r="S53" s="130">
        <v>290.79209380999998</v>
      </c>
      <c r="T53" s="130">
        <v>382.55167214588232</v>
      </c>
      <c r="U53" s="130">
        <v>496.43000236000006</v>
      </c>
      <c r="V53" s="130">
        <v>396.62110961000008</v>
      </c>
      <c r="W53" s="130">
        <v>676.95402847749995</v>
      </c>
      <c r="X53" s="116">
        <v>31.555045783272544</v>
      </c>
      <c r="Y53" s="116">
        <v>29.768091085664199</v>
      </c>
      <c r="Z53" s="116">
        <v>70.680282031168971</v>
      </c>
      <c r="AA53" s="130">
        <v>38.526508210000003</v>
      </c>
      <c r="AB53" s="130">
        <v>35.483283929999999</v>
      </c>
      <c r="AC53" s="130">
        <v>21.277066759999997</v>
      </c>
      <c r="AD53" s="130">
        <v>35.386970259999998</v>
      </c>
      <c r="AE53" s="130">
        <v>140.29744557999996</v>
      </c>
      <c r="AF53" s="116">
        <v>-7.899039963372803</v>
      </c>
      <c r="AG53" s="116">
        <v>-40.03636528689244</v>
      </c>
      <c r="AH53" s="116">
        <v>296.46639582079882</v>
      </c>
    </row>
    <row r="54" spans="2:34" x14ac:dyDescent="0.25">
      <c r="B54" s="131" t="s">
        <v>234</v>
      </c>
      <c r="C54" s="130">
        <v>2071.3436083900001</v>
      </c>
      <c r="D54" s="130">
        <v>2791.2165720800003</v>
      </c>
      <c r="E54" s="130">
        <v>3320.8909412719759</v>
      </c>
      <c r="F54" s="130">
        <v>3314.3636500099992</v>
      </c>
      <c r="G54" s="130">
        <v>3793.7716805690984</v>
      </c>
      <c r="H54" s="116">
        <v>34.753913391006051</v>
      </c>
      <c r="I54" s="116">
        <v>18.976469776304921</v>
      </c>
      <c r="J54" s="116">
        <v>14.464557338409525</v>
      </c>
      <c r="K54" s="130">
        <v>1858.0797226100001</v>
      </c>
      <c r="L54" s="130">
        <v>2573.0933377600004</v>
      </c>
      <c r="M54" s="130">
        <v>2862.1506460719761</v>
      </c>
      <c r="N54" s="130">
        <v>2747.8200650999993</v>
      </c>
      <c r="O54" s="130">
        <v>3141.9456731190985</v>
      </c>
      <c r="P54" s="116">
        <v>38.481320604782113</v>
      </c>
      <c r="Q54" s="116">
        <v>11.233844651885571</v>
      </c>
      <c r="R54" s="116">
        <v>14.34321020596944</v>
      </c>
      <c r="S54" s="130">
        <v>164.73059326999999</v>
      </c>
      <c r="T54" s="130">
        <v>171.45595757000001</v>
      </c>
      <c r="U54" s="130">
        <v>418.97830997</v>
      </c>
      <c r="V54" s="130">
        <v>518.98883359000013</v>
      </c>
      <c r="W54" s="130">
        <v>595.6409675299999</v>
      </c>
      <c r="X54" s="116">
        <v>4.0826443749746497</v>
      </c>
      <c r="Y54" s="116">
        <v>144.364976235337</v>
      </c>
      <c r="Z54" s="116">
        <v>14.76951506061781</v>
      </c>
      <c r="AA54" s="130">
        <v>48.533292509999995</v>
      </c>
      <c r="AB54" s="130">
        <v>46.667276749999992</v>
      </c>
      <c r="AC54" s="130">
        <v>39.761985230000001</v>
      </c>
      <c r="AD54" s="130">
        <v>47.554751320000008</v>
      </c>
      <c r="AE54" s="130">
        <v>56.185039920000001</v>
      </c>
      <c r="AF54" s="116">
        <v>-3.8448159263365902</v>
      </c>
      <c r="AG54" s="116">
        <v>-14.79685981462373</v>
      </c>
      <c r="AH54" s="116">
        <v>18.148110042519285</v>
      </c>
    </row>
    <row r="55" spans="2:34" x14ac:dyDescent="0.25">
      <c r="B55" s="129" t="s">
        <v>235</v>
      </c>
      <c r="C55" s="130">
        <v>7849.699684631365</v>
      </c>
      <c r="D55" s="130">
        <v>10506.142603914079</v>
      </c>
      <c r="E55" s="130">
        <v>10780.487810285238</v>
      </c>
      <c r="F55" s="130">
        <v>9535.3874205779157</v>
      </c>
      <c r="G55" s="130">
        <v>10912.646389466488</v>
      </c>
      <c r="H55" s="116">
        <v>33.841331847174544</v>
      </c>
      <c r="I55" s="116">
        <v>2.6112838623468861</v>
      </c>
      <c r="J55" s="116">
        <v>14.443660316479312</v>
      </c>
      <c r="K55" s="130">
        <v>7817.3943923113648</v>
      </c>
      <c r="L55" s="130">
        <v>10474.828800244079</v>
      </c>
      <c r="M55" s="130">
        <v>10720.017959795239</v>
      </c>
      <c r="N55" s="130">
        <v>9524.3133438979166</v>
      </c>
      <c r="O55" s="130">
        <v>10900.125014386489</v>
      </c>
      <c r="P55" s="116">
        <v>33.993863870375762</v>
      </c>
      <c r="Q55" s="116">
        <v>2.3407462234174878</v>
      </c>
      <c r="R55" s="116">
        <v>14.445258369938385</v>
      </c>
      <c r="S55" s="130">
        <v>32.305292320000007</v>
      </c>
      <c r="T55" s="130">
        <v>31.313803670000034</v>
      </c>
      <c r="U55" s="130">
        <v>59.988040489999982</v>
      </c>
      <c r="V55" s="130">
        <v>11.073916680000009</v>
      </c>
      <c r="W55" s="130">
        <v>12.521375080000009</v>
      </c>
      <c r="X55" s="116">
        <v>-3.0691214311846604</v>
      </c>
      <c r="Y55" s="116">
        <v>91.570596540052705</v>
      </c>
      <c r="Z55" s="116">
        <v>13.070880356307676</v>
      </c>
      <c r="AA55" s="130">
        <v>0</v>
      </c>
      <c r="AB55" s="130">
        <v>0</v>
      </c>
      <c r="AC55" s="130">
        <v>0.48181000000000002</v>
      </c>
      <c r="AD55" s="130">
        <v>1.6000000000000001E-4</v>
      </c>
      <c r="AE55" s="130">
        <v>0</v>
      </c>
      <c r="AF55" s="116">
        <v>0</v>
      </c>
      <c r="AG55" s="116">
        <v>0</v>
      </c>
      <c r="AH55" s="116">
        <v>-100</v>
      </c>
    </row>
    <row r="56" spans="2:34" x14ac:dyDescent="0.25">
      <c r="B56" s="131" t="s">
        <v>236</v>
      </c>
      <c r="C56" s="130">
        <v>1536.7052215623651</v>
      </c>
      <c r="D56" s="130">
        <v>1181.6511866734754</v>
      </c>
      <c r="E56" s="130">
        <v>1319.8800903401918</v>
      </c>
      <c r="F56" s="130">
        <v>1102.7731231210234</v>
      </c>
      <c r="G56" s="130">
        <v>1343.2997892559695</v>
      </c>
      <c r="H56" s="116">
        <v>-23.104888947270378</v>
      </c>
      <c r="I56" s="116">
        <v>11.697944810249075</v>
      </c>
      <c r="J56" s="116">
        <v>21.811074380759052</v>
      </c>
      <c r="K56" s="130">
        <v>1519.4873614523651</v>
      </c>
      <c r="L56" s="130">
        <v>1171.7003792034754</v>
      </c>
      <c r="M56" s="130">
        <v>1293.0534553901919</v>
      </c>
      <c r="N56" s="130">
        <v>1104.2124756710234</v>
      </c>
      <c r="O56" s="130">
        <v>1343.8355625359695</v>
      </c>
      <c r="P56" s="116">
        <v>-22.88844192270648</v>
      </c>
      <c r="Q56" s="116">
        <v>10.357005796073269</v>
      </c>
      <c r="R56" s="116">
        <v>21.700813217069349</v>
      </c>
      <c r="S56" s="130">
        <v>17.217860110000007</v>
      </c>
      <c r="T56" s="130">
        <v>9.9508074700000293</v>
      </c>
      <c r="U56" s="130">
        <v>26.344824949999982</v>
      </c>
      <c r="V56" s="130">
        <v>-1.4395125499999935</v>
      </c>
      <c r="W56" s="130">
        <v>-0.53577327999999236</v>
      </c>
      <c r="X56" s="116">
        <v>-42.206479745873452</v>
      </c>
      <c r="Y56" s="116">
        <v>164.75062480532452</v>
      </c>
      <c r="Z56" s="116">
        <v>-62.780923306295954</v>
      </c>
      <c r="AA56" s="130">
        <v>0</v>
      </c>
      <c r="AB56" s="130">
        <v>0</v>
      </c>
      <c r="AC56" s="130">
        <v>0.48181000000000002</v>
      </c>
      <c r="AD56" s="130">
        <v>1.6000000000000001E-4</v>
      </c>
      <c r="AE56" s="130">
        <v>0</v>
      </c>
      <c r="AF56" s="116">
        <v>0</v>
      </c>
      <c r="AG56" s="116">
        <v>0</v>
      </c>
      <c r="AH56" s="116">
        <v>-100</v>
      </c>
    </row>
    <row r="57" spans="2:34" x14ac:dyDescent="0.25">
      <c r="B57" s="131" t="s">
        <v>237</v>
      </c>
      <c r="C57" s="130">
        <v>6312.9944630689988</v>
      </c>
      <c r="D57" s="130">
        <v>9324.4914172406025</v>
      </c>
      <c r="E57" s="130">
        <v>9460.6077199450447</v>
      </c>
      <c r="F57" s="130">
        <v>8432.6142974568938</v>
      </c>
      <c r="G57" s="130">
        <v>9569.3466002105179</v>
      </c>
      <c r="H57" s="116">
        <v>47.703145817549078</v>
      </c>
      <c r="I57" s="116">
        <v>1.459771869731884</v>
      </c>
      <c r="J57" s="116">
        <v>13.48018849974485</v>
      </c>
      <c r="K57" s="130">
        <v>6297.907030858999</v>
      </c>
      <c r="L57" s="130">
        <v>9303.1284210406029</v>
      </c>
      <c r="M57" s="130">
        <v>9426.9645044050449</v>
      </c>
      <c r="N57" s="130">
        <v>8420.100868226893</v>
      </c>
      <c r="O57" s="130">
        <v>9556.2894518505182</v>
      </c>
      <c r="P57" s="116">
        <v>47.717779501291062</v>
      </c>
      <c r="Q57" s="116">
        <v>1.3311230132475185</v>
      </c>
      <c r="R57" s="116">
        <v>13.493764521408686</v>
      </c>
      <c r="S57" s="130">
        <v>15.087432210000005</v>
      </c>
      <c r="T57" s="130">
        <v>21.362996200000008</v>
      </c>
      <c r="U57" s="130">
        <v>33.64321554</v>
      </c>
      <c r="V57" s="130">
        <v>12.513429230000003</v>
      </c>
      <c r="W57" s="130">
        <v>13.057148360000001</v>
      </c>
      <c r="X57" s="116">
        <v>41.594645812827821</v>
      </c>
      <c r="Y57" s="116">
        <v>57.483600263899248</v>
      </c>
      <c r="Z57" s="116">
        <v>4.3450849483886644</v>
      </c>
      <c r="AA57" s="130">
        <v>0</v>
      </c>
      <c r="AB57" s="130">
        <v>0</v>
      </c>
      <c r="AC57" s="130">
        <v>0</v>
      </c>
      <c r="AD57" s="130">
        <v>0</v>
      </c>
      <c r="AE57" s="130">
        <v>0</v>
      </c>
      <c r="AF57" s="116">
        <v>0</v>
      </c>
      <c r="AG57" s="116">
        <v>0</v>
      </c>
      <c r="AH57" s="116">
        <v>0</v>
      </c>
    </row>
    <row r="58" spans="2:34" x14ac:dyDescent="0.25">
      <c r="B58" s="129" t="s">
        <v>238</v>
      </c>
      <c r="C58" s="130">
        <v>13392.380592647205</v>
      </c>
      <c r="D58" s="130">
        <v>15375.800173346235</v>
      </c>
      <c r="E58" s="130">
        <v>11433.520708126744</v>
      </c>
      <c r="F58" s="130">
        <v>13499.634816701531</v>
      </c>
      <c r="G58" s="130">
        <v>16788.628244245123</v>
      </c>
      <c r="H58" s="116">
        <v>14.810059846925075</v>
      </c>
      <c r="I58" s="116">
        <v>-25.639507672929994</v>
      </c>
      <c r="J58" s="116">
        <v>24.363573327735516</v>
      </c>
      <c r="K58" s="130">
        <v>10703.116862890003</v>
      </c>
      <c r="L58" s="130">
        <v>11744.167262774934</v>
      </c>
      <c r="M58" s="130">
        <v>9346.1638712634049</v>
      </c>
      <c r="N58" s="130">
        <v>9822.3346450440313</v>
      </c>
      <c r="O58" s="130">
        <v>12989.900585270836</v>
      </c>
      <c r="P58" s="116">
        <v>9.7266096710059777</v>
      </c>
      <c r="Q58" s="116">
        <v>-20.418675397381257</v>
      </c>
      <c r="R58" s="116">
        <v>32.248605394696419</v>
      </c>
      <c r="S58" s="130">
        <v>2137.2590540872015</v>
      </c>
      <c r="T58" s="130">
        <v>2995.1977955012999</v>
      </c>
      <c r="U58" s="130">
        <v>1503.58071289334</v>
      </c>
      <c r="V58" s="130">
        <v>2162.8479663975004</v>
      </c>
      <c r="W58" s="130">
        <v>2257.110000926004</v>
      </c>
      <c r="X58" s="116">
        <v>40.142009915616619</v>
      </c>
      <c r="Y58" s="116">
        <v>-49.800286473511882</v>
      </c>
      <c r="Z58" s="116">
        <v>4.3582367319839426</v>
      </c>
      <c r="AA58" s="130">
        <v>552.00467566999998</v>
      </c>
      <c r="AB58" s="130">
        <v>636.43511506999982</v>
      </c>
      <c r="AC58" s="130">
        <v>583.77612396999996</v>
      </c>
      <c r="AD58" s="130">
        <v>1514.45220526</v>
      </c>
      <c r="AE58" s="130">
        <v>1541.6176580482829</v>
      </c>
      <c r="AF58" s="116">
        <v>15.295239899466745</v>
      </c>
      <c r="AG58" s="116">
        <v>-8.2740549434026818</v>
      </c>
      <c r="AH58" s="116">
        <v>1.7937477784991669</v>
      </c>
    </row>
    <row r="59" spans="2:34" x14ac:dyDescent="0.25">
      <c r="B59" s="129" t="s">
        <v>239</v>
      </c>
      <c r="C59" s="130">
        <v>2491.28639613</v>
      </c>
      <c r="D59" s="130">
        <v>792.36739646000001</v>
      </c>
      <c r="E59" s="130">
        <v>2352.8427637040936</v>
      </c>
      <c r="F59" s="130">
        <v>6682.4941672713539</v>
      </c>
      <c r="G59" s="130">
        <v>8175.9257602144844</v>
      </c>
      <c r="H59" s="116">
        <v>-68.194447748324933</v>
      </c>
      <c r="I59" s="116">
        <v>196.93836144895809</v>
      </c>
      <c r="J59" s="116">
        <v>22.348415959081034</v>
      </c>
      <c r="K59" s="130">
        <v>1960.2398145399998</v>
      </c>
      <c r="L59" s="130">
        <v>509.46519160999998</v>
      </c>
      <c r="M59" s="130">
        <v>1859.1225361140937</v>
      </c>
      <c r="N59" s="130">
        <v>4530.0952298893362</v>
      </c>
      <c r="O59" s="130">
        <v>5901.0282174676631</v>
      </c>
      <c r="P59" s="116">
        <v>-74.010057961731903</v>
      </c>
      <c r="Q59" s="116">
        <v>264.91649807103374</v>
      </c>
      <c r="R59" s="116">
        <v>30.262785173542962</v>
      </c>
      <c r="S59" s="130">
        <v>356.05222051999999</v>
      </c>
      <c r="T59" s="130">
        <v>163.01336275999998</v>
      </c>
      <c r="U59" s="130">
        <v>180.08408462</v>
      </c>
      <c r="V59" s="130">
        <v>1409.74185072</v>
      </c>
      <c r="W59" s="130">
        <v>1556.2960823399997</v>
      </c>
      <c r="X59" s="116">
        <v>-54.216445407382793</v>
      </c>
      <c r="Y59" s="116">
        <v>10.47197700297292</v>
      </c>
      <c r="Z59" s="116">
        <v>10.395820450754849</v>
      </c>
      <c r="AA59" s="130">
        <v>174.99436107</v>
      </c>
      <c r="AB59" s="130">
        <v>119.88884209000003</v>
      </c>
      <c r="AC59" s="130">
        <v>313.63614297000004</v>
      </c>
      <c r="AD59" s="130">
        <v>742.65708666201795</v>
      </c>
      <c r="AE59" s="130">
        <v>718.60146040682127</v>
      </c>
      <c r="AF59" s="116">
        <v>-31.489882669966178</v>
      </c>
      <c r="AG59" s="116">
        <v>161.60578207482791</v>
      </c>
      <c r="AH59" s="116">
        <v>-3.2391296989190854</v>
      </c>
    </row>
    <row r="60" spans="2:34" x14ac:dyDescent="0.25">
      <c r="B60" s="129" t="s">
        <v>240</v>
      </c>
      <c r="C60" s="130">
        <v>14545.421388940864</v>
      </c>
      <c r="D60" s="130">
        <v>10302.461783107126</v>
      </c>
      <c r="E60" s="130">
        <v>12605.658699559048</v>
      </c>
      <c r="F60" s="130">
        <v>23768.655676709794</v>
      </c>
      <c r="G60" s="130">
        <v>24835.063951838034</v>
      </c>
      <c r="H60" s="116">
        <v>-29.17041378436608</v>
      </c>
      <c r="I60" s="116">
        <v>22.355791896539301</v>
      </c>
      <c r="J60" s="116">
        <v>4.4866158592771512</v>
      </c>
      <c r="K60" s="130">
        <v>11618.157448631413</v>
      </c>
      <c r="L60" s="130">
        <v>8057.3257500400532</v>
      </c>
      <c r="M60" s="130">
        <v>10461.348160352962</v>
      </c>
      <c r="N60" s="130">
        <v>19802.967629476243</v>
      </c>
      <c r="O60" s="130">
        <v>20596.220343176909</v>
      </c>
      <c r="P60" s="116">
        <v>-30.648850425166309</v>
      </c>
      <c r="Q60" s="116">
        <v>29.836480302424885</v>
      </c>
      <c r="R60" s="116">
        <v>4.0057264574827052</v>
      </c>
      <c r="S60" s="130">
        <v>1904.04545072305</v>
      </c>
      <c r="T60" s="130">
        <v>1241.7207892802744</v>
      </c>
      <c r="U60" s="130">
        <v>1352.789755765187</v>
      </c>
      <c r="V60" s="130">
        <v>2943.3725339877496</v>
      </c>
      <c r="W60" s="130">
        <v>3211.387879024524</v>
      </c>
      <c r="X60" s="116">
        <v>-34.785128747386871</v>
      </c>
      <c r="Y60" s="116">
        <v>8.9447617728370599</v>
      </c>
      <c r="Z60" s="116">
        <v>9.1057228380690525</v>
      </c>
      <c r="AA60" s="130">
        <v>1023.2184895864007</v>
      </c>
      <c r="AB60" s="130">
        <v>1003.4152437867995</v>
      </c>
      <c r="AC60" s="130">
        <v>791.52078344090023</v>
      </c>
      <c r="AD60" s="130">
        <v>1022.3155132458005</v>
      </c>
      <c r="AE60" s="130">
        <v>1027.4557296366006</v>
      </c>
      <c r="AF60" s="116">
        <v>-1.9353877985146606</v>
      </c>
      <c r="AG60" s="116">
        <v>-21.117325220835642</v>
      </c>
      <c r="AH60" s="116">
        <v>0.50280136848165169</v>
      </c>
    </row>
    <row r="61" spans="2:34" x14ac:dyDescent="0.25">
      <c r="B61" s="129" t="s">
        <v>241</v>
      </c>
      <c r="C61" s="130">
        <v>672.98899892140207</v>
      </c>
      <c r="D61" s="130">
        <v>994.81567825999991</v>
      </c>
      <c r="E61" s="130">
        <v>448.88711876000008</v>
      </c>
      <c r="F61" s="130">
        <v>617.17113432999997</v>
      </c>
      <c r="G61" s="130">
        <v>759.76625283999988</v>
      </c>
      <c r="H61" s="116">
        <v>47.820496301483196</v>
      </c>
      <c r="I61" s="116">
        <v>-54.877357829227826</v>
      </c>
      <c r="J61" s="116">
        <v>23.104631856251821</v>
      </c>
      <c r="K61" s="130">
        <v>647.2891388814021</v>
      </c>
      <c r="L61" s="130">
        <v>846.81449881999981</v>
      </c>
      <c r="M61" s="130">
        <v>430.59027393000008</v>
      </c>
      <c r="N61" s="130">
        <v>571.47984442999996</v>
      </c>
      <c r="O61" s="130">
        <v>706.17029223999987</v>
      </c>
      <c r="P61" s="116">
        <v>30.824765619179541</v>
      </c>
      <c r="Q61" s="116">
        <v>-49.151759384137918</v>
      </c>
      <c r="R61" s="116">
        <v>23.568713599049428</v>
      </c>
      <c r="S61" s="130">
        <v>9.5684114400000002</v>
      </c>
      <c r="T61" s="130">
        <v>33.867314829999998</v>
      </c>
      <c r="U61" s="130">
        <v>3.3558242099999998</v>
      </c>
      <c r="V61" s="130">
        <v>43.63342986</v>
      </c>
      <c r="W61" s="130">
        <v>49.133429860000007</v>
      </c>
      <c r="X61" s="116">
        <v>253.94919044158493</v>
      </c>
      <c r="Y61" s="116">
        <v>-90.091259886280156</v>
      </c>
      <c r="Z61" s="116">
        <v>12.605014131703665</v>
      </c>
      <c r="AA61" s="130">
        <v>16.131448600000002</v>
      </c>
      <c r="AB61" s="130">
        <v>114.13386461</v>
      </c>
      <c r="AC61" s="130">
        <v>14.941020620000002</v>
      </c>
      <c r="AD61" s="130">
        <v>2.05786004</v>
      </c>
      <c r="AE61" s="130">
        <v>4.4625307400000001</v>
      </c>
      <c r="AF61" s="116">
        <v>607.52396415285352</v>
      </c>
      <c r="AG61" s="116">
        <v>-86.909213430164598</v>
      </c>
      <c r="AH61" s="116">
        <v>116.85297606536935</v>
      </c>
    </row>
    <row r="62" spans="2:34" x14ac:dyDescent="0.25">
      <c r="B62" s="129" t="s">
        <v>242</v>
      </c>
      <c r="C62" s="130">
        <v>53.312341710000005</v>
      </c>
      <c r="D62" s="130">
        <v>634.55167004280008</v>
      </c>
      <c r="E62" s="130">
        <v>-98.331163489999994</v>
      </c>
      <c r="F62" s="130">
        <v>7.8328194700000005</v>
      </c>
      <c r="G62" s="130">
        <v>11.52461362</v>
      </c>
      <c r="H62" s="116">
        <v>1090.2528564483871</v>
      </c>
      <c r="I62" s="116">
        <v>-115.49616337521698</v>
      </c>
      <c r="J62" s="116">
        <v>47.132378885275131</v>
      </c>
      <c r="K62" s="130">
        <v>45.422680640000003</v>
      </c>
      <c r="L62" s="130">
        <v>657.91278625280006</v>
      </c>
      <c r="M62" s="130">
        <v>-100.34262201</v>
      </c>
      <c r="N62" s="130">
        <v>7.8328194700000005</v>
      </c>
      <c r="O62" s="130">
        <v>8.4860347899999997</v>
      </c>
      <c r="P62" s="116">
        <v>1348.4235121813367</v>
      </c>
      <c r="Q62" s="116">
        <v>-115.25166011463467</v>
      </c>
      <c r="R62" s="116">
        <v>8.3394660441471817</v>
      </c>
      <c r="S62" s="130">
        <v>4.8239589900000004</v>
      </c>
      <c r="T62" s="130">
        <v>-41.91840827</v>
      </c>
      <c r="U62" s="130">
        <v>0</v>
      </c>
      <c r="V62" s="130">
        <v>0</v>
      </c>
      <c r="W62" s="130">
        <v>0</v>
      </c>
      <c r="X62" s="116">
        <v>-968.96278257954259</v>
      </c>
      <c r="Y62" s="116">
        <v>-100</v>
      </c>
      <c r="Z62" s="116">
        <v>0</v>
      </c>
      <c r="AA62" s="130">
        <v>3.0657020799999999</v>
      </c>
      <c r="AB62" s="130">
        <v>18.557292059999998</v>
      </c>
      <c r="AC62" s="130">
        <v>2.0114585200000001</v>
      </c>
      <c r="AD62" s="130">
        <v>0</v>
      </c>
      <c r="AE62" s="130">
        <v>3.0385788300000001</v>
      </c>
      <c r="AF62" s="116">
        <v>505.31948557767225</v>
      </c>
      <c r="AG62" s="116">
        <v>-89.160818757949741</v>
      </c>
      <c r="AH62" s="116">
        <v>0</v>
      </c>
    </row>
    <row r="63" spans="2:34" x14ac:dyDescent="0.25">
      <c r="B63" s="129" t="s">
        <v>243</v>
      </c>
      <c r="C63" s="130">
        <v>0</v>
      </c>
      <c r="D63" s="130">
        <v>25.885294380000001</v>
      </c>
      <c r="E63" s="130">
        <v>78.505124889999976</v>
      </c>
      <c r="F63" s="130">
        <v>23.567150430000055</v>
      </c>
      <c r="G63" s="130">
        <v>18.860220000000002</v>
      </c>
      <c r="H63" s="116">
        <v>0</v>
      </c>
      <c r="I63" s="116">
        <v>203.28078845669273</v>
      </c>
      <c r="J63" s="116">
        <v>-19.972420696259977</v>
      </c>
      <c r="K63" s="130">
        <v>0</v>
      </c>
      <c r="L63" s="130">
        <v>0</v>
      </c>
      <c r="M63" s="130">
        <v>0</v>
      </c>
      <c r="N63" s="130">
        <v>0</v>
      </c>
      <c r="O63" s="130">
        <v>0</v>
      </c>
      <c r="P63" s="116">
        <v>0</v>
      </c>
      <c r="Q63" s="116">
        <v>0</v>
      </c>
      <c r="R63" s="116">
        <v>0</v>
      </c>
      <c r="S63" s="130">
        <v>0</v>
      </c>
      <c r="T63" s="130">
        <v>9.17040407</v>
      </c>
      <c r="U63" s="130">
        <v>14.593299999999999</v>
      </c>
      <c r="V63" s="130">
        <v>7.4409999999999998</v>
      </c>
      <c r="W63" s="130">
        <v>10.803000000000001</v>
      </c>
      <c r="X63" s="116">
        <v>0</v>
      </c>
      <c r="Y63" s="116">
        <v>59.134754462351616</v>
      </c>
      <c r="Z63" s="116">
        <v>45.182099180217726</v>
      </c>
      <c r="AA63" s="130">
        <v>0</v>
      </c>
      <c r="AB63" s="130">
        <v>16.714890310000001</v>
      </c>
      <c r="AC63" s="130">
        <v>63.911824889999977</v>
      </c>
      <c r="AD63" s="130">
        <v>16.126150430000056</v>
      </c>
      <c r="AE63" s="130">
        <v>8.0572200000000009</v>
      </c>
      <c r="AF63" s="116">
        <v>0</v>
      </c>
      <c r="AG63" s="116">
        <v>282.36460846987137</v>
      </c>
      <c r="AH63" s="116">
        <v>-50.036308820418384</v>
      </c>
    </row>
    <row r="64" spans="2:34" x14ac:dyDescent="0.25">
      <c r="B64" s="138" t="s">
        <v>244</v>
      </c>
      <c r="C64" s="130">
        <v>335801.70074063615</v>
      </c>
      <c r="D64" s="130">
        <v>417145.73250361695</v>
      </c>
      <c r="E64" s="130">
        <v>435176.9211634688</v>
      </c>
      <c r="F64" s="130">
        <v>413119.25228832971</v>
      </c>
      <c r="G64" s="130">
        <v>459416.67976494139</v>
      </c>
      <c r="H64" s="116">
        <v>24.223829594540575</v>
      </c>
      <c r="I64" s="116">
        <v>4.3225154316292809</v>
      </c>
      <c r="J64" s="116">
        <v>11.206794943630264</v>
      </c>
      <c r="K64" s="130">
        <v>287084.75550068152</v>
      </c>
      <c r="L64" s="130">
        <v>354715.33426998719</v>
      </c>
      <c r="M64" s="130">
        <v>379845.85631812195</v>
      </c>
      <c r="N64" s="130">
        <v>358973.54061984387</v>
      </c>
      <c r="O64" s="130">
        <v>400731.92513872444</v>
      </c>
      <c r="P64" s="116">
        <v>23.557704640692812</v>
      </c>
      <c r="Q64" s="116">
        <v>7.0847013422337639</v>
      </c>
      <c r="R64" s="116">
        <v>11.632719349391566</v>
      </c>
      <c r="S64" s="130">
        <v>38991.048299328235</v>
      </c>
      <c r="T64" s="130">
        <v>50704.660725052963</v>
      </c>
      <c r="U64" s="130">
        <v>43362.217822730359</v>
      </c>
      <c r="V64" s="130">
        <v>42082.02624541978</v>
      </c>
      <c r="W64" s="130">
        <v>46805.606066854161</v>
      </c>
      <c r="X64" s="116">
        <v>30.041799173495264</v>
      </c>
      <c r="Y64" s="116">
        <v>-14.480804717611949</v>
      </c>
      <c r="Z64" s="116">
        <v>11.22469672417092</v>
      </c>
      <c r="AA64" s="130">
        <v>9725.8969406264005</v>
      </c>
      <c r="AB64" s="130">
        <v>11725.7375085768</v>
      </c>
      <c r="AC64" s="130">
        <v>11968.847022616497</v>
      </c>
      <c r="AD64" s="130">
        <v>12063.685423066083</v>
      </c>
      <c r="AE64" s="130">
        <v>11879.148559362808</v>
      </c>
      <c r="AF64" s="116">
        <v>20.562016852109466</v>
      </c>
      <c r="AG64" s="116">
        <v>2.0732982796337946</v>
      </c>
      <c r="AH64" s="116">
        <v>-1.529688956829361</v>
      </c>
    </row>
    <row r="65" spans="2:34" x14ac:dyDescent="0.25">
      <c r="B65" s="139"/>
      <c r="C65" s="140"/>
      <c r="D65" s="140"/>
      <c r="E65" s="140"/>
      <c r="F65" s="140"/>
      <c r="G65" s="140"/>
      <c r="K65" s="140"/>
      <c r="L65" s="140"/>
      <c r="M65" s="140"/>
      <c r="N65" s="140"/>
      <c r="O65" s="140"/>
      <c r="S65" s="140"/>
      <c r="T65" s="140"/>
      <c r="U65" s="140"/>
      <c r="V65" s="140"/>
      <c r="W65" s="140"/>
      <c r="AA65" s="141" t="s">
        <v>245</v>
      </c>
      <c r="AB65" s="141"/>
      <c r="AC65" s="141"/>
      <c r="AD65" s="141"/>
      <c r="AE65" s="141"/>
      <c r="AF65" s="141"/>
      <c r="AG65" s="141"/>
      <c r="AH65" s="141"/>
    </row>
  </sheetData>
  <mergeCells count="13">
    <mergeCell ref="AA3:AC3"/>
    <mergeCell ref="AF3:AH4"/>
    <mergeCell ref="AA65:AH65"/>
    <mergeCell ref="C2:J2"/>
    <mergeCell ref="K2:R2"/>
    <mergeCell ref="S2:Z2"/>
    <mergeCell ref="AA2:AH2"/>
    <mergeCell ref="C3:E3"/>
    <mergeCell ref="H3:J4"/>
    <mergeCell ref="K3:M3"/>
    <mergeCell ref="P3:R4"/>
    <mergeCell ref="S3:U3"/>
    <mergeCell ref="X3:Z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B9E44-5511-4B7A-BBD0-882F1ABD573C}">
  <sheetPr codeName="Sheet80"/>
  <dimension ref="B2:AH57"/>
  <sheetViews>
    <sheetView workbookViewId="0">
      <selection activeCell="E9" sqref="E9"/>
    </sheetView>
  </sheetViews>
  <sheetFormatPr defaultColWidth="9.140625" defaultRowHeight="15.75" x14ac:dyDescent="0.25"/>
  <cols>
    <col min="1" max="1" width="9.140625" style="32"/>
    <col min="2" max="2" width="45" style="32" bestFit="1" customWidth="1"/>
    <col min="3" max="34" width="12.42578125" style="32" customWidth="1"/>
    <col min="35" max="16384" width="9.140625" style="32"/>
  </cols>
  <sheetData>
    <row r="2" spans="2:34" x14ac:dyDescent="0.25">
      <c r="B2" s="100"/>
      <c r="C2" s="104" t="s">
        <v>246</v>
      </c>
      <c r="D2" s="104"/>
      <c r="E2" s="104"/>
      <c r="F2" s="104"/>
      <c r="G2" s="104"/>
      <c r="H2" s="104"/>
      <c r="I2" s="104"/>
      <c r="J2" s="104"/>
      <c r="K2" s="104" t="s">
        <v>247</v>
      </c>
      <c r="L2" s="104"/>
      <c r="M2" s="104"/>
      <c r="N2" s="104"/>
      <c r="O2" s="104"/>
      <c r="P2" s="104"/>
      <c r="Q2" s="104"/>
      <c r="R2" s="104"/>
      <c r="S2" s="101" t="s">
        <v>248</v>
      </c>
      <c r="T2" s="102"/>
      <c r="U2" s="102"/>
      <c r="V2" s="102"/>
      <c r="W2" s="102"/>
      <c r="X2" s="102"/>
      <c r="Y2" s="102"/>
      <c r="Z2" s="103"/>
      <c r="AA2" s="101" t="s">
        <v>249</v>
      </c>
      <c r="AB2" s="102"/>
      <c r="AC2" s="102"/>
      <c r="AD2" s="102"/>
      <c r="AE2" s="102"/>
      <c r="AF2" s="102"/>
      <c r="AG2" s="102"/>
      <c r="AH2" s="103"/>
    </row>
    <row r="3" spans="2:34" x14ac:dyDescent="0.25">
      <c r="B3" s="142"/>
      <c r="C3" s="104" t="s">
        <v>185</v>
      </c>
      <c r="D3" s="104"/>
      <c r="E3" s="104"/>
      <c r="F3" s="107" t="s">
        <v>43</v>
      </c>
      <c r="G3" s="107" t="s">
        <v>45</v>
      </c>
      <c r="H3" s="108" t="s">
        <v>126</v>
      </c>
      <c r="I3" s="108"/>
      <c r="J3" s="108"/>
      <c r="K3" s="104" t="str">
        <f>C3</f>
        <v xml:space="preserve">Mid-July </v>
      </c>
      <c r="L3" s="104"/>
      <c r="M3" s="104"/>
      <c r="N3" s="107" t="str">
        <f>F3</f>
        <v>Mid-June</v>
      </c>
      <c r="O3" s="109" t="str">
        <f>G3</f>
        <v>Mid-July</v>
      </c>
      <c r="P3" s="108" t="s">
        <v>126</v>
      </c>
      <c r="Q3" s="108"/>
      <c r="R3" s="108"/>
      <c r="S3" s="104" t="str">
        <f>K3</f>
        <v xml:space="preserve">Mid-July </v>
      </c>
      <c r="T3" s="104"/>
      <c r="U3" s="104"/>
      <c r="V3" s="107" t="str">
        <f>N3</f>
        <v>Mid-June</v>
      </c>
      <c r="W3" s="109" t="str">
        <f>O3</f>
        <v>Mid-July</v>
      </c>
      <c r="X3" s="108" t="s">
        <v>126</v>
      </c>
      <c r="Y3" s="108"/>
      <c r="Z3" s="108"/>
      <c r="AA3" s="104" t="str">
        <f>S3</f>
        <v xml:space="preserve">Mid-July </v>
      </c>
      <c r="AB3" s="104"/>
      <c r="AC3" s="104"/>
      <c r="AD3" s="107" t="str">
        <f>V3</f>
        <v>Mid-June</v>
      </c>
      <c r="AE3" s="107" t="str">
        <f>W3</f>
        <v>Mid-July</v>
      </c>
      <c r="AF3" s="108" t="s">
        <v>126</v>
      </c>
      <c r="AG3" s="108"/>
      <c r="AH3" s="108"/>
    </row>
    <row r="4" spans="2:34" x14ac:dyDescent="0.25">
      <c r="B4" s="142"/>
      <c r="C4" s="107">
        <v>2018</v>
      </c>
      <c r="D4" s="107">
        <v>2019</v>
      </c>
      <c r="E4" s="107">
        <v>2020</v>
      </c>
      <c r="F4" s="107">
        <v>2021</v>
      </c>
      <c r="G4" s="107">
        <v>2021</v>
      </c>
      <c r="H4" s="108"/>
      <c r="I4" s="108"/>
      <c r="J4" s="108"/>
      <c r="K4" s="107">
        <f>C4</f>
        <v>2018</v>
      </c>
      <c r="L4" s="107">
        <f>D4</f>
        <v>2019</v>
      </c>
      <c r="M4" s="107">
        <f>E4</f>
        <v>2020</v>
      </c>
      <c r="N4" s="107">
        <f>F4</f>
        <v>2021</v>
      </c>
      <c r="O4" s="107">
        <f>G4</f>
        <v>2021</v>
      </c>
      <c r="P4" s="108"/>
      <c r="Q4" s="108"/>
      <c r="R4" s="108"/>
      <c r="S4" s="107">
        <f>K4</f>
        <v>2018</v>
      </c>
      <c r="T4" s="107">
        <f>L4</f>
        <v>2019</v>
      </c>
      <c r="U4" s="107">
        <f>M4</f>
        <v>2020</v>
      </c>
      <c r="V4" s="107">
        <f>N4</f>
        <v>2021</v>
      </c>
      <c r="W4" s="107">
        <f>O4</f>
        <v>2021</v>
      </c>
      <c r="X4" s="108"/>
      <c r="Y4" s="108"/>
      <c r="Z4" s="108"/>
      <c r="AA4" s="107">
        <f>S4</f>
        <v>2018</v>
      </c>
      <c r="AB4" s="107">
        <f>T4</f>
        <v>2019</v>
      </c>
      <c r="AC4" s="107">
        <f>U4</f>
        <v>2020</v>
      </c>
      <c r="AD4" s="107">
        <f>V4</f>
        <v>2021</v>
      </c>
      <c r="AE4" s="107">
        <f>W4</f>
        <v>2021</v>
      </c>
      <c r="AF4" s="108"/>
      <c r="AG4" s="108"/>
      <c r="AH4" s="108"/>
    </row>
    <row r="5" spans="2:34" x14ac:dyDescent="0.25">
      <c r="B5" s="143" t="s">
        <v>250</v>
      </c>
      <c r="C5" s="107">
        <v>1</v>
      </c>
      <c r="D5" s="107">
        <v>2</v>
      </c>
      <c r="E5" s="107">
        <v>3</v>
      </c>
      <c r="F5" s="107">
        <v>4</v>
      </c>
      <c r="G5" s="107">
        <v>5</v>
      </c>
      <c r="H5" s="107" t="s">
        <v>681</v>
      </c>
      <c r="I5" s="107" t="s">
        <v>682</v>
      </c>
      <c r="J5" s="107" t="s">
        <v>683</v>
      </c>
      <c r="K5" s="107">
        <v>1</v>
      </c>
      <c r="L5" s="107">
        <v>2</v>
      </c>
      <c r="M5" s="107">
        <v>3</v>
      </c>
      <c r="N5" s="107">
        <v>4</v>
      </c>
      <c r="O5" s="107">
        <v>5</v>
      </c>
      <c r="P5" s="107" t="s">
        <v>681</v>
      </c>
      <c r="Q5" s="107" t="s">
        <v>682</v>
      </c>
      <c r="R5" s="107" t="s">
        <v>683</v>
      </c>
      <c r="S5" s="107">
        <v>1</v>
      </c>
      <c r="T5" s="107">
        <v>2</v>
      </c>
      <c r="U5" s="107">
        <v>3</v>
      </c>
      <c r="V5" s="107">
        <v>4</v>
      </c>
      <c r="W5" s="107">
        <v>5</v>
      </c>
      <c r="X5" s="107" t="s">
        <v>681</v>
      </c>
      <c r="Y5" s="107" t="s">
        <v>682</v>
      </c>
      <c r="Z5" s="107" t="s">
        <v>683</v>
      </c>
      <c r="AA5" s="107">
        <v>1</v>
      </c>
      <c r="AB5" s="107">
        <v>2</v>
      </c>
      <c r="AC5" s="107">
        <v>3</v>
      </c>
      <c r="AD5" s="107">
        <v>4</v>
      </c>
      <c r="AE5" s="107">
        <v>5</v>
      </c>
      <c r="AF5" s="107" t="s">
        <v>681</v>
      </c>
      <c r="AG5" s="107" t="s">
        <v>682</v>
      </c>
      <c r="AH5" s="107" t="s">
        <v>683</v>
      </c>
    </row>
    <row r="6" spans="2:34" x14ac:dyDescent="0.25">
      <c r="B6" s="144" t="s">
        <v>251</v>
      </c>
      <c r="C6" s="130">
        <v>115385.84328939811</v>
      </c>
      <c r="D6" s="130">
        <v>157905.30764860153</v>
      </c>
      <c r="E6" s="130">
        <v>189981.18814770994</v>
      </c>
      <c r="F6" s="130">
        <v>267455.01947237167</v>
      </c>
      <c r="G6" s="130">
        <v>273900.75061491126</v>
      </c>
      <c r="H6" s="116">
        <v>36.849810294804342</v>
      </c>
      <c r="I6" s="116">
        <v>20.31336436802318</v>
      </c>
      <c r="J6" s="116">
        <v>2.4100243679313182</v>
      </c>
      <c r="K6" s="130">
        <v>96589.745130761105</v>
      </c>
      <c r="L6" s="130">
        <v>131517.35369665854</v>
      </c>
      <c r="M6" s="130">
        <v>166855.87876754114</v>
      </c>
      <c r="N6" s="130">
        <v>235168.87776173651</v>
      </c>
      <c r="O6" s="130">
        <v>242234.59024357705</v>
      </c>
      <c r="P6" s="116">
        <v>36.160783444053187</v>
      </c>
      <c r="Q6" s="116">
        <v>26.869857153900789</v>
      </c>
      <c r="R6" s="116">
        <v>3.0045270229163812</v>
      </c>
      <c r="S6" s="130">
        <v>15080.007421224</v>
      </c>
      <c r="T6" s="130">
        <v>21661.701327312996</v>
      </c>
      <c r="U6" s="130">
        <v>18517.565853548786</v>
      </c>
      <c r="V6" s="130">
        <v>25940.675212675142</v>
      </c>
      <c r="W6" s="130">
        <v>26987.136698524228</v>
      </c>
      <c r="X6" s="116">
        <v>43.645163574825212</v>
      </c>
      <c r="Y6" s="116">
        <v>-14.514720825735905</v>
      </c>
      <c r="Z6" s="116">
        <v>4.0340564664167466</v>
      </c>
      <c r="AA6" s="130">
        <v>3716.0907374130002</v>
      </c>
      <c r="AB6" s="130">
        <v>4726.2526246300004</v>
      </c>
      <c r="AC6" s="130">
        <v>4607.7435266200009</v>
      </c>
      <c r="AD6" s="130">
        <v>6345.4664979599993</v>
      </c>
      <c r="AE6" s="130">
        <v>4679.0236728099981</v>
      </c>
      <c r="AF6" s="116">
        <v>27.183455910988762</v>
      </c>
      <c r="AG6" s="116">
        <v>-2.5074643152253642</v>
      </c>
      <c r="AH6" s="116">
        <v>-26.26194347863542</v>
      </c>
    </row>
    <row r="7" spans="2:34" x14ac:dyDescent="0.25">
      <c r="B7" s="144" t="s">
        <v>252</v>
      </c>
      <c r="C7" s="130">
        <v>2725.0097270499987</v>
      </c>
      <c r="D7" s="130">
        <v>4215.5079009900001</v>
      </c>
      <c r="E7" s="130">
        <v>5490.2710767999979</v>
      </c>
      <c r="F7" s="130">
        <v>8436.2697017400005</v>
      </c>
      <c r="G7" s="130">
        <v>8956.1861823189993</v>
      </c>
      <c r="H7" s="116">
        <v>54.69698545089463</v>
      </c>
      <c r="I7" s="116">
        <v>30.239847860577452</v>
      </c>
      <c r="J7" s="116">
        <v>6.1628717307575576</v>
      </c>
      <c r="K7" s="130">
        <v>2330.4258462999987</v>
      </c>
      <c r="L7" s="130">
        <v>3426.7213669299995</v>
      </c>
      <c r="M7" s="130">
        <v>4751.4409730299985</v>
      </c>
      <c r="N7" s="130">
        <v>7341.5691588999998</v>
      </c>
      <c r="O7" s="130">
        <v>7816.364499069</v>
      </c>
      <c r="P7" s="116">
        <v>47.04271205928228</v>
      </c>
      <c r="Q7" s="116">
        <v>38.65851536353</v>
      </c>
      <c r="R7" s="116">
        <v>6.467218790596263</v>
      </c>
      <c r="S7" s="130">
        <v>341.03104038999993</v>
      </c>
      <c r="T7" s="130">
        <v>723.19808047000004</v>
      </c>
      <c r="U7" s="130">
        <v>677.09611428999995</v>
      </c>
      <c r="V7" s="130">
        <v>968.49032895000005</v>
      </c>
      <c r="W7" s="130">
        <v>1008.2292883699998</v>
      </c>
      <c r="X7" s="116">
        <v>112.06224502114455</v>
      </c>
      <c r="Y7" s="116">
        <v>-6.3747356948235856</v>
      </c>
      <c r="Z7" s="116">
        <v>4.1031859825676475</v>
      </c>
      <c r="AA7" s="130">
        <v>53.55284035999999</v>
      </c>
      <c r="AB7" s="130">
        <v>65.58845359</v>
      </c>
      <c r="AC7" s="130">
        <v>61.733989480000005</v>
      </c>
      <c r="AD7" s="130">
        <v>126.21021389000001</v>
      </c>
      <c r="AE7" s="130">
        <v>131.59239488</v>
      </c>
      <c r="AF7" s="116">
        <v>22.474276152474111</v>
      </c>
      <c r="AG7" s="116">
        <v>-5.8767418638875624</v>
      </c>
      <c r="AH7" s="116">
        <v>4.2644575459565459</v>
      </c>
    </row>
    <row r="8" spans="2:34" x14ac:dyDescent="0.25">
      <c r="B8" s="144" t="s">
        <v>253</v>
      </c>
      <c r="C8" s="130">
        <v>5033.271656500001</v>
      </c>
      <c r="D8" s="130">
        <v>7313.2317887100016</v>
      </c>
      <c r="E8" s="130">
        <v>6453.7501877599989</v>
      </c>
      <c r="F8" s="130">
        <v>8882.9175131400007</v>
      </c>
      <c r="G8" s="130">
        <v>8685.2394279700002</v>
      </c>
      <c r="H8" s="116">
        <v>45.2977762339858</v>
      </c>
      <c r="I8" s="116">
        <v>-11.752418435264838</v>
      </c>
      <c r="J8" s="116">
        <v>-2.2253734190099905</v>
      </c>
      <c r="K8" s="130">
        <v>4420.276122700001</v>
      </c>
      <c r="L8" s="130">
        <v>6886.8573986900019</v>
      </c>
      <c r="M8" s="130">
        <v>6217.9185887099993</v>
      </c>
      <c r="N8" s="130">
        <v>8450.9868600700011</v>
      </c>
      <c r="O8" s="130">
        <v>8257.77947761</v>
      </c>
      <c r="P8" s="116">
        <v>55.801520256235925</v>
      </c>
      <c r="Q8" s="116">
        <v>-9.7132664618153139</v>
      </c>
      <c r="R8" s="116">
        <v>-2.2862108965390204</v>
      </c>
      <c r="S8" s="130">
        <v>591.81459380000001</v>
      </c>
      <c r="T8" s="130">
        <v>361.05090002000003</v>
      </c>
      <c r="U8" s="130">
        <v>178.25621666999999</v>
      </c>
      <c r="V8" s="130">
        <v>372.22115312000005</v>
      </c>
      <c r="W8" s="130">
        <v>363.95472168000003</v>
      </c>
      <c r="X8" s="116">
        <v>-38.992565610503533</v>
      </c>
      <c r="Y8" s="116">
        <v>-50.628507875170605</v>
      </c>
      <c r="Z8" s="116">
        <v>-2.2208387058902601</v>
      </c>
      <c r="AA8" s="130">
        <v>21.18094</v>
      </c>
      <c r="AB8" s="130">
        <v>65.323490000000007</v>
      </c>
      <c r="AC8" s="130">
        <v>57.575382380000001</v>
      </c>
      <c r="AD8" s="130">
        <v>59.709499949999994</v>
      </c>
      <c r="AE8" s="130">
        <v>63.505228680000002</v>
      </c>
      <c r="AF8" s="116">
        <v>208.40694511197336</v>
      </c>
      <c r="AG8" s="116">
        <v>-11.86113543535412</v>
      </c>
      <c r="AH8" s="116">
        <v>6.3569929963883443</v>
      </c>
    </row>
    <row r="9" spans="2:34" ht="31.5" x14ac:dyDescent="0.25">
      <c r="B9" s="145" t="s">
        <v>254</v>
      </c>
      <c r="C9" s="130">
        <v>415538.68897555326</v>
      </c>
      <c r="D9" s="130">
        <v>510037.65457905282</v>
      </c>
      <c r="E9" s="130">
        <v>563969.10618755198</v>
      </c>
      <c r="F9" s="130">
        <v>676256.71117730299</v>
      </c>
      <c r="G9" s="130">
        <v>686582.05717490951</v>
      </c>
      <c r="H9" s="116">
        <v>22.741315817420567</v>
      </c>
      <c r="I9" s="116">
        <v>10.574013727086518</v>
      </c>
      <c r="J9" s="116">
        <v>1.5268382297650041</v>
      </c>
      <c r="K9" s="130">
        <v>398079.33033436426</v>
      </c>
      <c r="L9" s="130">
        <v>483685.91179343278</v>
      </c>
      <c r="M9" s="130">
        <v>540111.22156055202</v>
      </c>
      <c r="N9" s="130">
        <v>651358.58013485291</v>
      </c>
      <c r="O9" s="130">
        <v>661515.46556533559</v>
      </c>
      <c r="P9" s="116">
        <v>21.504904911079862</v>
      </c>
      <c r="Q9" s="116">
        <v>11.665692217063524</v>
      </c>
      <c r="R9" s="116">
        <v>1.5593385487268518</v>
      </c>
      <c r="S9" s="130">
        <v>14742.695667958997</v>
      </c>
      <c r="T9" s="130">
        <v>23263.395274610004</v>
      </c>
      <c r="U9" s="130">
        <v>20324.515782540002</v>
      </c>
      <c r="V9" s="130">
        <v>21017.31242464</v>
      </c>
      <c r="W9" s="130">
        <v>21687.712337543995</v>
      </c>
      <c r="X9" s="116">
        <v>57.796076094614435</v>
      </c>
      <c r="Y9" s="116">
        <v>-12.633063477529166</v>
      </c>
      <c r="Z9" s="116">
        <v>3.1897509032507987</v>
      </c>
      <c r="AA9" s="130">
        <v>2716.6629732299998</v>
      </c>
      <c r="AB9" s="130">
        <v>3088.3475110099994</v>
      </c>
      <c r="AC9" s="130">
        <v>3533.3688444600002</v>
      </c>
      <c r="AD9" s="130">
        <v>3880.8186178099991</v>
      </c>
      <c r="AE9" s="130">
        <v>3378.8792720300003</v>
      </c>
      <c r="AF9" s="116">
        <v>13.681658028345048</v>
      </c>
      <c r="AG9" s="116">
        <v>14.409691003473343</v>
      </c>
      <c r="AH9" s="116">
        <v>-12.9338522412895</v>
      </c>
    </row>
    <row r="10" spans="2:34" x14ac:dyDescent="0.25">
      <c r="B10" s="144" t="s">
        <v>255</v>
      </c>
      <c r="C10" s="130">
        <v>253186.93274988193</v>
      </c>
      <c r="D10" s="130">
        <v>309417.47532776685</v>
      </c>
      <c r="E10" s="130">
        <v>347419.77141475672</v>
      </c>
      <c r="F10" s="130">
        <v>398188.48006613908</v>
      </c>
      <c r="G10" s="130">
        <v>414030.32731448277</v>
      </c>
      <c r="H10" s="116">
        <v>22.209101381007642</v>
      </c>
      <c r="I10" s="116">
        <v>12.28188422348606</v>
      </c>
      <c r="J10" s="116">
        <v>3.9784795496123682</v>
      </c>
      <c r="K10" s="130">
        <v>212488.13693797003</v>
      </c>
      <c r="L10" s="130">
        <v>251365.48012270688</v>
      </c>
      <c r="M10" s="130">
        <v>295116.99108535168</v>
      </c>
      <c r="N10" s="130">
        <v>340434.12349285715</v>
      </c>
      <c r="O10" s="130">
        <v>355404.38384262985</v>
      </c>
      <c r="P10" s="116">
        <v>18.29624173140828</v>
      </c>
      <c r="Q10" s="116">
        <v>17.405536727352938</v>
      </c>
      <c r="R10" s="116">
        <v>4.397402997143085</v>
      </c>
      <c r="S10" s="130">
        <v>32571.156184691907</v>
      </c>
      <c r="T10" s="130">
        <v>48633.312062980025</v>
      </c>
      <c r="U10" s="130">
        <v>42472.484861625009</v>
      </c>
      <c r="V10" s="130">
        <v>48248.667220571944</v>
      </c>
      <c r="W10" s="130">
        <v>49016.753670812919</v>
      </c>
      <c r="X10" s="116">
        <v>49.314048869524498</v>
      </c>
      <c r="Y10" s="116">
        <v>-12.66791616696136</v>
      </c>
      <c r="Z10" s="116">
        <v>1.5919329890079936</v>
      </c>
      <c r="AA10" s="130">
        <v>8127.63962722</v>
      </c>
      <c r="AB10" s="130">
        <v>9418.6831420800008</v>
      </c>
      <c r="AC10" s="130">
        <v>9830.2954677800026</v>
      </c>
      <c r="AD10" s="130">
        <v>9505.6893527100019</v>
      </c>
      <c r="AE10" s="130">
        <v>9609.1898010400037</v>
      </c>
      <c r="AF10" s="116">
        <v>15.884605790544787</v>
      </c>
      <c r="AG10" s="116">
        <v>4.3701685202789635</v>
      </c>
      <c r="AH10" s="116">
        <v>1.088826327997916</v>
      </c>
    </row>
    <row r="11" spans="2:34" x14ac:dyDescent="0.25">
      <c r="B11" s="144" t="s">
        <v>256</v>
      </c>
      <c r="C11" s="130">
        <v>86863.045308023997</v>
      </c>
      <c r="D11" s="130">
        <v>126593.90920513251</v>
      </c>
      <c r="E11" s="130">
        <v>161972.16114849856</v>
      </c>
      <c r="F11" s="130">
        <v>199215.846933636</v>
      </c>
      <c r="G11" s="130">
        <v>207796.51869140248</v>
      </c>
      <c r="H11" s="116">
        <v>45.739662656563993</v>
      </c>
      <c r="I11" s="116">
        <v>27.946251257664539</v>
      </c>
      <c r="J11" s="116">
        <v>4.3072234914248275</v>
      </c>
      <c r="K11" s="130">
        <v>82191.755308503998</v>
      </c>
      <c r="L11" s="130">
        <v>119657.98986706251</v>
      </c>
      <c r="M11" s="130">
        <v>156729.57160686856</v>
      </c>
      <c r="N11" s="130">
        <v>193952.54656285601</v>
      </c>
      <c r="O11" s="130">
        <v>202483.03499797249</v>
      </c>
      <c r="P11" s="116">
        <v>45.583932862767391</v>
      </c>
      <c r="Q11" s="116">
        <v>30.981284058834508</v>
      </c>
      <c r="R11" s="116">
        <v>4.3982348189235632</v>
      </c>
      <c r="S11" s="130">
        <v>4469.3441649599999</v>
      </c>
      <c r="T11" s="130">
        <v>6596.7715891500011</v>
      </c>
      <c r="U11" s="130">
        <v>4890.7382981099991</v>
      </c>
      <c r="V11" s="130">
        <v>5067.4153136899995</v>
      </c>
      <c r="W11" s="130">
        <v>5115.676980199999</v>
      </c>
      <c r="X11" s="116">
        <v>47.600438580434123</v>
      </c>
      <c r="Y11" s="116">
        <v>-25.86163956087232</v>
      </c>
      <c r="Z11" s="116">
        <v>0.9523921668630031</v>
      </c>
      <c r="AA11" s="130">
        <v>201.94583456000004</v>
      </c>
      <c r="AB11" s="130">
        <v>339.14774891999997</v>
      </c>
      <c r="AC11" s="130">
        <v>351.85124351999997</v>
      </c>
      <c r="AD11" s="130">
        <v>195.88505709</v>
      </c>
      <c r="AE11" s="130">
        <v>197.80671322999999</v>
      </c>
      <c r="AF11" s="116">
        <v>67.939957592557292</v>
      </c>
      <c r="AG11" s="116">
        <v>3.7457110184141511</v>
      </c>
      <c r="AH11" s="116">
        <v>0.98101211422016998</v>
      </c>
    </row>
    <row r="12" spans="2:34" ht="31.5" x14ac:dyDescent="0.25">
      <c r="B12" s="146" t="s">
        <v>257</v>
      </c>
      <c r="C12" s="130">
        <v>33148.290109060006</v>
      </c>
      <c r="D12" s="130">
        <v>37075.899591742702</v>
      </c>
      <c r="E12" s="130">
        <v>46073.162782482912</v>
      </c>
      <c r="F12" s="130">
        <v>62911.149192874014</v>
      </c>
      <c r="G12" s="130">
        <v>62562.173243103018</v>
      </c>
      <c r="H12" s="116">
        <v>11.848603562236869</v>
      </c>
      <c r="I12" s="116">
        <v>24.267147364764199</v>
      </c>
      <c r="J12" s="116">
        <v>-0.55471240670091904</v>
      </c>
      <c r="K12" s="130">
        <v>29802.943024090007</v>
      </c>
      <c r="L12" s="130">
        <v>32235.3719587575</v>
      </c>
      <c r="M12" s="130">
        <v>42906.305499387709</v>
      </c>
      <c r="N12" s="130">
        <v>60291.506378654012</v>
      </c>
      <c r="O12" s="130">
        <v>59822.814728403013</v>
      </c>
      <c r="P12" s="116">
        <v>8.1617071599316091</v>
      </c>
      <c r="Q12" s="116">
        <v>33.1031810468413</v>
      </c>
      <c r="R12" s="116">
        <v>-0.77737591644738702</v>
      </c>
      <c r="S12" s="130">
        <v>2254.4303377400001</v>
      </c>
      <c r="T12" s="130">
        <v>3610.2900686451994</v>
      </c>
      <c r="U12" s="130">
        <v>2150.4964790852</v>
      </c>
      <c r="V12" s="130">
        <v>2046.4522597600001</v>
      </c>
      <c r="W12" s="130">
        <v>2141.4436582100002</v>
      </c>
      <c r="X12" s="116">
        <v>60.142010520689169</v>
      </c>
      <c r="Y12" s="116">
        <v>-40.434246606334398</v>
      </c>
      <c r="Z12" s="116">
        <v>4.6417598063655863</v>
      </c>
      <c r="AA12" s="130">
        <v>1090.9167472300003</v>
      </c>
      <c r="AB12" s="130">
        <v>1230.2375643399998</v>
      </c>
      <c r="AC12" s="130">
        <v>1016.3608040099998</v>
      </c>
      <c r="AD12" s="130">
        <v>573.19055445999993</v>
      </c>
      <c r="AE12" s="130">
        <v>597.91485648999992</v>
      </c>
      <c r="AF12" s="116">
        <v>12.770985271218525</v>
      </c>
      <c r="AG12" s="116">
        <v>-17.384996729858514</v>
      </c>
      <c r="AH12" s="116">
        <v>4.3134524527000728</v>
      </c>
    </row>
    <row r="13" spans="2:34" x14ac:dyDescent="0.25">
      <c r="B13" s="145" t="s">
        <v>258</v>
      </c>
      <c r="C13" s="130">
        <v>83254.654430371898</v>
      </c>
      <c r="D13" s="130">
        <v>93129.082571808016</v>
      </c>
      <c r="E13" s="130">
        <v>97602.702021811507</v>
      </c>
      <c r="F13" s="130">
        <v>98165.439663621481</v>
      </c>
      <c r="G13" s="130">
        <v>97504.980075619009</v>
      </c>
      <c r="H13" s="116">
        <v>11.860511834439679</v>
      </c>
      <c r="I13" s="116">
        <v>4.8036760660173652</v>
      </c>
      <c r="J13" s="116">
        <v>-0.67280255685262524</v>
      </c>
      <c r="K13" s="130">
        <v>57257.302512661008</v>
      </c>
      <c r="L13" s="130">
        <v>63601.798946420022</v>
      </c>
      <c r="M13" s="130">
        <v>75378.66350197549</v>
      </c>
      <c r="N13" s="130">
        <v>78273.402468044471</v>
      </c>
      <c r="O13" s="130">
        <v>78828.109540265999</v>
      </c>
      <c r="P13" s="116">
        <v>11.080676447089152</v>
      </c>
      <c r="Q13" s="116">
        <v>18.516558887707934</v>
      </c>
      <c r="R13" s="116">
        <v>0.70867888034891191</v>
      </c>
      <c r="S13" s="130">
        <v>20940.738828700891</v>
      </c>
      <c r="T13" s="130">
        <v>24873.052466967994</v>
      </c>
      <c r="U13" s="130">
        <v>17515.887238606007</v>
      </c>
      <c r="V13" s="130">
        <v>15454.675506387004</v>
      </c>
      <c r="W13" s="130">
        <v>15054.010120572997</v>
      </c>
      <c r="X13" s="116">
        <v>18.778294645829622</v>
      </c>
      <c r="Y13" s="116">
        <v>-29.578859442894988</v>
      </c>
      <c r="Z13" s="116">
        <v>-2.5925189153821027</v>
      </c>
      <c r="AA13" s="130">
        <v>5056.6130890099994</v>
      </c>
      <c r="AB13" s="130">
        <v>4654.2311584200015</v>
      </c>
      <c r="AC13" s="130">
        <v>4708.1512812300007</v>
      </c>
      <c r="AD13" s="130">
        <v>4437.361689190001</v>
      </c>
      <c r="AE13" s="130">
        <v>3622.8604147800015</v>
      </c>
      <c r="AF13" s="116">
        <v>-7.9575384453386677</v>
      </c>
      <c r="AG13" s="116">
        <v>1.158518366936973</v>
      </c>
      <c r="AH13" s="116">
        <v>-18.355530413358736</v>
      </c>
    </row>
    <row r="14" spans="2:34" x14ac:dyDescent="0.25">
      <c r="B14" s="144" t="s">
        <v>259</v>
      </c>
      <c r="C14" s="130">
        <v>532010.61434706685</v>
      </c>
      <c r="D14" s="130">
        <v>615309.45098833682</v>
      </c>
      <c r="E14" s="130">
        <v>662828.19827746309</v>
      </c>
      <c r="F14" s="130">
        <v>831416.41776048776</v>
      </c>
      <c r="G14" s="130">
        <v>837582.03303093999</v>
      </c>
      <c r="H14" s="116">
        <v>15.65736366811066</v>
      </c>
      <c r="I14" s="116">
        <v>7.7227397064679559</v>
      </c>
      <c r="J14" s="116">
        <v>0.74157968723542744</v>
      </c>
      <c r="K14" s="130">
        <v>483927.42085775477</v>
      </c>
      <c r="L14" s="130">
        <v>550844.63446623983</v>
      </c>
      <c r="M14" s="130">
        <v>605155.23993366899</v>
      </c>
      <c r="N14" s="130">
        <v>759694.29545927676</v>
      </c>
      <c r="O14" s="130">
        <v>763650.04244906898</v>
      </c>
      <c r="P14" s="116">
        <v>13.827944175983086</v>
      </c>
      <c r="Q14" s="116">
        <v>9.8595142930012045</v>
      </c>
      <c r="R14" s="116">
        <v>0.52070247380240353</v>
      </c>
      <c r="S14" s="130">
        <v>40639.68299272201</v>
      </c>
      <c r="T14" s="130">
        <v>55397.924156276975</v>
      </c>
      <c r="U14" s="130">
        <v>46826.324927304115</v>
      </c>
      <c r="V14" s="130">
        <v>58980.320019560968</v>
      </c>
      <c r="W14" s="130">
        <v>61626.902641880981</v>
      </c>
      <c r="X14" s="116">
        <v>36.314853061717919</v>
      </c>
      <c r="Y14" s="116">
        <v>-15.472780541004511</v>
      </c>
      <c r="Z14" s="116">
        <v>4.4872300140831101</v>
      </c>
      <c r="AA14" s="130">
        <v>7443.5104965899991</v>
      </c>
      <c r="AB14" s="130">
        <v>9066.8923658200001</v>
      </c>
      <c r="AC14" s="130">
        <v>10846.633416489996</v>
      </c>
      <c r="AD14" s="130">
        <v>12741.802281649996</v>
      </c>
      <c r="AE14" s="130">
        <v>12305.087939989995</v>
      </c>
      <c r="AF14" s="116">
        <v>21.809358231894755</v>
      </c>
      <c r="AG14" s="116">
        <v>19.629008251815044</v>
      </c>
      <c r="AH14" s="116">
        <v>-3.4274142072423408</v>
      </c>
    </row>
    <row r="15" spans="2:34" x14ac:dyDescent="0.25">
      <c r="B15" s="144" t="s">
        <v>260</v>
      </c>
      <c r="C15" s="130">
        <v>203050.34579490992</v>
      </c>
      <c r="D15" s="130">
        <v>233846.70505106999</v>
      </c>
      <c r="E15" s="130">
        <v>252637.87306096996</v>
      </c>
      <c r="F15" s="130">
        <v>330068.80929543287</v>
      </c>
      <c r="G15" s="130">
        <v>337169.65084384306</v>
      </c>
      <c r="H15" s="116">
        <v>15.166858808142978</v>
      </c>
      <c r="I15" s="116">
        <v>8.0356779052311822</v>
      </c>
      <c r="J15" s="116">
        <v>2.1513215876312941</v>
      </c>
      <c r="K15" s="130">
        <v>179843.14543347992</v>
      </c>
      <c r="L15" s="130">
        <v>200565.03219229999</v>
      </c>
      <c r="M15" s="130">
        <v>222514.55098237997</v>
      </c>
      <c r="N15" s="130">
        <v>279735.17466538987</v>
      </c>
      <c r="O15" s="130">
        <v>287620.56938923005</v>
      </c>
      <c r="P15" s="116">
        <v>11.522199919754319</v>
      </c>
      <c r="Q15" s="116">
        <v>10.943841281881566</v>
      </c>
      <c r="R15" s="116">
        <v>2.8188785101024294</v>
      </c>
      <c r="S15" s="130">
        <v>18546.60469715</v>
      </c>
      <c r="T15" s="130">
        <v>25993.522216390003</v>
      </c>
      <c r="U15" s="130">
        <v>21801.698078510002</v>
      </c>
      <c r="V15" s="130">
        <v>38818.253534598007</v>
      </c>
      <c r="W15" s="130">
        <v>39227.422994297987</v>
      </c>
      <c r="X15" s="116">
        <v>40.152457233233363</v>
      </c>
      <c r="Y15" s="116">
        <v>-16.126418355250376</v>
      </c>
      <c r="Z15" s="116">
        <v>1.0540645764377299</v>
      </c>
      <c r="AA15" s="130">
        <v>4660.5956642800011</v>
      </c>
      <c r="AB15" s="130">
        <v>7288.1506423799983</v>
      </c>
      <c r="AC15" s="130">
        <v>8321.624000079999</v>
      </c>
      <c r="AD15" s="130">
        <v>11515.381095445</v>
      </c>
      <c r="AE15" s="130">
        <v>10321.658460315002</v>
      </c>
      <c r="AF15" s="116">
        <v>56.378093432096065</v>
      </c>
      <c r="AG15" s="116">
        <v>14.180186557759081</v>
      </c>
      <c r="AH15" s="116">
        <v>-10.36633199748972</v>
      </c>
    </row>
    <row r="16" spans="2:34" x14ac:dyDescent="0.25">
      <c r="B16" s="144" t="s">
        <v>261</v>
      </c>
      <c r="C16" s="130">
        <v>91145.892841288529</v>
      </c>
      <c r="D16" s="130">
        <v>122122.49819510349</v>
      </c>
      <c r="E16" s="130">
        <v>148657.31681372348</v>
      </c>
      <c r="F16" s="130">
        <v>180201.68310435198</v>
      </c>
      <c r="G16" s="130">
        <v>183908.00787982548</v>
      </c>
      <c r="H16" s="116">
        <v>33.985739113614507</v>
      </c>
      <c r="I16" s="116">
        <v>21.728034564301034</v>
      </c>
      <c r="J16" s="116">
        <v>2.0567647935492595</v>
      </c>
      <c r="K16" s="130">
        <v>79499.305459591531</v>
      </c>
      <c r="L16" s="130">
        <v>105953.54710050349</v>
      </c>
      <c r="M16" s="130">
        <v>133795.32032052349</v>
      </c>
      <c r="N16" s="130">
        <v>161440.73741894698</v>
      </c>
      <c r="O16" s="130">
        <v>164940.56709539398</v>
      </c>
      <c r="P16" s="116">
        <v>33.276066360552434</v>
      </c>
      <c r="Q16" s="116">
        <v>26.277339439717252</v>
      </c>
      <c r="R16" s="116">
        <v>2.1678727020211452</v>
      </c>
      <c r="S16" s="130">
        <v>9948.2066831069988</v>
      </c>
      <c r="T16" s="130">
        <v>13522.088105969995</v>
      </c>
      <c r="U16" s="130">
        <v>11733.859574440001</v>
      </c>
      <c r="V16" s="130">
        <v>15415.282032744994</v>
      </c>
      <c r="W16" s="130">
        <v>15862.959526031502</v>
      </c>
      <c r="X16" s="116">
        <v>35.924881103765031</v>
      </c>
      <c r="Y16" s="116">
        <v>-13.224499925721473</v>
      </c>
      <c r="Z16" s="116">
        <v>2.9041148409452155</v>
      </c>
      <c r="AA16" s="130">
        <v>1698.3806985899998</v>
      </c>
      <c r="AB16" s="130">
        <v>2646.8629886299996</v>
      </c>
      <c r="AC16" s="130">
        <v>3128.1369187600003</v>
      </c>
      <c r="AD16" s="130">
        <v>3345.6636526599996</v>
      </c>
      <c r="AE16" s="130">
        <v>3104.4812584000001</v>
      </c>
      <c r="AF16" s="116">
        <v>55.846271146830176</v>
      </c>
      <c r="AG16" s="116">
        <v>18.182804784281835</v>
      </c>
      <c r="AH16" s="116">
        <v>-7.2088057646872317</v>
      </c>
    </row>
    <row r="17" spans="2:34" x14ac:dyDescent="0.25">
      <c r="B17" s="144" t="s">
        <v>262</v>
      </c>
      <c r="C17" s="130">
        <v>105969.21634641199</v>
      </c>
      <c r="D17" s="130">
        <v>122900.05653941401</v>
      </c>
      <c r="E17" s="130">
        <v>150620.1043744424</v>
      </c>
      <c r="F17" s="130">
        <v>173654.34688979303</v>
      </c>
      <c r="G17" s="130">
        <v>177035.51511622299</v>
      </c>
      <c r="H17" s="116">
        <v>15.97713069581955</v>
      </c>
      <c r="I17" s="116">
        <v>22.554951247022874</v>
      </c>
      <c r="J17" s="116">
        <v>1.9470680043360833</v>
      </c>
      <c r="K17" s="130">
        <v>95129.254665642002</v>
      </c>
      <c r="L17" s="130">
        <v>109323.34115328301</v>
      </c>
      <c r="M17" s="130">
        <v>137369.7054331924</v>
      </c>
      <c r="N17" s="130">
        <v>161041.15392687402</v>
      </c>
      <c r="O17" s="130">
        <v>163683.81931438399</v>
      </c>
      <c r="P17" s="116">
        <v>14.920842739207865</v>
      </c>
      <c r="Q17" s="116">
        <v>25.654507065042399</v>
      </c>
      <c r="R17" s="116">
        <v>1.6409876128371303</v>
      </c>
      <c r="S17" s="130">
        <v>8987.7773662</v>
      </c>
      <c r="T17" s="130">
        <v>11457.224883481</v>
      </c>
      <c r="U17" s="130">
        <v>11218.775888770002</v>
      </c>
      <c r="V17" s="130">
        <v>10997.780137137999</v>
      </c>
      <c r="W17" s="130">
        <v>11585.626527537997</v>
      </c>
      <c r="X17" s="116">
        <v>27.475619573842131</v>
      </c>
      <c r="Y17" s="116">
        <v>-2.0812107393893697</v>
      </c>
      <c r="Z17" s="116">
        <v>5.3451367736923716</v>
      </c>
      <c r="AA17" s="130">
        <v>1852.1843145699997</v>
      </c>
      <c r="AB17" s="130">
        <v>2119.4905026500001</v>
      </c>
      <c r="AC17" s="130">
        <v>2031.6230524799996</v>
      </c>
      <c r="AD17" s="130">
        <v>1615.4128257809998</v>
      </c>
      <c r="AE17" s="130">
        <v>1766.0692743009997</v>
      </c>
      <c r="AF17" s="116">
        <v>14.431943191466759</v>
      </c>
      <c r="AG17" s="116">
        <v>-4.1456873744015237</v>
      </c>
      <c r="AH17" s="116">
        <v>9.3261887064170388</v>
      </c>
    </row>
    <row r="18" spans="2:34" x14ac:dyDescent="0.25">
      <c r="B18" s="144" t="s">
        <v>263</v>
      </c>
      <c r="C18" s="130">
        <v>166318.72979477735</v>
      </c>
      <c r="D18" s="130">
        <v>163819.0375454668</v>
      </c>
      <c r="E18" s="130">
        <v>158624.47190619493</v>
      </c>
      <c r="F18" s="130">
        <v>220940.52126862094</v>
      </c>
      <c r="G18" s="130">
        <v>233767.41393833442</v>
      </c>
      <c r="H18" s="116">
        <v>-1.5029529460662379</v>
      </c>
      <c r="I18" s="116">
        <v>-3.170916956358111</v>
      </c>
      <c r="J18" s="116">
        <v>5.8055863162006727</v>
      </c>
      <c r="K18" s="130">
        <v>141446.17999472236</v>
      </c>
      <c r="L18" s="130">
        <v>137464.02926909181</v>
      </c>
      <c r="M18" s="130">
        <v>137969.08286135393</v>
      </c>
      <c r="N18" s="130">
        <v>195830.10583104144</v>
      </c>
      <c r="O18" s="130">
        <v>205358.0678148194</v>
      </c>
      <c r="P18" s="116">
        <v>-2.815311608824735</v>
      </c>
      <c r="Q18" s="116">
        <v>0.36740781930191779</v>
      </c>
      <c r="R18" s="116">
        <v>4.8654224759488773</v>
      </c>
      <c r="S18" s="130">
        <v>20685.232589174997</v>
      </c>
      <c r="T18" s="130">
        <v>21569.266303362994</v>
      </c>
      <c r="U18" s="130">
        <v>15664.245736711002</v>
      </c>
      <c r="V18" s="130">
        <v>20015.0300519995</v>
      </c>
      <c r="W18" s="130">
        <v>23284.481040325001</v>
      </c>
      <c r="X18" s="116">
        <v>4.2737431661785132</v>
      </c>
      <c r="Y18" s="116">
        <v>-27.377011733270244</v>
      </c>
      <c r="Z18" s="116">
        <v>16.3349791623165</v>
      </c>
      <c r="AA18" s="130">
        <v>4187.3172108799999</v>
      </c>
      <c r="AB18" s="130">
        <v>4785.7419730120009</v>
      </c>
      <c r="AC18" s="130">
        <v>4991.1433081299992</v>
      </c>
      <c r="AD18" s="130">
        <v>5095.3853855800025</v>
      </c>
      <c r="AE18" s="130">
        <v>5124.865083190004</v>
      </c>
      <c r="AF18" s="116">
        <v>14.291364422477967</v>
      </c>
      <c r="AG18" s="116">
        <v>4.2919433658627639</v>
      </c>
      <c r="AH18" s="116">
        <v>0.57855677989400167</v>
      </c>
    </row>
    <row r="19" spans="2:34" x14ac:dyDescent="0.25">
      <c r="B19" s="144" t="s">
        <v>264</v>
      </c>
      <c r="C19" s="130">
        <v>1553.5354315100001</v>
      </c>
      <c r="D19" s="130">
        <v>1569.1037936800001</v>
      </c>
      <c r="E19" s="130">
        <v>1583.0617932300001</v>
      </c>
      <c r="F19" s="130">
        <v>1567.2705184800002</v>
      </c>
      <c r="G19" s="130">
        <v>1538.8786310400001</v>
      </c>
      <c r="H19" s="116">
        <v>1.0021246927640342</v>
      </c>
      <c r="I19" s="116">
        <v>0.88955234231283953</v>
      </c>
      <c r="J19" s="116">
        <v>-1.8115498955174392</v>
      </c>
      <c r="K19" s="130">
        <v>1499.9172050300001</v>
      </c>
      <c r="L19" s="130">
        <v>1512.81435549</v>
      </c>
      <c r="M19" s="130">
        <v>1538.8858334500001</v>
      </c>
      <c r="N19" s="130">
        <v>1503.6912016800002</v>
      </c>
      <c r="O19" s="130">
        <v>1492.13191164</v>
      </c>
      <c r="P19" s="116">
        <v>0.85985749191682637</v>
      </c>
      <c r="Q19" s="116">
        <v>1.7233758964136414</v>
      </c>
      <c r="R19" s="116">
        <v>-0.76872765013757949</v>
      </c>
      <c r="S19" s="130">
        <v>20.434936289999996</v>
      </c>
      <c r="T19" s="130">
        <v>23.106147999999997</v>
      </c>
      <c r="U19" s="130">
        <v>10.992669589999998</v>
      </c>
      <c r="V19" s="130">
        <v>10.959576609999999</v>
      </c>
      <c r="W19" s="130">
        <v>10.959576609999999</v>
      </c>
      <c r="X19" s="116">
        <v>13.071788784128389</v>
      </c>
      <c r="Y19" s="116">
        <v>-52.425347617439314</v>
      </c>
      <c r="Z19" s="116">
        <v>0</v>
      </c>
      <c r="AA19" s="130">
        <v>33.183290190000001</v>
      </c>
      <c r="AB19" s="130">
        <v>33.183290190000001</v>
      </c>
      <c r="AC19" s="130">
        <v>33.183290190000001</v>
      </c>
      <c r="AD19" s="130">
        <v>52.619740190000002</v>
      </c>
      <c r="AE19" s="130">
        <v>35.787142790000004</v>
      </c>
      <c r="AF19" s="116">
        <v>0</v>
      </c>
      <c r="AG19" s="116">
        <v>0</v>
      </c>
      <c r="AH19" s="116">
        <v>-31.989130579551794</v>
      </c>
    </row>
    <row r="20" spans="2:34" x14ac:dyDescent="0.25">
      <c r="B20" s="144" t="s">
        <v>265</v>
      </c>
      <c r="C20" s="130">
        <v>327742.30490568501</v>
      </c>
      <c r="D20" s="130">
        <v>406641.86012306192</v>
      </c>
      <c r="E20" s="130">
        <v>472098.75038330379</v>
      </c>
      <c r="F20" s="130">
        <v>637791.64789612219</v>
      </c>
      <c r="G20" s="130">
        <v>641727.15568762401</v>
      </c>
      <c r="H20" s="116">
        <v>24.073656051232682</v>
      </c>
      <c r="I20" s="116">
        <v>16.096938529750151</v>
      </c>
      <c r="J20" s="116">
        <v>0.61705226220567511</v>
      </c>
      <c r="K20" s="130">
        <v>247825.3516200179</v>
      </c>
      <c r="L20" s="130">
        <v>299952.27122955094</v>
      </c>
      <c r="M20" s="130">
        <v>377177.38583519316</v>
      </c>
      <c r="N20" s="130">
        <v>507149.29113896802</v>
      </c>
      <c r="O20" s="130">
        <v>513832.9241596022</v>
      </c>
      <c r="P20" s="116">
        <v>21.03373172630759</v>
      </c>
      <c r="Q20" s="116">
        <v>25.745800919954526</v>
      </c>
      <c r="R20" s="116">
        <v>1.3178827492046574</v>
      </c>
      <c r="S20" s="130">
        <v>63431.864114400138</v>
      </c>
      <c r="T20" s="130">
        <v>87479.418862811013</v>
      </c>
      <c r="U20" s="130">
        <v>73156.626442140579</v>
      </c>
      <c r="V20" s="130">
        <v>105695.82245583415</v>
      </c>
      <c r="W20" s="130">
        <v>110456.5328203118</v>
      </c>
      <c r="X20" s="116">
        <v>37.91084352343929</v>
      </c>
      <c r="Y20" s="116">
        <v>-16.372756708788902</v>
      </c>
      <c r="Z20" s="116">
        <v>4.504161331888934</v>
      </c>
      <c r="AA20" s="130">
        <v>16485.089171267005</v>
      </c>
      <c r="AB20" s="130">
        <v>19210.170030699992</v>
      </c>
      <c r="AC20" s="130">
        <v>21764.738105970002</v>
      </c>
      <c r="AD20" s="130">
        <v>24946.534301319996</v>
      </c>
      <c r="AE20" s="130">
        <v>17437.698707709998</v>
      </c>
      <c r="AF20" s="116">
        <v>16.530580035822414</v>
      </c>
      <c r="AG20" s="116">
        <v>13.297998253984872</v>
      </c>
      <c r="AH20" s="116">
        <v>-30.099714464997586</v>
      </c>
    </row>
    <row r="21" spans="2:34" x14ac:dyDescent="0.25">
      <c r="B21" s="147" t="s">
        <v>266</v>
      </c>
      <c r="C21" s="130">
        <v>2422926.375707489</v>
      </c>
      <c r="D21" s="130">
        <v>2911896.7808499373</v>
      </c>
      <c r="E21" s="130">
        <v>3266011.8895766991</v>
      </c>
      <c r="F21" s="130">
        <v>4095152.5304541136</v>
      </c>
      <c r="G21" s="130">
        <v>4172746.8878525468</v>
      </c>
      <c r="H21" s="116">
        <v>20.18098486379596</v>
      </c>
      <c r="I21" s="116">
        <v>12.160977375832708</v>
      </c>
      <c r="J21" s="116">
        <v>1.8947855256035817</v>
      </c>
      <c r="K21" s="130">
        <v>2112330.4904535888</v>
      </c>
      <c r="L21" s="130">
        <v>2497993.1549171172</v>
      </c>
      <c r="M21" s="130">
        <v>2903588.1627831785</v>
      </c>
      <c r="N21" s="130">
        <v>3641666.0424601482</v>
      </c>
      <c r="O21" s="130">
        <v>3716940.6650290014</v>
      </c>
      <c r="P21" s="116">
        <v>18.257685821725445</v>
      </c>
      <c r="Q21" s="116">
        <v>16.23683423902412</v>
      </c>
      <c r="R21" s="116">
        <v>2.0670380449823167</v>
      </c>
      <c r="S21" s="130">
        <v>253251.02161850996</v>
      </c>
      <c r="T21" s="130">
        <v>345165.32244644826</v>
      </c>
      <c r="U21" s="130">
        <v>287139.56416194071</v>
      </c>
      <c r="V21" s="130">
        <v>369049.3572282797</v>
      </c>
      <c r="W21" s="130">
        <v>383429.80260290939</v>
      </c>
      <c r="X21" s="116">
        <v>36.293753225760078</v>
      </c>
      <c r="Y21" s="116">
        <v>-16.811004614610479</v>
      </c>
      <c r="Z21" s="116">
        <v>3.8966184584720676</v>
      </c>
      <c r="AA21" s="130">
        <v>57344.863635390007</v>
      </c>
      <c r="AB21" s="130">
        <v>68738.30348637198</v>
      </c>
      <c r="AC21" s="130">
        <v>75284.162631579995</v>
      </c>
      <c r="AD21" s="130">
        <v>84437.130765686001</v>
      </c>
      <c r="AE21" s="130">
        <v>72376.420220636021</v>
      </c>
      <c r="AF21" s="116">
        <v>19.868283101035374</v>
      </c>
      <c r="AG21" s="116">
        <v>9.5228698021413827</v>
      </c>
      <c r="AH21" s="116">
        <v>-14.283657480639167</v>
      </c>
    </row>
    <row r="22" spans="2:34" x14ac:dyDescent="0.25">
      <c r="B22" s="143" t="s">
        <v>267</v>
      </c>
      <c r="C22" s="130"/>
      <c r="D22" s="130"/>
      <c r="E22" s="130"/>
      <c r="F22" s="130"/>
      <c r="G22" s="130"/>
      <c r="H22" s="148"/>
      <c r="I22" s="148"/>
      <c r="J22" s="148"/>
      <c r="K22" s="130"/>
      <c r="L22" s="130"/>
      <c r="M22" s="130"/>
      <c r="N22" s="130"/>
      <c r="O22" s="130"/>
      <c r="P22" s="148"/>
      <c r="Q22" s="148"/>
      <c r="R22" s="148"/>
      <c r="S22" s="130"/>
      <c r="T22" s="130"/>
      <c r="U22" s="130"/>
      <c r="V22" s="130"/>
      <c r="W22" s="130"/>
      <c r="X22" s="148"/>
      <c r="Y22" s="148"/>
      <c r="Z22" s="148"/>
      <c r="AA22" s="130"/>
      <c r="AB22" s="130"/>
      <c r="AC22" s="130"/>
      <c r="AD22" s="130"/>
      <c r="AE22" s="130"/>
      <c r="AF22" s="148"/>
      <c r="AG22" s="148"/>
      <c r="AH22" s="148"/>
    </row>
    <row r="23" spans="2:34" x14ac:dyDescent="0.25">
      <c r="B23" s="149" t="s">
        <v>268</v>
      </c>
      <c r="C23" s="130">
        <v>423647.59804216516</v>
      </c>
      <c r="D23" s="130">
        <v>562526.81017895078</v>
      </c>
      <c r="E23" s="130">
        <v>718479.78113080992</v>
      </c>
      <c r="F23" s="130">
        <v>896343.0284793165</v>
      </c>
      <c r="G23" s="130">
        <v>932079.36692221405</v>
      </c>
      <c r="H23" s="116">
        <v>32.781777302314161</v>
      </c>
      <c r="I23" s="116">
        <v>27.723651234018064</v>
      </c>
      <c r="J23" s="116">
        <v>3.9869042662746823</v>
      </c>
      <c r="K23" s="130">
        <v>369100.15758817917</v>
      </c>
      <c r="L23" s="130">
        <v>477035.08320104785</v>
      </c>
      <c r="M23" s="130">
        <v>623348.85000741691</v>
      </c>
      <c r="N23" s="130">
        <v>767808.079658292</v>
      </c>
      <c r="O23" s="130">
        <v>800511.66187576484</v>
      </c>
      <c r="P23" s="116">
        <v>29.242720002654753</v>
      </c>
      <c r="Q23" s="116">
        <v>30.671489783216781</v>
      </c>
      <c r="R23" s="116">
        <v>4.2593433286124416</v>
      </c>
      <c r="S23" s="130">
        <v>45528.749787216009</v>
      </c>
      <c r="T23" s="130">
        <v>72328.481830992983</v>
      </c>
      <c r="U23" s="130">
        <v>80772.330123243039</v>
      </c>
      <c r="V23" s="130">
        <v>112154.16286457446</v>
      </c>
      <c r="W23" s="130">
        <v>115573.28453641916</v>
      </c>
      <c r="X23" s="116">
        <v>58.863316407827341</v>
      </c>
      <c r="Y23" s="116">
        <v>11.674305997436047</v>
      </c>
      <c r="Z23" s="116">
        <v>3.0485909613299667</v>
      </c>
      <c r="AA23" s="130">
        <v>9018.6906667699986</v>
      </c>
      <c r="AB23" s="130">
        <v>13163.245146910001</v>
      </c>
      <c r="AC23" s="130">
        <v>14358.601000149996</v>
      </c>
      <c r="AD23" s="130">
        <v>16380.785956449996</v>
      </c>
      <c r="AE23" s="130">
        <v>15994.420510029995</v>
      </c>
      <c r="AF23" s="116">
        <v>45.955168363972234</v>
      </c>
      <c r="AG23" s="116">
        <v>9.0810118621896052</v>
      </c>
      <c r="AH23" s="116">
        <v>-2.3586502347762384</v>
      </c>
    </row>
    <row r="24" spans="2:34" x14ac:dyDescent="0.25">
      <c r="B24" s="149" t="s">
        <v>269</v>
      </c>
      <c r="C24" s="130">
        <v>410910.50971789192</v>
      </c>
      <c r="D24" s="130">
        <v>455716.0885478108</v>
      </c>
      <c r="E24" s="130">
        <v>488596.24056173506</v>
      </c>
      <c r="F24" s="130">
        <v>626275.01412110752</v>
      </c>
      <c r="G24" s="130">
        <v>634300.22422558325</v>
      </c>
      <c r="H24" s="116">
        <v>10.903974897278696</v>
      </c>
      <c r="I24" s="116">
        <v>7.2150518360456548</v>
      </c>
      <c r="J24" s="116">
        <v>1.2814194920003352</v>
      </c>
      <c r="K24" s="130">
        <v>349119.17613310192</v>
      </c>
      <c r="L24" s="130">
        <v>374792.31755407562</v>
      </c>
      <c r="M24" s="130">
        <v>421257.37048876984</v>
      </c>
      <c r="N24" s="130">
        <v>544597.97424539947</v>
      </c>
      <c r="O24" s="130">
        <v>548651.19394303532</v>
      </c>
      <c r="P24" s="116">
        <v>7.3536898503638177</v>
      </c>
      <c r="Q24" s="116">
        <v>12.397546790160705</v>
      </c>
      <c r="R24" s="116">
        <v>0.74425904783286256</v>
      </c>
      <c r="S24" s="130">
        <v>61791.333584789994</v>
      </c>
      <c r="T24" s="130">
        <v>76190.766598365139</v>
      </c>
      <c r="U24" s="130">
        <v>60457.374051305218</v>
      </c>
      <c r="V24" s="130">
        <v>72863.185452177975</v>
      </c>
      <c r="W24" s="130">
        <v>78745.960392228008</v>
      </c>
      <c r="X24" s="116">
        <v>23.303321320644844</v>
      </c>
      <c r="Y24" s="116">
        <v>-20.649999008406773</v>
      </c>
      <c r="Z24" s="116">
        <v>8.0737273611391167</v>
      </c>
      <c r="AA24" s="130">
        <v>0</v>
      </c>
      <c r="AB24" s="130">
        <v>4733.0043953699987</v>
      </c>
      <c r="AC24" s="130">
        <v>6881.4960216599993</v>
      </c>
      <c r="AD24" s="130">
        <v>8813.8544235299996</v>
      </c>
      <c r="AE24" s="130">
        <v>6903.0698903200009</v>
      </c>
      <c r="AF24" s="116">
        <v>0</v>
      </c>
      <c r="AG24" s="116">
        <v>45.393822756465958</v>
      </c>
      <c r="AH24" s="116">
        <v>-21.679329398825242</v>
      </c>
    </row>
    <row r="25" spans="2:34" x14ac:dyDescent="0.25">
      <c r="B25" s="149" t="s">
        <v>270</v>
      </c>
      <c r="C25" s="130">
        <v>113868.61611957024</v>
      </c>
      <c r="D25" s="130">
        <v>127215.68522601736</v>
      </c>
      <c r="E25" s="130">
        <v>138316.37657992812</v>
      </c>
      <c r="F25" s="130">
        <v>211916.11547718773</v>
      </c>
      <c r="G25" s="130">
        <v>205637.62795102393</v>
      </c>
      <c r="H25" s="116">
        <v>11.721464228942358</v>
      </c>
      <c r="I25" s="116">
        <v>8.7258826096709328</v>
      </c>
      <c r="J25" s="116">
        <v>-2.9627230152015849</v>
      </c>
      <c r="K25" s="130">
        <v>113868.61611957024</v>
      </c>
      <c r="L25" s="130">
        <v>127214.29222601737</v>
      </c>
      <c r="M25" s="130">
        <v>138307.92239808812</v>
      </c>
      <c r="N25" s="130">
        <v>211905.82974518774</v>
      </c>
      <c r="O25" s="130">
        <v>205627.17798661391</v>
      </c>
      <c r="P25" s="116">
        <v>11.720240889230796</v>
      </c>
      <c r="Q25" s="116">
        <v>8.7204275384098153</v>
      </c>
      <c r="R25" s="116">
        <v>-2.9629443258468946</v>
      </c>
      <c r="S25" s="130">
        <v>0</v>
      </c>
      <c r="T25" s="130">
        <v>0</v>
      </c>
      <c r="U25" s="130">
        <v>8.4541818399999986</v>
      </c>
      <c r="V25" s="130">
        <v>10.285731999999999</v>
      </c>
      <c r="W25" s="130">
        <v>10.449964409999998</v>
      </c>
      <c r="X25" s="116">
        <v>0</v>
      </c>
      <c r="Y25" s="116">
        <v>0</v>
      </c>
      <c r="Z25" s="116">
        <v>1.5967012362367417</v>
      </c>
      <c r="AA25" s="130">
        <v>0</v>
      </c>
      <c r="AB25" s="130">
        <v>1.393</v>
      </c>
      <c r="AC25" s="130">
        <v>0</v>
      </c>
      <c r="AD25" s="130">
        <v>0</v>
      </c>
      <c r="AE25" s="130">
        <v>0</v>
      </c>
      <c r="AF25" s="116">
        <v>0</v>
      </c>
      <c r="AG25" s="116">
        <v>-100</v>
      </c>
      <c r="AH25" s="116">
        <v>0</v>
      </c>
    </row>
    <row r="26" spans="2:34" x14ac:dyDescent="0.25">
      <c r="B26" s="149" t="s">
        <v>271</v>
      </c>
      <c r="C26" s="130">
        <v>498115.75454425463</v>
      </c>
      <c r="D26" s="130">
        <v>615755.45252993365</v>
      </c>
      <c r="E26" s="130">
        <v>702115.41625706886</v>
      </c>
      <c r="F26" s="130">
        <v>871572.14586616668</v>
      </c>
      <c r="G26" s="130">
        <v>880233.53512387339</v>
      </c>
      <c r="H26" s="116">
        <v>23.616939820205474</v>
      </c>
      <c r="I26" s="116">
        <v>14.025042469751739</v>
      </c>
      <c r="J26" s="116">
        <v>0.99376618433566488</v>
      </c>
      <c r="K26" s="130">
        <v>480564.5797131994</v>
      </c>
      <c r="L26" s="130">
        <v>598417.72254636372</v>
      </c>
      <c r="M26" s="130">
        <v>684538.33783228882</v>
      </c>
      <c r="N26" s="130">
        <v>848688.52192209568</v>
      </c>
      <c r="O26" s="130">
        <v>856327.32901327836</v>
      </c>
      <c r="P26" s="116">
        <v>24.523892897703568</v>
      </c>
      <c r="Q26" s="116">
        <v>14.391387828466714</v>
      </c>
      <c r="R26" s="116">
        <v>0.90007192201473352</v>
      </c>
      <c r="S26" s="130">
        <v>9700.881539555201</v>
      </c>
      <c r="T26" s="130">
        <v>11710.016188959997</v>
      </c>
      <c r="U26" s="130">
        <v>11989.246665040004</v>
      </c>
      <c r="V26" s="130">
        <v>17979.942366421004</v>
      </c>
      <c r="W26" s="130">
        <v>17948.824584405</v>
      </c>
      <c r="X26" s="116">
        <v>20.710846135091732</v>
      </c>
      <c r="Y26" s="116">
        <v>2.3845438945102466</v>
      </c>
      <c r="Z26" s="116">
        <v>-0.17306942025643313</v>
      </c>
      <c r="AA26" s="130">
        <v>7850.293291500001</v>
      </c>
      <c r="AB26" s="130">
        <v>5627.7137946100011</v>
      </c>
      <c r="AC26" s="130">
        <v>5587.8317597400001</v>
      </c>
      <c r="AD26" s="130">
        <v>4903.6815776499998</v>
      </c>
      <c r="AE26" s="130">
        <v>5957.3815261900008</v>
      </c>
      <c r="AF26" s="116">
        <v>-28.312056815718268</v>
      </c>
      <c r="AG26" s="116">
        <v>-0.708672052729448</v>
      </c>
      <c r="AH26" s="116">
        <v>21.487935785687128</v>
      </c>
    </row>
    <row r="27" spans="2:34" ht="31.5" x14ac:dyDescent="0.25">
      <c r="B27" s="150" t="s">
        <v>272</v>
      </c>
      <c r="C27" s="130">
        <v>201681.80049600321</v>
      </c>
      <c r="D27" s="130">
        <v>237959.10882907599</v>
      </c>
      <c r="E27" s="130">
        <v>252542.45920616243</v>
      </c>
      <c r="F27" s="130">
        <v>284958.56904561591</v>
      </c>
      <c r="G27" s="130">
        <v>298257.53329391585</v>
      </c>
      <c r="H27" s="116">
        <v>17.987398091376967</v>
      </c>
      <c r="I27" s="116">
        <v>6.1285110911898446</v>
      </c>
      <c r="J27" s="116">
        <v>4.6669816924056251</v>
      </c>
      <c r="K27" s="130">
        <v>167219.83888835134</v>
      </c>
      <c r="L27" s="130">
        <v>186650.65348838599</v>
      </c>
      <c r="M27" s="130">
        <v>208418.88884113342</v>
      </c>
      <c r="N27" s="130">
        <v>235647.35016405396</v>
      </c>
      <c r="O27" s="130">
        <v>248988.20203433794</v>
      </c>
      <c r="P27" s="116">
        <v>11.619921852100415</v>
      </c>
      <c r="Q27" s="116">
        <v>11.662555124191904</v>
      </c>
      <c r="R27" s="116">
        <v>5.6613629905009732</v>
      </c>
      <c r="S27" s="130">
        <v>26402.303257001895</v>
      </c>
      <c r="T27" s="130">
        <v>42447.914687520017</v>
      </c>
      <c r="U27" s="130">
        <v>35072.929971478996</v>
      </c>
      <c r="V27" s="130">
        <v>40444.085032531955</v>
      </c>
      <c r="W27" s="130">
        <v>41221.033385617942</v>
      </c>
      <c r="X27" s="116">
        <v>60.773529014984042</v>
      </c>
      <c r="Y27" s="116">
        <v>-17.374197932529576</v>
      </c>
      <c r="Z27" s="116">
        <v>1.9210432192025895</v>
      </c>
      <c r="AA27" s="130">
        <v>8059.6583506500019</v>
      </c>
      <c r="AB27" s="130">
        <v>8860.540653170001</v>
      </c>
      <c r="AC27" s="130">
        <v>9050.640393550002</v>
      </c>
      <c r="AD27" s="130">
        <v>8867.1338490300041</v>
      </c>
      <c r="AE27" s="130">
        <v>8048.297873960003</v>
      </c>
      <c r="AF27" s="116">
        <v>9.9369262030245835</v>
      </c>
      <c r="AG27" s="116">
        <v>2.1454643437812098</v>
      </c>
      <c r="AH27" s="116">
        <v>-9.2345056363345108</v>
      </c>
    </row>
    <row r="28" spans="2:34" x14ac:dyDescent="0.25">
      <c r="B28" s="149" t="s">
        <v>273</v>
      </c>
      <c r="C28" s="130">
        <v>142005.38581824998</v>
      </c>
      <c r="D28" s="130">
        <v>146990.82329793109</v>
      </c>
      <c r="E28" s="130">
        <v>163480.2998596</v>
      </c>
      <c r="F28" s="130">
        <v>180613.45110851503</v>
      </c>
      <c r="G28" s="130">
        <v>183538.17612812988</v>
      </c>
      <c r="H28" s="116">
        <v>3.510738308237034</v>
      </c>
      <c r="I28" s="116">
        <v>11.218031297264666</v>
      </c>
      <c r="J28" s="116">
        <v>1.6193284617864068</v>
      </c>
      <c r="K28" s="130">
        <v>114769.92859069999</v>
      </c>
      <c r="L28" s="130">
        <v>118860.34210759109</v>
      </c>
      <c r="M28" s="130">
        <v>141434.56215841</v>
      </c>
      <c r="N28" s="130">
        <v>155747.50756232004</v>
      </c>
      <c r="O28" s="130">
        <v>159138.7943799599</v>
      </c>
      <c r="P28" s="116">
        <v>3.564011555220707</v>
      </c>
      <c r="Q28" s="116">
        <v>18.992222006550321</v>
      </c>
      <c r="R28" s="116">
        <v>2.1774260601139295</v>
      </c>
      <c r="S28" s="130">
        <v>19574.844179880001</v>
      </c>
      <c r="T28" s="130">
        <v>20965.410599479994</v>
      </c>
      <c r="U28" s="130">
        <v>14628.11669947</v>
      </c>
      <c r="V28" s="130">
        <v>17569.013897940004</v>
      </c>
      <c r="W28" s="130">
        <v>17446.175323304997</v>
      </c>
      <c r="X28" s="116">
        <v>7.1038441318949843</v>
      </c>
      <c r="Y28" s="116">
        <v>-30.227377946832</v>
      </c>
      <c r="Z28" s="116">
        <v>-0.6991774003287099</v>
      </c>
      <c r="AA28" s="130">
        <v>7660.6130476699991</v>
      </c>
      <c r="AB28" s="130">
        <v>7165.0705908599984</v>
      </c>
      <c r="AC28" s="130">
        <v>7417.6210017200019</v>
      </c>
      <c r="AD28" s="130">
        <v>7296.9296482550008</v>
      </c>
      <c r="AE28" s="130">
        <v>6953.2064248650004</v>
      </c>
      <c r="AF28" s="116">
        <v>-6.468704968210365</v>
      </c>
      <c r="AG28" s="116">
        <v>3.5247442109246649</v>
      </c>
      <c r="AH28" s="116">
        <v>-4.7105185325748478</v>
      </c>
    </row>
    <row r="29" spans="2:34" x14ac:dyDescent="0.25">
      <c r="B29" s="149" t="s">
        <v>274</v>
      </c>
      <c r="C29" s="130">
        <v>41128.85919677699</v>
      </c>
      <c r="D29" s="130">
        <v>45416.722861080008</v>
      </c>
      <c r="E29" s="130">
        <v>50409.69302413502</v>
      </c>
      <c r="F29" s="130">
        <v>94556.224315304993</v>
      </c>
      <c r="G29" s="130">
        <v>106281.5129899725</v>
      </c>
      <c r="H29" s="116">
        <v>10.425437875113811</v>
      </c>
      <c r="I29" s="116">
        <v>10.993682169291329</v>
      </c>
      <c r="J29" s="116">
        <v>12.400335101757687</v>
      </c>
      <c r="K29" s="130">
        <v>33207.616342446992</v>
      </c>
      <c r="L29" s="130">
        <v>35571.386322130005</v>
      </c>
      <c r="M29" s="130">
        <v>41345.033456100013</v>
      </c>
      <c r="N29" s="130">
        <v>81259.05193496999</v>
      </c>
      <c r="O29" s="130">
        <v>90921.188319040011</v>
      </c>
      <c r="P29" s="116">
        <v>7.1181561341443516</v>
      </c>
      <c r="Q29" s="116">
        <v>16.23115579945236</v>
      </c>
      <c r="R29" s="116">
        <v>11.890535459117135</v>
      </c>
      <c r="S29" s="130">
        <v>5691.569928769999</v>
      </c>
      <c r="T29" s="130">
        <v>7599.5611120200019</v>
      </c>
      <c r="U29" s="130">
        <v>6445.5595371650015</v>
      </c>
      <c r="V29" s="130">
        <v>10607.853837735</v>
      </c>
      <c r="W29" s="130">
        <v>12527.6853716025</v>
      </c>
      <c r="X29" s="116">
        <v>33.523108863257654</v>
      </c>
      <c r="Y29" s="116">
        <v>-15.185108164072133</v>
      </c>
      <c r="Z29" s="116">
        <v>18.098208772807013</v>
      </c>
      <c r="AA29" s="130">
        <v>2229.6729255599998</v>
      </c>
      <c r="AB29" s="130">
        <v>2245.7754269300003</v>
      </c>
      <c r="AC29" s="130">
        <v>2619.10003087</v>
      </c>
      <c r="AD29" s="130">
        <v>2689.3185426</v>
      </c>
      <c r="AE29" s="130">
        <v>2832.6392993300005</v>
      </c>
      <c r="AF29" s="116">
        <v>0.72219118712024599</v>
      </c>
      <c r="AG29" s="116">
        <v>16.6234165475013</v>
      </c>
      <c r="AH29" s="116">
        <v>5.3292592327660815</v>
      </c>
    </row>
    <row r="30" spans="2:34" x14ac:dyDescent="0.25">
      <c r="B30" s="149" t="s">
        <v>275</v>
      </c>
      <c r="C30" s="130">
        <v>171054.02655739017</v>
      </c>
      <c r="D30" s="130">
        <v>180956.55272697701</v>
      </c>
      <c r="E30" s="130">
        <v>174057.66040123088</v>
      </c>
      <c r="F30" s="130">
        <v>164476.71283738842</v>
      </c>
      <c r="G30" s="130">
        <v>160657.41396947138</v>
      </c>
      <c r="H30" s="116">
        <v>5.7891219335105522</v>
      </c>
      <c r="I30" s="116">
        <v>-3.8124578644880653</v>
      </c>
      <c r="J30" s="116">
        <v>-2.3220909525915823</v>
      </c>
      <c r="K30" s="130">
        <v>137333.22701687919</v>
      </c>
      <c r="L30" s="130">
        <v>141825.70278193703</v>
      </c>
      <c r="M30" s="130">
        <v>144990.89694163087</v>
      </c>
      <c r="N30" s="130">
        <v>136834.73693819789</v>
      </c>
      <c r="O30" s="130">
        <v>134892.9587567829</v>
      </c>
      <c r="P30" s="116">
        <v>3.2712227496887429</v>
      </c>
      <c r="Q30" s="116">
        <v>2.2317493216024884</v>
      </c>
      <c r="R30" s="116">
        <v>-1.4190681583229892</v>
      </c>
      <c r="S30" s="130">
        <v>27529.50436441099</v>
      </c>
      <c r="T30" s="130">
        <v>33002.384131539991</v>
      </c>
      <c r="U30" s="130">
        <v>23215.415307560004</v>
      </c>
      <c r="V30" s="130">
        <v>22200.939852130508</v>
      </c>
      <c r="W30" s="130">
        <v>21804.24635970849</v>
      </c>
      <c r="X30" s="116">
        <v>19.880051942395717</v>
      </c>
      <c r="Y30" s="116">
        <v>-29.65533879301373</v>
      </c>
      <c r="Z30" s="116">
        <v>-1.7868319767730512</v>
      </c>
      <c r="AA30" s="130">
        <v>6191.2951760999977</v>
      </c>
      <c r="AB30" s="130">
        <v>6128.4658135000009</v>
      </c>
      <c r="AC30" s="130">
        <v>5851.3481520400001</v>
      </c>
      <c r="AD30" s="130">
        <v>5441.0360470599999</v>
      </c>
      <c r="AE30" s="130">
        <v>3960.2088529800012</v>
      </c>
      <c r="AF30" s="116">
        <v>-1.0148016014893684</v>
      </c>
      <c r="AG30" s="116">
        <v>-4.5218113291838264</v>
      </c>
      <c r="AH30" s="116">
        <v>-27.215904862092323</v>
      </c>
    </row>
    <row r="31" spans="2:34" x14ac:dyDescent="0.25">
      <c r="B31" s="149" t="s">
        <v>276</v>
      </c>
      <c r="C31" s="130">
        <v>137728.26634920179</v>
      </c>
      <c r="D31" s="130">
        <v>177390.01746004992</v>
      </c>
      <c r="E31" s="130">
        <v>201609.70650212755</v>
      </c>
      <c r="F31" s="130">
        <v>283589.33404304349</v>
      </c>
      <c r="G31" s="130">
        <v>293413.85245570278</v>
      </c>
      <c r="H31" s="116">
        <v>28.797103283278197</v>
      </c>
      <c r="I31" s="116">
        <v>13.653355126103509</v>
      </c>
      <c r="J31" s="116">
        <v>3.4643469387914738</v>
      </c>
      <c r="K31" s="130">
        <v>114231.65359547998</v>
      </c>
      <c r="L31" s="130">
        <v>142087.7411496799</v>
      </c>
      <c r="M31" s="130">
        <v>169089.51442334006</v>
      </c>
      <c r="N31" s="130">
        <v>228328.62222383983</v>
      </c>
      <c r="O31" s="130">
        <v>239727.79741084404</v>
      </c>
      <c r="P31" s="116">
        <v>0</v>
      </c>
      <c r="Q31" s="116">
        <v>0</v>
      </c>
      <c r="R31" s="116">
        <v>4.9924425050089205</v>
      </c>
      <c r="S31" s="130">
        <v>20705.181474701814</v>
      </c>
      <c r="T31" s="130">
        <v>30550.09147426</v>
      </c>
      <c r="U31" s="130">
        <v>26851.4598598175</v>
      </c>
      <c r="V31" s="130">
        <v>46195.71850931365</v>
      </c>
      <c r="W31" s="130">
        <v>47111.484932538726</v>
      </c>
      <c r="X31" s="116">
        <v>0</v>
      </c>
      <c r="Y31" s="116">
        <v>0</v>
      </c>
      <c r="Z31" s="116">
        <v>1.9823621166114025</v>
      </c>
      <c r="AA31" s="130">
        <v>2791.4312790199988</v>
      </c>
      <c r="AB31" s="130">
        <v>4752.1848361100001</v>
      </c>
      <c r="AC31" s="130">
        <v>5668.7322189700008</v>
      </c>
      <c r="AD31" s="130">
        <v>9064.9933098900019</v>
      </c>
      <c r="AE31" s="130">
        <v>6574.5701123200006</v>
      </c>
      <c r="AF31" s="116">
        <v>0</v>
      </c>
      <c r="AG31" s="116">
        <v>0</v>
      </c>
      <c r="AH31" s="116">
        <v>-27.472973365053932</v>
      </c>
    </row>
    <row r="32" spans="2:34" x14ac:dyDescent="0.25">
      <c r="B32" s="149" t="s">
        <v>277</v>
      </c>
      <c r="C32" s="130">
        <v>2858.7542521219993</v>
      </c>
      <c r="D32" s="130">
        <v>3341.8365208179998</v>
      </c>
      <c r="E32" s="130">
        <v>3303.6538436723004</v>
      </c>
      <c r="F32" s="130">
        <v>3425.9756198066007</v>
      </c>
      <c r="G32" s="130">
        <v>4403.1513494099991</v>
      </c>
      <c r="H32" s="116">
        <v>16.898348934240069</v>
      </c>
      <c r="I32" s="116">
        <v>-1.1425656793155545</v>
      </c>
      <c r="J32" s="116">
        <v>28.522553515969285</v>
      </c>
      <c r="K32" s="130">
        <v>2856.1542521219994</v>
      </c>
      <c r="L32" s="130">
        <v>3338.7847221779998</v>
      </c>
      <c r="M32" s="130">
        <v>3303.6538436723004</v>
      </c>
      <c r="N32" s="130">
        <v>3425.9756198066007</v>
      </c>
      <c r="O32" s="130">
        <v>4403.1513494099991</v>
      </c>
      <c r="P32" s="116">
        <v>16.897913328645565</v>
      </c>
      <c r="Q32" s="116">
        <v>-1.0522055606742571</v>
      </c>
      <c r="R32" s="116">
        <v>28.522553515969285</v>
      </c>
      <c r="S32" s="130">
        <v>0</v>
      </c>
      <c r="T32" s="130">
        <v>3.0517986399999999</v>
      </c>
      <c r="U32" s="130">
        <v>0</v>
      </c>
      <c r="V32" s="130">
        <v>0</v>
      </c>
      <c r="W32" s="130">
        <v>0</v>
      </c>
      <c r="X32" s="116">
        <v>0</v>
      </c>
      <c r="Y32" s="116">
        <v>-100</v>
      </c>
      <c r="Z32" s="116">
        <v>0</v>
      </c>
      <c r="AA32" s="130">
        <v>2.6</v>
      </c>
      <c r="AB32" s="130">
        <v>0</v>
      </c>
      <c r="AC32" s="130">
        <v>0</v>
      </c>
      <c r="AD32" s="130">
        <v>0</v>
      </c>
      <c r="AE32" s="130">
        <v>0</v>
      </c>
      <c r="AF32" s="116">
        <v>-100</v>
      </c>
      <c r="AG32" s="116">
        <v>0</v>
      </c>
      <c r="AH32" s="116">
        <v>0</v>
      </c>
    </row>
    <row r="33" spans="2:34" x14ac:dyDescent="0.25">
      <c r="B33" s="149" t="s">
        <v>278</v>
      </c>
      <c r="C33" s="130">
        <v>279926.80911774433</v>
      </c>
      <c r="D33" s="130">
        <v>358627.68980139599</v>
      </c>
      <c r="E33" s="130">
        <v>373100.60252186202</v>
      </c>
      <c r="F33" s="130">
        <v>477425.9450663579</v>
      </c>
      <c r="G33" s="130">
        <v>473944.49370111187</v>
      </c>
      <c r="H33" s="116">
        <v>28.114806485200951</v>
      </c>
      <c r="I33" s="116">
        <v>4.0356372728723127</v>
      </c>
      <c r="J33" s="116">
        <v>-0.7292128551501631</v>
      </c>
      <c r="K33" s="130">
        <v>230059.54674190431</v>
      </c>
      <c r="L33" s="130">
        <v>292199.13594126399</v>
      </c>
      <c r="M33" s="130">
        <v>327553.13267832884</v>
      </c>
      <c r="N33" s="130">
        <v>427422.3779718962</v>
      </c>
      <c r="O33" s="130">
        <v>427751.2102241508</v>
      </c>
      <c r="P33" s="116">
        <v>27.010219779782439</v>
      </c>
      <c r="Q33" s="116">
        <v>12.099281752897273</v>
      </c>
      <c r="R33" s="116">
        <v>7.6933794111311293E-2</v>
      </c>
      <c r="S33" s="130">
        <v>36326.653491319994</v>
      </c>
      <c r="T33" s="130">
        <v>50367.644036562007</v>
      </c>
      <c r="U33" s="130">
        <v>27698.677775703211</v>
      </c>
      <c r="V33" s="130">
        <v>29024.169683490716</v>
      </c>
      <c r="W33" s="130">
        <v>31040.657752600087</v>
      </c>
      <c r="X33" s="116">
        <v>38.652034238708531</v>
      </c>
      <c r="Y33" s="116">
        <v>-45.007001408291671</v>
      </c>
      <c r="Z33" s="116">
        <v>6.9476167315007498</v>
      </c>
      <c r="AA33" s="130">
        <v>13540.608884520001</v>
      </c>
      <c r="AB33" s="130">
        <v>16060.90982357</v>
      </c>
      <c r="AC33" s="130">
        <v>17848.79206783</v>
      </c>
      <c r="AD33" s="130">
        <v>20979.397410971003</v>
      </c>
      <c r="AE33" s="130">
        <v>15152.625724361</v>
      </c>
      <c r="AF33" s="116">
        <v>18.612907001038018</v>
      </c>
      <c r="AG33" s="116">
        <v>11.131886449148814</v>
      </c>
      <c r="AH33" s="116">
        <v>-27.77378002078812</v>
      </c>
    </row>
    <row r="34" spans="2:34" x14ac:dyDescent="0.25">
      <c r="B34" s="143" t="s">
        <v>69</v>
      </c>
      <c r="C34" s="130">
        <v>2422926.3802113701</v>
      </c>
      <c r="D34" s="130">
        <v>2911896.787980041</v>
      </c>
      <c r="E34" s="130">
        <v>3266011.8898883327</v>
      </c>
      <c r="F34" s="130">
        <v>4095152.5159798111</v>
      </c>
      <c r="G34" s="130">
        <v>4172746.8881104086</v>
      </c>
      <c r="H34" s="116">
        <v>20.180984934672853</v>
      </c>
      <c r="I34" s="116">
        <v>12.160977111896141</v>
      </c>
      <c r="J34" s="116">
        <v>1.8947858920471017</v>
      </c>
      <c r="K34" s="130">
        <v>2112330.4949819343</v>
      </c>
      <c r="L34" s="130">
        <v>2497993.1620406709</v>
      </c>
      <c r="M34" s="130">
        <v>2903588.1630691797</v>
      </c>
      <c r="N34" s="130">
        <v>3641666.0279860594</v>
      </c>
      <c r="O34" s="130">
        <v>3716940.6652932176</v>
      </c>
      <c r="P34" s="116">
        <v>18.257685905445157</v>
      </c>
      <c r="Q34" s="116">
        <v>16.236833918999544</v>
      </c>
      <c r="R34" s="116">
        <v>2.0670384579111856</v>
      </c>
      <c r="S34" s="130">
        <v>253251.02160764587</v>
      </c>
      <c r="T34" s="130">
        <v>345165.32245834032</v>
      </c>
      <c r="U34" s="130">
        <v>287139.56417262292</v>
      </c>
      <c r="V34" s="130">
        <v>369049.35722831526</v>
      </c>
      <c r="W34" s="130">
        <v>383429.80260283494</v>
      </c>
      <c r="X34" s="116">
        <v>36.293753236302628</v>
      </c>
      <c r="Y34" s="116">
        <v>-16.811004614381797</v>
      </c>
      <c r="Z34" s="116">
        <v>3.8966184584418917</v>
      </c>
      <c r="AA34" s="130">
        <v>57344.863621790006</v>
      </c>
      <c r="AB34" s="130">
        <v>68738.303481029987</v>
      </c>
      <c r="AC34" s="130">
        <v>75284.162646529992</v>
      </c>
      <c r="AD34" s="130">
        <v>84437.130765435999</v>
      </c>
      <c r="AE34" s="130">
        <v>72376.420214356011</v>
      </c>
      <c r="AF34" s="116">
        <v>19.868283120147975</v>
      </c>
      <c r="AG34" s="116">
        <v>9.5228698324020975</v>
      </c>
      <c r="AH34" s="116">
        <v>-14.283657487822875</v>
      </c>
    </row>
    <row r="35" spans="2:34" x14ac:dyDescent="0.25">
      <c r="B35" s="143" t="s">
        <v>279</v>
      </c>
      <c r="C35" s="130"/>
      <c r="D35" s="130"/>
      <c r="E35" s="130"/>
      <c r="F35" s="130"/>
      <c r="G35" s="130"/>
      <c r="H35" s="148"/>
      <c r="I35" s="148"/>
      <c r="J35" s="148"/>
      <c r="K35" s="89"/>
      <c r="L35" s="89"/>
      <c r="M35" s="89"/>
      <c r="N35" s="89"/>
      <c r="O35" s="89"/>
      <c r="P35" s="148"/>
      <c r="Q35" s="148"/>
      <c r="R35" s="148"/>
      <c r="S35" s="130"/>
      <c r="T35" s="130"/>
      <c r="U35" s="130"/>
      <c r="V35" s="130"/>
      <c r="W35" s="130"/>
      <c r="X35" s="148"/>
      <c r="Y35" s="148"/>
      <c r="Z35" s="148"/>
      <c r="AA35" s="130"/>
      <c r="AB35" s="130"/>
      <c r="AC35" s="130"/>
      <c r="AD35" s="130"/>
      <c r="AE35" s="130"/>
      <c r="AF35" s="148"/>
      <c r="AG35" s="148"/>
      <c r="AH35" s="148"/>
    </row>
    <row r="36" spans="2:34" x14ac:dyDescent="0.25">
      <c r="B36" s="151" t="s">
        <v>280</v>
      </c>
      <c r="C36" s="130">
        <v>38070.332200930003</v>
      </c>
      <c r="D36" s="130">
        <v>38246.381965080996</v>
      </c>
      <c r="E36" s="130">
        <v>38427.040945009001</v>
      </c>
      <c r="F36" s="130">
        <v>42753.22113785999</v>
      </c>
      <c r="G36" s="130">
        <v>43111.280298490012</v>
      </c>
      <c r="H36" s="116">
        <v>0.46243296019017427</v>
      </c>
      <c r="I36" s="116">
        <v>0.47235573836224948</v>
      </c>
      <c r="J36" s="116">
        <v>0.83750218369615936</v>
      </c>
      <c r="K36" s="130">
        <v>32615.569277470007</v>
      </c>
      <c r="L36" s="130">
        <v>31871.206936959996</v>
      </c>
      <c r="M36" s="130">
        <v>34207.671661839006</v>
      </c>
      <c r="N36" s="130">
        <v>37951.720896719991</v>
      </c>
      <c r="O36" s="130">
        <v>38491.522665010008</v>
      </c>
      <c r="P36" s="116">
        <v>-2.2822301035971733</v>
      </c>
      <c r="Q36" s="116">
        <v>7.3309577811108504</v>
      </c>
      <c r="R36" s="116">
        <v>1.4223380535470564</v>
      </c>
      <c r="S36" s="130">
        <v>4850.8354645099998</v>
      </c>
      <c r="T36" s="130">
        <v>5441.6256112700003</v>
      </c>
      <c r="U36" s="130">
        <v>3254.3111639500012</v>
      </c>
      <c r="V36" s="130">
        <v>3679.9201358699997</v>
      </c>
      <c r="W36" s="130">
        <v>3721.3000503499998</v>
      </c>
      <c r="X36" s="116">
        <v>12.179142151540246</v>
      </c>
      <c r="Y36" s="116">
        <v>-40.195974577705471</v>
      </c>
      <c r="Z36" s="116">
        <v>1.1244786014959818</v>
      </c>
      <c r="AA36" s="130">
        <v>603.92745894999985</v>
      </c>
      <c r="AB36" s="130">
        <v>933.54941685099982</v>
      </c>
      <c r="AC36" s="130">
        <v>965.05811921999964</v>
      </c>
      <c r="AD36" s="130">
        <v>1121.5801052700001</v>
      </c>
      <c r="AE36" s="130">
        <v>898.4575831300001</v>
      </c>
      <c r="AF36" s="116">
        <v>54.579726921853691</v>
      </c>
      <c r="AG36" s="116">
        <v>3.3751509882876189</v>
      </c>
      <c r="AH36" s="116">
        <v>-19.893587724283613</v>
      </c>
    </row>
    <row r="37" spans="2:34" x14ac:dyDescent="0.25">
      <c r="B37" s="151" t="s">
        <v>281</v>
      </c>
      <c r="C37" s="130">
        <v>470.42263833999982</v>
      </c>
      <c r="D37" s="130">
        <v>336.20669644000009</v>
      </c>
      <c r="E37" s="130">
        <v>464.82122136000004</v>
      </c>
      <c r="F37" s="130">
        <v>681.14978280999992</v>
      </c>
      <c r="G37" s="130">
        <v>677.94273293999981</v>
      </c>
      <c r="H37" s="116">
        <v>-28.530927502471648</v>
      </c>
      <c r="I37" s="116">
        <v>38.254599412166286</v>
      </c>
      <c r="J37" s="116">
        <v>-0.47082887654603667</v>
      </c>
      <c r="K37" s="130">
        <v>432.90850513999982</v>
      </c>
      <c r="L37" s="130">
        <v>298.49132394000009</v>
      </c>
      <c r="M37" s="130">
        <v>445.11470286000002</v>
      </c>
      <c r="N37" s="130">
        <v>673.6029400299999</v>
      </c>
      <c r="O37" s="130">
        <v>670.28621443999987</v>
      </c>
      <c r="P37" s="116">
        <v>-31.049789875699041</v>
      </c>
      <c r="Q37" s="116">
        <v>49.121487681656298</v>
      </c>
      <c r="R37" s="116">
        <v>-0.49238585417283876</v>
      </c>
      <c r="S37" s="130">
        <v>37.514133200000003</v>
      </c>
      <c r="T37" s="130">
        <v>18</v>
      </c>
      <c r="U37" s="130">
        <v>0</v>
      </c>
      <c r="V37" s="130">
        <v>3.8888864599999997</v>
      </c>
      <c r="W37" s="130">
        <v>2.9999999999999996</v>
      </c>
      <c r="X37" s="116">
        <v>-52.01808368052604</v>
      </c>
      <c r="Y37" s="116">
        <v>-100</v>
      </c>
      <c r="Z37" s="116">
        <v>-22.857094675888277</v>
      </c>
      <c r="AA37" s="130">
        <v>0</v>
      </c>
      <c r="AB37" s="130">
        <v>19.715372500000001</v>
      </c>
      <c r="AC37" s="130">
        <v>19.706518500000001</v>
      </c>
      <c r="AD37" s="130">
        <v>3.6579563199999994</v>
      </c>
      <c r="AE37" s="130">
        <v>4.6565184999999989</v>
      </c>
      <c r="AF37" s="116">
        <v>0</v>
      </c>
      <c r="AG37" s="116">
        <v>-4.4909118506381115E-2</v>
      </c>
      <c r="AH37" s="116">
        <v>27.298362600458816</v>
      </c>
    </row>
    <row r="38" spans="2:34" x14ac:dyDescent="0.25">
      <c r="B38" s="151" t="s">
        <v>282</v>
      </c>
      <c r="C38" s="130">
        <v>37124.135202426995</v>
      </c>
      <c r="D38" s="130">
        <v>35873.091777801004</v>
      </c>
      <c r="E38" s="130">
        <v>39775.729975492592</v>
      </c>
      <c r="F38" s="130">
        <v>78041.629937082515</v>
      </c>
      <c r="G38" s="130">
        <v>87213.202581822508</v>
      </c>
      <c r="H38" s="116">
        <v>-3.3698924373710479</v>
      </c>
      <c r="I38" s="116">
        <v>10.879012664602884</v>
      </c>
      <c r="J38" s="116">
        <v>11.752154141493666</v>
      </c>
      <c r="K38" s="130">
        <v>30511.970872746992</v>
      </c>
      <c r="L38" s="130">
        <v>27630.812993880001</v>
      </c>
      <c r="M38" s="130">
        <v>31997.624467197591</v>
      </c>
      <c r="N38" s="130">
        <v>66581.854020727507</v>
      </c>
      <c r="O38" s="130">
        <v>73593.246180240007</v>
      </c>
      <c r="P38" s="116">
        <v>-9.4427131268679005</v>
      </c>
      <c r="Q38" s="116">
        <v>15.804136759511211</v>
      </c>
      <c r="R38" s="116">
        <v>10.530485013724288</v>
      </c>
      <c r="S38" s="130">
        <v>5612.2870804099994</v>
      </c>
      <c r="T38" s="130">
        <v>7484.3758788400028</v>
      </c>
      <c r="U38" s="130">
        <v>6341.1554700450024</v>
      </c>
      <c r="V38" s="130">
        <v>10090.200049964995</v>
      </c>
      <c r="W38" s="130">
        <v>11971.763367502495</v>
      </c>
      <c r="X38" s="116">
        <v>33.356967874373957</v>
      </c>
      <c r="Y38" s="116">
        <v>-15.274759409493837</v>
      </c>
      <c r="Z38" s="116">
        <v>18.647433234428568</v>
      </c>
      <c r="AA38" s="130">
        <v>999.87724926999999</v>
      </c>
      <c r="AB38" s="130">
        <v>757.90290508099997</v>
      </c>
      <c r="AC38" s="130">
        <v>1436.95003825</v>
      </c>
      <c r="AD38" s="130">
        <v>1369.5758663899999</v>
      </c>
      <c r="AE38" s="130">
        <v>1648.1930340799997</v>
      </c>
      <c r="AF38" s="116">
        <v>-24.200405036284504</v>
      </c>
      <c r="AG38" s="116">
        <v>89.595531118386162</v>
      </c>
      <c r="AH38" s="116">
        <v>20.343317557456221</v>
      </c>
    </row>
    <row r="39" spans="2:34" x14ac:dyDescent="0.25">
      <c r="B39" s="151" t="s">
        <v>283</v>
      </c>
      <c r="C39" s="130">
        <v>18557.506051029999</v>
      </c>
      <c r="D39" s="130">
        <v>24098.871248545001</v>
      </c>
      <c r="E39" s="130">
        <v>20040.531606969998</v>
      </c>
      <c r="F39" s="130">
        <v>25109.913198629998</v>
      </c>
      <c r="G39" s="130">
        <v>29313.426900389997</v>
      </c>
      <c r="H39" s="116">
        <v>29.860505944479748</v>
      </c>
      <c r="I39" s="116">
        <v>-16.840372313371439</v>
      </c>
      <c r="J39" s="116">
        <v>16.740454929128724</v>
      </c>
      <c r="K39" s="130">
        <v>13517.4912836</v>
      </c>
      <c r="L39" s="130">
        <v>18896.080051094999</v>
      </c>
      <c r="M39" s="130">
        <v>16803.491742210001</v>
      </c>
      <c r="N39" s="130">
        <v>21690.783522869999</v>
      </c>
      <c r="O39" s="130">
        <v>24777.02111858</v>
      </c>
      <c r="P39" s="116">
        <v>39.789844540314469</v>
      </c>
      <c r="Q39" s="116">
        <v>-11.074192653855402</v>
      </c>
      <c r="R39" s="116">
        <v>14.22833616155903</v>
      </c>
      <c r="S39" s="130">
        <v>4001.3365028300009</v>
      </c>
      <c r="T39" s="130">
        <v>4082.5250133200011</v>
      </c>
      <c r="U39" s="130">
        <v>2395.2787615199995</v>
      </c>
      <c r="V39" s="130">
        <v>2579.7597171100001</v>
      </c>
      <c r="W39" s="130">
        <v>3687.56694161</v>
      </c>
      <c r="X39" s="116">
        <v>2.0290348095587194</v>
      </c>
      <c r="Y39" s="116">
        <v>-41.328497591442684</v>
      </c>
      <c r="Z39" s="116">
        <v>42.942263853202235</v>
      </c>
      <c r="AA39" s="130">
        <v>1038.6782646000006</v>
      </c>
      <c r="AB39" s="130">
        <v>1120.2661841300001</v>
      </c>
      <c r="AC39" s="130">
        <v>841.7611032399999</v>
      </c>
      <c r="AD39" s="130">
        <v>839.36995864999994</v>
      </c>
      <c r="AE39" s="130">
        <v>848.83884019999994</v>
      </c>
      <c r="AF39" s="116">
        <v>7.8549751458811272</v>
      </c>
      <c r="AG39" s="116">
        <v>-24.860616595893013</v>
      </c>
      <c r="AH39" s="116">
        <v>1.1280939295503556</v>
      </c>
    </row>
    <row r="40" spans="2:34" x14ac:dyDescent="0.25">
      <c r="B40" s="152" t="s">
        <v>284</v>
      </c>
      <c r="C40" s="130">
        <v>17907.398895669998</v>
      </c>
      <c r="D40" s="130">
        <v>23569.076208704999</v>
      </c>
      <c r="E40" s="130">
        <v>19704.044810399995</v>
      </c>
      <c r="F40" s="130">
        <v>24875.166255559998</v>
      </c>
      <c r="G40" s="130">
        <v>29081.433225330002</v>
      </c>
      <c r="H40" s="116">
        <v>31.616413673590486</v>
      </c>
      <c r="I40" s="116">
        <v>-16.398739450286531</v>
      </c>
      <c r="J40" s="116">
        <v>16.909502941833953</v>
      </c>
      <c r="K40" s="130">
        <v>12876.384128239999</v>
      </c>
      <c r="L40" s="130">
        <v>18366.285011254997</v>
      </c>
      <c r="M40" s="130">
        <v>16467.004945639997</v>
      </c>
      <c r="N40" s="130">
        <v>21456.036579799998</v>
      </c>
      <c r="O40" s="130">
        <v>24545.027443520004</v>
      </c>
      <c r="P40" s="116">
        <v>42.635423332663358</v>
      </c>
      <c r="Q40" s="116">
        <v>-10.341122684588127</v>
      </c>
      <c r="R40" s="116">
        <v>14.39683816827646</v>
      </c>
      <c r="S40" s="130">
        <v>3992.3365028300009</v>
      </c>
      <c r="T40" s="130">
        <v>4082.5250133200011</v>
      </c>
      <c r="U40" s="130">
        <v>2395.2787615199995</v>
      </c>
      <c r="V40" s="130">
        <v>2579.7597171100001</v>
      </c>
      <c r="W40" s="130">
        <v>3687.56694161</v>
      </c>
      <c r="X40" s="116">
        <v>2.2590408004452867</v>
      </c>
      <c r="Y40" s="116">
        <v>-41.328497591442684</v>
      </c>
      <c r="Z40" s="116">
        <v>42.942263853202235</v>
      </c>
      <c r="AA40" s="130">
        <v>1038.6782646000006</v>
      </c>
      <c r="AB40" s="130">
        <v>1120.2661841300001</v>
      </c>
      <c r="AC40" s="130">
        <v>841.7611032399999</v>
      </c>
      <c r="AD40" s="130">
        <v>839.36995864999994</v>
      </c>
      <c r="AE40" s="130">
        <v>848.83884019999994</v>
      </c>
      <c r="AF40" s="116">
        <v>7.8549751458811272</v>
      </c>
      <c r="AG40" s="116">
        <v>-24.860616595893013</v>
      </c>
      <c r="AH40" s="116">
        <v>1.1280939295503556</v>
      </c>
    </row>
    <row r="41" spans="2:34" x14ac:dyDescent="0.25">
      <c r="B41" s="152" t="s">
        <v>285</v>
      </c>
      <c r="C41" s="130">
        <v>650.10715535999998</v>
      </c>
      <c r="D41" s="130">
        <v>529.79503983999984</v>
      </c>
      <c r="E41" s="130">
        <v>336.48679656999997</v>
      </c>
      <c r="F41" s="130">
        <v>234.74694306999993</v>
      </c>
      <c r="G41" s="130">
        <v>231.99367505999993</v>
      </c>
      <c r="H41" s="116">
        <v>-18.506505355009779</v>
      </c>
      <c r="I41" s="116">
        <v>-36.487363741340374</v>
      </c>
      <c r="J41" s="116">
        <v>-1.1728663956143581</v>
      </c>
      <c r="K41" s="130">
        <v>641.10715535999998</v>
      </c>
      <c r="L41" s="130">
        <v>529.79503983999984</v>
      </c>
      <c r="M41" s="130">
        <v>336.48679656999997</v>
      </c>
      <c r="N41" s="130">
        <v>234.74694306999993</v>
      </c>
      <c r="O41" s="130">
        <v>231.99367505999993</v>
      </c>
      <c r="P41" s="116">
        <v>-17.362482166884444</v>
      </c>
      <c r="Q41" s="116">
        <v>-36.487363741340374</v>
      </c>
      <c r="R41" s="116">
        <v>-1.1728663956143581</v>
      </c>
      <c r="S41" s="130">
        <v>9</v>
      </c>
      <c r="T41" s="130">
        <v>0</v>
      </c>
      <c r="U41" s="130">
        <v>0</v>
      </c>
      <c r="V41" s="130">
        <v>0</v>
      </c>
      <c r="W41" s="130">
        <v>0</v>
      </c>
      <c r="X41" s="116">
        <v>-100</v>
      </c>
      <c r="Y41" s="116">
        <v>0</v>
      </c>
      <c r="Z41" s="116">
        <v>0</v>
      </c>
      <c r="AA41" s="130">
        <v>0</v>
      </c>
      <c r="AB41" s="130">
        <v>0</v>
      </c>
      <c r="AC41" s="130">
        <v>0</v>
      </c>
      <c r="AD41" s="130">
        <v>0</v>
      </c>
      <c r="AE41" s="130">
        <v>0</v>
      </c>
      <c r="AF41" s="116">
        <v>0</v>
      </c>
      <c r="AG41" s="116">
        <v>0</v>
      </c>
      <c r="AH41" s="116">
        <v>0</v>
      </c>
    </row>
    <row r="42" spans="2:34" x14ac:dyDescent="0.25">
      <c r="B42" s="151" t="s">
        <v>286</v>
      </c>
      <c r="C42" s="130">
        <v>2136643.1666095816</v>
      </c>
      <c r="D42" s="130">
        <v>2600224.9056247701</v>
      </c>
      <c r="E42" s="130">
        <v>2913947.1558339405</v>
      </c>
      <c r="F42" s="130">
        <v>3589999.578807123</v>
      </c>
      <c r="G42" s="130">
        <v>3647608.9544265294</v>
      </c>
      <c r="H42" s="116">
        <v>21.696731876422703</v>
      </c>
      <c r="I42" s="116">
        <v>12.065196727041988</v>
      </c>
      <c r="J42" s="116">
        <v>1.6047181720993065</v>
      </c>
      <c r="K42" s="130">
        <v>1864916.6446780777</v>
      </c>
      <c r="L42" s="130">
        <v>2236453.880997892</v>
      </c>
      <c r="M42" s="130">
        <v>2598787.8170959852</v>
      </c>
      <c r="N42" s="130">
        <v>3217566.0740458821</v>
      </c>
      <c r="O42" s="130">
        <v>3269848.4651251063</v>
      </c>
      <c r="P42" s="116">
        <v>19.922458056239247</v>
      </c>
      <c r="Q42" s="116">
        <v>16.201270197283119</v>
      </c>
      <c r="R42" s="116">
        <v>1.6249049709018859</v>
      </c>
      <c r="S42" s="130">
        <v>226108.43247166602</v>
      </c>
      <c r="T42" s="130">
        <v>310077.7967575881</v>
      </c>
      <c r="U42" s="130">
        <v>257303.19895868536</v>
      </c>
      <c r="V42" s="130">
        <v>309754.42824136518</v>
      </c>
      <c r="W42" s="130">
        <v>319267.5449011671</v>
      </c>
      <c r="X42" s="116">
        <v>37.136768128470578</v>
      </c>
      <c r="Y42" s="116">
        <v>-17.019792565206064</v>
      </c>
      <c r="Z42" s="116">
        <v>3.0711801971041286</v>
      </c>
      <c r="AA42" s="130">
        <v>45618.089459838004</v>
      </c>
      <c r="AB42" s="130">
        <v>53693.227869290116</v>
      </c>
      <c r="AC42" s="130">
        <v>57856.139779269986</v>
      </c>
      <c r="AD42" s="130">
        <v>62679.076519876005</v>
      </c>
      <c r="AE42" s="130">
        <v>58492.94440025599</v>
      </c>
      <c r="AF42" s="116">
        <v>17.701614655654165</v>
      </c>
      <c r="AG42" s="116">
        <v>7.7531414578277769</v>
      </c>
      <c r="AH42" s="116">
        <v>-6.678675487971752</v>
      </c>
    </row>
    <row r="43" spans="2:34" x14ac:dyDescent="0.25">
      <c r="B43" s="152" t="s">
        <v>287</v>
      </c>
      <c r="C43" s="130">
        <v>1788776.3266849362</v>
      </c>
      <c r="D43" s="130">
        <v>2206624.0440647053</v>
      </c>
      <c r="E43" s="130">
        <v>2489020.224972818</v>
      </c>
      <c r="F43" s="130">
        <v>3058209.385260609</v>
      </c>
      <c r="G43" s="130">
        <v>3118968.3630773383</v>
      </c>
      <c r="H43" s="116">
        <v>23.359416778180904</v>
      </c>
      <c r="I43" s="116">
        <v>12.797657202534863</v>
      </c>
      <c r="J43" s="116">
        <v>1.9867500933573812</v>
      </c>
      <c r="K43" s="130">
        <v>1517181.0255344221</v>
      </c>
      <c r="L43" s="130">
        <v>1843000.8978704873</v>
      </c>
      <c r="M43" s="130">
        <v>2174096.656963673</v>
      </c>
      <c r="N43" s="130">
        <v>2686147.7965895082</v>
      </c>
      <c r="O43" s="130">
        <v>2741245.6692858753</v>
      </c>
      <c r="P43" s="116">
        <v>21.475345845516106</v>
      </c>
      <c r="Q43" s="116">
        <v>17.965035148694358</v>
      </c>
      <c r="R43" s="116">
        <v>2.0511854472908153</v>
      </c>
      <c r="S43" s="130">
        <v>226064.48669067601</v>
      </c>
      <c r="T43" s="130">
        <v>310035.96032492811</v>
      </c>
      <c r="U43" s="130">
        <v>257300.05389737539</v>
      </c>
      <c r="V43" s="130">
        <v>309748.10874144518</v>
      </c>
      <c r="W43" s="130">
        <v>319251.77007120714</v>
      </c>
      <c r="X43" s="116">
        <v>37.144920400146816</v>
      </c>
      <c r="Y43" s="116">
        <v>-17.009609586024705</v>
      </c>
      <c r="Z43" s="116">
        <v>3.0681902686595208</v>
      </c>
      <c r="AA43" s="130">
        <v>45530.814459838002</v>
      </c>
      <c r="AB43" s="130">
        <v>53587.185869290115</v>
      </c>
      <c r="AC43" s="130">
        <v>57623.51411176999</v>
      </c>
      <c r="AD43" s="130">
        <v>62313.479929656009</v>
      </c>
      <c r="AE43" s="130">
        <v>58470.923720255989</v>
      </c>
      <c r="AF43" s="116">
        <v>17.69432746817764</v>
      </c>
      <c r="AG43" s="116">
        <v>7.5322638742875734</v>
      </c>
      <c r="AH43" s="116">
        <v>-6.1664927295631333</v>
      </c>
    </row>
    <row r="44" spans="2:34" x14ac:dyDescent="0.25">
      <c r="B44" s="152" t="s">
        <v>288</v>
      </c>
      <c r="C44" s="130">
        <v>347866.83992464625</v>
      </c>
      <c r="D44" s="130">
        <v>393600.86156006414</v>
      </c>
      <c r="E44" s="130">
        <v>424926.9308611232</v>
      </c>
      <c r="F44" s="130">
        <v>531790.19354651333</v>
      </c>
      <c r="G44" s="130">
        <v>528640.59134919057</v>
      </c>
      <c r="H44" s="116">
        <v>13.146990855847207</v>
      </c>
      <c r="I44" s="116">
        <v>7.9588416491000622</v>
      </c>
      <c r="J44" s="116">
        <v>-0.59226406119263775</v>
      </c>
      <c r="K44" s="130">
        <v>347735.61914365622</v>
      </c>
      <c r="L44" s="130">
        <v>393452.98312740412</v>
      </c>
      <c r="M44" s="130">
        <v>424691.16013231321</v>
      </c>
      <c r="N44" s="130">
        <v>531418.27745637333</v>
      </c>
      <c r="O44" s="130">
        <v>528602.79583923065</v>
      </c>
      <c r="P44" s="116">
        <v>13.147161655838651</v>
      </c>
      <c r="Q44" s="116">
        <v>7.9394942584013499</v>
      </c>
      <c r="R44" s="116">
        <v>-0.52980519048365649</v>
      </c>
      <c r="S44" s="130">
        <v>43.945780990000003</v>
      </c>
      <c r="T44" s="130">
        <v>41.836432660000007</v>
      </c>
      <c r="U44" s="130">
        <v>3.14506131</v>
      </c>
      <c r="V44" s="130">
        <v>6.3194999200000002</v>
      </c>
      <c r="W44" s="130">
        <v>15.77482996</v>
      </c>
      <c r="X44" s="116">
        <v>-4.7998881405247635</v>
      </c>
      <c r="Y44" s="116">
        <v>-92.482482109410327</v>
      </c>
      <c r="Z44" s="116">
        <v>149.62149156890882</v>
      </c>
      <c r="AA44" s="130">
        <v>87.275000000000006</v>
      </c>
      <c r="AB44" s="130">
        <v>106.042</v>
      </c>
      <c r="AC44" s="130">
        <v>232.62566750000008</v>
      </c>
      <c r="AD44" s="130">
        <v>365.59659022000005</v>
      </c>
      <c r="AE44" s="130">
        <v>22.020679999999999</v>
      </c>
      <c r="AF44" s="116">
        <v>21.50329418504726</v>
      </c>
      <c r="AG44" s="116">
        <v>119.37125620037349</v>
      </c>
      <c r="AH44" s="116">
        <v>-93.976781898663518</v>
      </c>
    </row>
    <row r="45" spans="2:34" x14ac:dyDescent="0.25">
      <c r="B45" s="151" t="s">
        <v>289</v>
      </c>
      <c r="C45" s="130">
        <v>18166.437969869505</v>
      </c>
      <c r="D45" s="130">
        <v>23280.714227799501</v>
      </c>
      <c r="E45" s="130">
        <v>33693.814125852012</v>
      </c>
      <c r="F45" s="130">
        <v>47455.931002258621</v>
      </c>
      <c r="G45" s="130">
        <v>47627.639701204615</v>
      </c>
      <c r="H45" s="116">
        <v>28.152333805958186</v>
      </c>
      <c r="I45" s="116">
        <v>44.728438295154319</v>
      </c>
      <c r="J45" s="116">
        <v>0.3618276900685391</v>
      </c>
      <c r="K45" s="130">
        <v>18163.837969869506</v>
      </c>
      <c r="L45" s="130">
        <v>23279.424084509501</v>
      </c>
      <c r="M45" s="130">
        <v>33693.814125852012</v>
      </c>
      <c r="N45" s="130">
        <v>47454.659687478619</v>
      </c>
      <c r="O45" s="130">
        <v>47626.376094434614</v>
      </c>
      <c r="P45" s="116">
        <v>28.163574918064228</v>
      </c>
      <c r="Q45" s="116">
        <v>44.73645913032879</v>
      </c>
      <c r="R45" s="116">
        <v>0.3618536263601202</v>
      </c>
      <c r="S45" s="130">
        <v>0</v>
      </c>
      <c r="T45" s="130">
        <v>1.2901432900000001</v>
      </c>
      <c r="U45" s="130">
        <v>0</v>
      </c>
      <c r="V45" s="130">
        <v>1.27131478</v>
      </c>
      <c r="W45" s="130">
        <v>1.26360677</v>
      </c>
      <c r="X45" s="116">
        <v>0</v>
      </c>
      <c r="Y45" s="116">
        <v>-100</v>
      </c>
      <c r="Z45" s="116">
        <v>-0.60630224089741613</v>
      </c>
      <c r="AA45" s="130">
        <v>2.6</v>
      </c>
      <c r="AB45" s="130">
        <v>0</v>
      </c>
      <c r="AC45" s="130">
        <v>0</v>
      </c>
      <c r="AD45" s="130">
        <v>0</v>
      </c>
      <c r="AE45" s="130">
        <v>0</v>
      </c>
      <c r="AF45" s="116">
        <v>-100</v>
      </c>
      <c r="AG45" s="116">
        <v>0</v>
      </c>
      <c r="AH45" s="116">
        <v>0</v>
      </c>
    </row>
    <row r="46" spans="2:34" x14ac:dyDescent="0.25">
      <c r="B46" s="152" t="s">
        <v>290</v>
      </c>
      <c r="C46" s="130">
        <v>826.24828669999999</v>
      </c>
      <c r="D46" s="130">
        <v>2381.5983744824998</v>
      </c>
      <c r="E46" s="130">
        <v>719.61500814999988</v>
      </c>
      <c r="F46" s="130">
        <v>429.49518118999998</v>
      </c>
      <c r="G46" s="130">
        <v>555.81579422999994</v>
      </c>
      <c r="H46" s="116">
        <v>188.24245844968721</v>
      </c>
      <c r="I46" s="116">
        <v>-69.784367680954347</v>
      </c>
      <c r="J46" s="116">
        <v>29.411415674095377</v>
      </c>
      <c r="K46" s="130">
        <v>823.64828669999997</v>
      </c>
      <c r="L46" s="130">
        <v>2380.3082311925</v>
      </c>
      <c r="M46" s="130">
        <v>719.61500814999988</v>
      </c>
      <c r="N46" s="130">
        <v>428.22386640999997</v>
      </c>
      <c r="O46" s="130">
        <v>554.55218745999991</v>
      </c>
      <c r="P46" s="116">
        <v>188.99571208110669</v>
      </c>
      <c r="Q46" s="116">
        <v>-69.767990602230398</v>
      </c>
      <c r="R46" s="116">
        <v>29.500532538989255</v>
      </c>
      <c r="S46" s="130">
        <v>0</v>
      </c>
      <c r="T46" s="130">
        <v>1.2901432900000001</v>
      </c>
      <c r="U46" s="130">
        <v>0</v>
      </c>
      <c r="V46" s="130">
        <v>1.27131478</v>
      </c>
      <c r="W46" s="130">
        <v>1.26360677</v>
      </c>
      <c r="X46" s="116">
        <v>0</v>
      </c>
      <c r="Y46" s="116">
        <v>-100</v>
      </c>
      <c r="Z46" s="116">
        <v>-0.60630224089741613</v>
      </c>
      <c r="AA46" s="130">
        <v>2.6</v>
      </c>
      <c r="AB46" s="130">
        <v>0</v>
      </c>
      <c r="AC46" s="130">
        <v>0</v>
      </c>
      <c r="AD46" s="130">
        <v>0</v>
      </c>
      <c r="AE46" s="130">
        <v>0</v>
      </c>
      <c r="AF46" s="116">
        <v>-100</v>
      </c>
      <c r="AG46" s="116">
        <v>0</v>
      </c>
      <c r="AH46" s="116">
        <v>0</v>
      </c>
    </row>
    <row r="47" spans="2:34" x14ac:dyDescent="0.25">
      <c r="B47" s="152" t="s">
        <v>291</v>
      </c>
      <c r="C47" s="130">
        <v>17340.189683169505</v>
      </c>
      <c r="D47" s="130">
        <v>20899.115853317002</v>
      </c>
      <c r="E47" s="130">
        <v>32974.199117702017</v>
      </c>
      <c r="F47" s="130">
        <v>47026.435821068619</v>
      </c>
      <c r="G47" s="130">
        <v>47071.823906974612</v>
      </c>
      <c r="H47" s="116">
        <v>20.524147862129862</v>
      </c>
      <c r="I47" s="116">
        <v>57.777962231203759</v>
      </c>
      <c r="J47" s="116">
        <v>9.6516108681288237E-2</v>
      </c>
      <c r="K47" s="130">
        <v>17340.189683169505</v>
      </c>
      <c r="L47" s="130">
        <v>20899.115853317002</v>
      </c>
      <c r="M47" s="130">
        <v>32974.199117702017</v>
      </c>
      <c r="N47" s="130">
        <v>47026.435821068619</v>
      </c>
      <c r="O47" s="130">
        <v>47071.823906974612</v>
      </c>
      <c r="P47" s="116">
        <v>20.524147862129862</v>
      </c>
      <c r="Q47" s="116">
        <v>57.777962231203759</v>
      </c>
      <c r="R47" s="116">
        <v>9.6516108681288237E-2</v>
      </c>
      <c r="S47" s="130">
        <v>0</v>
      </c>
      <c r="T47" s="130">
        <v>0</v>
      </c>
      <c r="U47" s="130">
        <v>0</v>
      </c>
      <c r="V47" s="130">
        <v>0</v>
      </c>
      <c r="W47" s="130">
        <v>0</v>
      </c>
      <c r="X47" s="116">
        <v>0</v>
      </c>
      <c r="Y47" s="116">
        <v>0</v>
      </c>
      <c r="Z47" s="116">
        <v>0</v>
      </c>
      <c r="AA47" s="130">
        <v>0</v>
      </c>
      <c r="AB47" s="130">
        <v>0</v>
      </c>
      <c r="AC47" s="130">
        <v>0</v>
      </c>
      <c r="AD47" s="130">
        <v>0</v>
      </c>
      <c r="AE47" s="130">
        <v>0</v>
      </c>
      <c r="AF47" s="116">
        <v>0</v>
      </c>
      <c r="AG47" s="116">
        <v>0</v>
      </c>
      <c r="AH47" s="116">
        <v>0</v>
      </c>
    </row>
    <row r="48" spans="2:34" x14ac:dyDescent="0.25">
      <c r="B48" s="151" t="s">
        <v>292</v>
      </c>
      <c r="C48" s="130">
        <v>78284.154312305487</v>
      </c>
      <c r="D48" s="130">
        <v>100600.9915421867</v>
      </c>
      <c r="E48" s="130">
        <v>110037.92357925003</v>
      </c>
      <c r="F48" s="130">
        <v>176671.04302971985</v>
      </c>
      <c r="G48" s="130">
        <v>181602.96495227178</v>
      </c>
      <c r="H48" s="116">
        <v>28.507476929303987</v>
      </c>
      <c r="I48" s="116">
        <v>9.3805556907517893</v>
      </c>
      <c r="J48" s="116">
        <v>2.7915847656609261</v>
      </c>
      <c r="K48" s="130">
        <v>64116.57976497669</v>
      </c>
      <c r="L48" s="130">
        <v>80167.863342556695</v>
      </c>
      <c r="M48" s="130">
        <v>87680.623523200018</v>
      </c>
      <c r="N48" s="130">
        <v>126478.78954163002</v>
      </c>
      <c r="O48" s="130">
        <v>130550.17451287202</v>
      </c>
      <c r="P48" s="116">
        <v>25.034528723174226</v>
      </c>
      <c r="Q48" s="116">
        <v>9.3712865322870762</v>
      </c>
      <c r="R48" s="116">
        <v>3.2190258825191664</v>
      </c>
      <c r="S48" s="130">
        <v>11959.013353038796</v>
      </c>
      <c r="T48" s="130">
        <v>16411.651797260009</v>
      </c>
      <c r="U48" s="130">
        <v>17424.764196610005</v>
      </c>
      <c r="V48" s="130">
        <v>41844.620371559831</v>
      </c>
      <c r="W48" s="130">
        <v>43691.143001879755</v>
      </c>
      <c r="X48" s="116">
        <v>37.232489945249483</v>
      </c>
      <c r="Y48" s="116">
        <v>6.1731287737846117</v>
      </c>
      <c r="Z48" s="116">
        <v>4.4128077012617117</v>
      </c>
      <c r="AA48" s="130">
        <v>2208.56119429</v>
      </c>
      <c r="AB48" s="130">
        <v>4021.47640237</v>
      </c>
      <c r="AC48" s="130">
        <v>4932.5358594400004</v>
      </c>
      <c r="AD48" s="130">
        <v>8347.6331165300016</v>
      </c>
      <c r="AE48" s="130">
        <v>7361.6474375200014</v>
      </c>
      <c r="AF48" s="116">
        <v>82.085803769761938</v>
      </c>
      <c r="AG48" s="116">
        <v>22.654850256813159</v>
      </c>
      <c r="AH48" s="116">
        <v>-11.811559818765261</v>
      </c>
    </row>
    <row r="49" spans="2:34" x14ac:dyDescent="0.25">
      <c r="B49" s="152" t="s">
        <v>293</v>
      </c>
      <c r="C49" s="130">
        <v>2348.2273501200002</v>
      </c>
      <c r="D49" s="130">
        <v>2365.2239835200003</v>
      </c>
      <c r="E49" s="130">
        <v>2666.38612603</v>
      </c>
      <c r="F49" s="130">
        <v>2389.9120783900003</v>
      </c>
      <c r="G49" s="130">
        <v>2596.6809528799999</v>
      </c>
      <c r="H49" s="116">
        <v>0.72380697717073661</v>
      </c>
      <c r="I49" s="116">
        <v>12.732922742555688</v>
      </c>
      <c r="J49" s="116">
        <v>8.6517356165375148</v>
      </c>
      <c r="K49" s="130">
        <v>2249.7429467400002</v>
      </c>
      <c r="L49" s="130">
        <v>2266.67175051</v>
      </c>
      <c r="M49" s="130">
        <v>2195.6096850500003</v>
      </c>
      <c r="N49" s="130">
        <v>2315.9412029700002</v>
      </c>
      <c r="O49" s="130">
        <v>2522.9660940500003</v>
      </c>
      <c r="P49" s="116">
        <v>0.75247724610185307</v>
      </c>
      <c r="Q49" s="116">
        <v>-3.1350840916427725</v>
      </c>
      <c r="R49" s="116">
        <v>8.9391255190117924</v>
      </c>
      <c r="S49" s="130">
        <v>61.286113189999995</v>
      </c>
      <c r="T49" s="130">
        <v>61.35394282</v>
      </c>
      <c r="U49" s="130">
        <v>31.10086879</v>
      </c>
      <c r="V49" s="130">
        <v>34.145303029999994</v>
      </c>
      <c r="W49" s="130">
        <v>33.912716039999992</v>
      </c>
      <c r="X49" s="116">
        <v>0.11067699756014768</v>
      </c>
      <c r="Y49" s="116">
        <v>-49.309095128175173</v>
      </c>
      <c r="Z49" s="116">
        <v>-0.68116832876150557</v>
      </c>
      <c r="AA49" s="130">
        <v>37.198290190000002</v>
      </c>
      <c r="AB49" s="130">
        <v>37.198290190000002</v>
      </c>
      <c r="AC49" s="130">
        <v>439.67557219000003</v>
      </c>
      <c r="AD49" s="130">
        <v>39.825572390000005</v>
      </c>
      <c r="AE49" s="130">
        <v>39.802142790000005</v>
      </c>
      <c r="AF49" s="116">
        <v>0</v>
      </c>
      <c r="AG49" s="116">
        <v>1081.9779079743773</v>
      </c>
      <c r="AH49" s="116">
        <v>-5.8830541769894218E-2</v>
      </c>
    </row>
    <row r="50" spans="2:34" x14ac:dyDescent="0.25">
      <c r="B50" s="152" t="s">
        <v>294</v>
      </c>
      <c r="C50" s="130">
        <v>55644.5083948467</v>
      </c>
      <c r="D50" s="130">
        <v>77217.251276426687</v>
      </c>
      <c r="E50" s="130">
        <v>80994.806935409972</v>
      </c>
      <c r="F50" s="130">
        <v>131638.73482469996</v>
      </c>
      <c r="G50" s="130">
        <v>135678.68757029201</v>
      </c>
      <c r="H50" s="116">
        <v>38.768862379917913</v>
      </c>
      <c r="I50" s="116">
        <v>4.8921136100276055</v>
      </c>
      <c r="J50" s="116">
        <v>3.0689695939207784</v>
      </c>
      <c r="K50" s="130">
        <v>49664.435232626696</v>
      </c>
      <c r="L50" s="130">
        <v>65753.325870886678</v>
      </c>
      <c r="M50" s="130">
        <v>69941.204258349971</v>
      </c>
      <c r="N50" s="130">
        <v>100758.80159565997</v>
      </c>
      <c r="O50" s="130">
        <v>105183.94710526202</v>
      </c>
      <c r="P50" s="116">
        <v>32.395194997990231</v>
      </c>
      <c r="Q50" s="116">
        <v>6.3690746163724361</v>
      </c>
      <c r="R50" s="116">
        <v>4.3918203070337558</v>
      </c>
      <c r="S50" s="130">
        <v>4658.8973223900002</v>
      </c>
      <c r="T50" s="130">
        <v>8351.6834745699998</v>
      </c>
      <c r="U50" s="130">
        <v>7454.5668693499993</v>
      </c>
      <c r="V50" s="130">
        <v>23435.564560119998</v>
      </c>
      <c r="W50" s="130">
        <v>24142.607032689997</v>
      </c>
      <c r="X50" s="116">
        <v>79.263093746088643</v>
      </c>
      <c r="Y50" s="116">
        <v>-10.741745756428948</v>
      </c>
      <c r="Z50" s="116">
        <v>3.0169636867769967</v>
      </c>
      <c r="AA50" s="130">
        <v>1321.1758398300001</v>
      </c>
      <c r="AB50" s="130">
        <v>3112.2419309699999</v>
      </c>
      <c r="AC50" s="130">
        <v>3599.03580771</v>
      </c>
      <c r="AD50" s="130">
        <v>7444.3686689199994</v>
      </c>
      <c r="AE50" s="130">
        <v>6352.1334323399997</v>
      </c>
      <c r="AF50" s="116">
        <v>135.56606449679416</v>
      </c>
      <c r="AG50" s="116">
        <v>15.641260786827067</v>
      </c>
      <c r="AH50" s="116">
        <v>-14.671965953809451</v>
      </c>
    </row>
    <row r="51" spans="2:34" x14ac:dyDescent="0.25">
      <c r="B51" s="152" t="s">
        <v>295</v>
      </c>
      <c r="C51" s="130">
        <v>6080.5413913899984</v>
      </c>
      <c r="D51" s="130">
        <v>5845.7890923699961</v>
      </c>
      <c r="E51" s="130">
        <v>9329.536787330002</v>
      </c>
      <c r="F51" s="130">
        <v>24550.394934180022</v>
      </c>
      <c r="G51" s="130">
        <v>26424.036310569762</v>
      </c>
      <c r="H51" s="116">
        <v>-3.8607137738164203</v>
      </c>
      <c r="I51" s="116">
        <v>59.594139301177343</v>
      </c>
      <c r="J51" s="116">
        <v>7.6318176608278554</v>
      </c>
      <c r="K51" s="130">
        <v>4505.1691734699989</v>
      </c>
      <c r="L51" s="130">
        <v>4145.7516209299956</v>
      </c>
      <c r="M51" s="130">
        <v>6704.2770682700002</v>
      </c>
      <c r="N51" s="130">
        <v>12158.213338590009</v>
      </c>
      <c r="O51" s="130">
        <v>12905.088655050014</v>
      </c>
      <c r="P51" s="116">
        <v>-7.9778924764143877</v>
      </c>
      <c r="Q51" s="116">
        <v>61.714392980592102</v>
      </c>
      <c r="R51" s="116">
        <v>6.1429693299543731</v>
      </c>
      <c r="S51" s="130">
        <v>845.14363600000024</v>
      </c>
      <c r="T51" s="130">
        <v>1073.3323012800001</v>
      </c>
      <c r="U51" s="130">
        <v>1994.6350038700004</v>
      </c>
      <c r="V51" s="130">
        <v>11622.680391120013</v>
      </c>
      <c r="W51" s="130">
        <v>12644.402422589746</v>
      </c>
      <c r="X51" s="116">
        <v>26.999986222460276</v>
      </c>
      <c r="Y51" s="116">
        <v>85.835738055335028</v>
      </c>
      <c r="Z51" s="116">
        <v>8.7907607977446567</v>
      </c>
      <c r="AA51" s="130">
        <v>730.22858192000001</v>
      </c>
      <c r="AB51" s="130">
        <v>626.70517016000008</v>
      </c>
      <c r="AC51" s="130">
        <v>630.62471518999996</v>
      </c>
      <c r="AD51" s="130">
        <v>769.50120446999983</v>
      </c>
      <c r="AE51" s="130">
        <v>874.54523293000295</v>
      </c>
      <c r="AF51" s="116">
        <v>-14.176850142979122</v>
      </c>
      <c r="AG51" s="116">
        <v>0.6254208863474362</v>
      </c>
      <c r="AH51" s="116">
        <v>13.650924501457151</v>
      </c>
    </row>
    <row r="52" spans="2:34" x14ac:dyDescent="0.25">
      <c r="B52" s="152" t="s">
        <v>296</v>
      </c>
      <c r="C52" s="130">
        <v>7085.6220432287964</v>
      </c>
      <c r="D52" s="130">
        <v>7398.4594978200039</v>
      </c>
      <c r="E52" s="130">
        <v>8339.769443090001</v>
      </c>
      <c r="F52" s="130">
        <v>7998.4432579498216</v>
      </c>
      <c r="G52" s="130">
        <v>8130.3224120000068</v>
      </c>
      <c r="H52" s="116">
        <v>4.4151021982630736</v>
      </c>
      <c r="I52" s="116">
        <v>12.723053299776247</v>
      </c>
      <c r="J52" s="116">
        <v>1.6488102721627484</v>
      </c>
      <c r="K52" s="130">
        <v>691.90046176999931</v>
      </c>
      <c r="L52" s="130">
        <v>474.4806010399999</v>
      </c>
      <c r="M52" s="130">
        <v>397.56598189999994</v>
      </c>
      <c r="N52" s="130">
        <v>1287.9118067100007</v>
      </c>
      <c r="O52" s="130">
        <v>1299.3189595300007</v>
      </c>
      <c r="P52" s="116">
        <v>-31.42357502895754</v>
      </c>
      <c r="Q52" s="116">
        <v>-16.210276873577779</v>
      </c>
      <c r="R52" s="116">
        <v>0.88570915807812955</v>
      </c>
      <c r="S52" s="130">
        <v>6393.6862814587976</v>
      </c>
      <c r="T52" s="130">
        <v>6923.9788967800041</v>
      </c>
      <c r="U52" s="130">
        <v>7942.2034611900017</v>
      </c>
      <c r="V52" s="130">
        <v>6710.5314512398209</v>
      </c>
      <c r="W52" s="130">
        <v>6830.7034524700057</v>
      </c>
      <c r="X52" s="116">
        <v>8.2940043032610884</v>
      </c>
      <c r="Y52" s="116">
        <v>14.705772209726446</v>
      </c>
      <c r="Z52" s="116">
        <v>1.7907970792385264</v>
      </c>
      <c r="AA52" s="130">
        <v>3.5299999999999998E-2</v>
      </c>
      <c r="AB52" s="130">
        <v>0</v>
      </c>
      <c r="AC52" s="130">
        <v>0</v>
      </c>
      <c r="AD52" s="130">
        <v>0</v>
      </c>
      <c r="AE52" s="130">
        <v>0.3</v>
      </c>
      <c r="AF52" s="116">
        <v>-100</v>
      </c>
      <c r="AG52" s="116">
        <v>0</v>
      </c>
      <c r="AH52" s="116">
        <v>0</v>
      </c>
    </row>
    <row r="53" spans="2:34" ht="31.5" x14ac:dyDescent="0.25">
      <c r="B53" s="153" t="s">
        <v>297</v>
      </c>
      <c r="C53" s="130">
        <v>1681.6643207699999</v>
      </c>
      <c r="D53" s="130">
        <v>1662.2245488399999</v>
      </c>
      <c r="E53" s="130">
        <v>1901.41798432</v>
      </c>
      <c r="F53" s="130">
        <v>1743.7464003800001</v>
      </c>
      <c r="G53" s="130">
        <v>1783.46224628</v>
      </c>
      <c r="H53" s="116">
        <v>-1.1559840861164807</v>
      </c>
      <c r="I53" s="116">
        <v>14.3899592655471</v>
      </c>
      <c r="J53" s="116">
        <v>2.2776159360870851</v>
      </c>
      <c r="K53" s="130">
        <v>1681.6643207699999</v>
      </c>
      <c r="L53" s="130">
        <v>1662.2245488399999</v>
      </c>
      <c r="M53" s="130">
        <v>1697.76873432</v>
      </c>
      <c r="N53" s="130">
        <v>1743.7464003800001</v>
      </c>
      <c r="O53" s="130">
        <v>1783.46224628</v>
      </c>
      <c r="P53" s="116">
        <v>-1.1559840861164807</v>
      </c>
      <c r="Q53" s="116">
        <v>2.1383504114895304</v>
      </c>
      <c r="R53" s="116">
        <v>2.2776159360870851</v>
      </c>
      <c r="S53" s="130">
        <v>0</v>
      </c>
      <c r="T53" s="130">
        <v>0</v>
      </c>
      <c r="U53" s="130">
        <v>0</v>
      </c>
      <c r="V53" s="130">
        <v>0</v>
      </c>
      <c r="W53" s="130">
        <v>0</v>
      </c>
      <c r="X53" s="116">
        <v>0</v>
      </c>
      <c r="Y53" s="116">
        <v>0</v>
      </c>
      <c r="Z53" s="116">
        <v>0</v>
      </c>
      <c r="AA53" s="130">
        <v>0</v>
      </c>
      <c r="AB53" s="130">
        <v>0</v>
      </c>
      <c r="AC53" s="130">
        <v>203.64924999999999</v>
      </c>
      <c r="AD53" s="130">
        <v>0</v>
      </c>
      <c r="AE53" s="130">
        <v>0</v>
      </c>
      <c r="AF53" s="116">
        <v>0</v>
      </c>
      <c r="AG53" s="116">
        <v>0</v>
      </c>
      <c r="AH53" s="116">
        <v>0</v>
      </c>
    </row>
    <row r="54" spans="2:34" x14ac:dyDescent="0.25">
      <c r="B54" s="152" t="s">
        <v>298</v>
      </c>
      <c r="C54" s="130">
        <v>5443.5908119499991</v>
      </c>
      <c r="D54" s="130">
        <v>6112.0431432099986</v>
      </c>
      <c r="E54" s="130">
        <v>6806.0063030700021</v>
      </c>
      <c r="F54" s="130">
        <v>8349.8115341200009</v>
      </c>
      <c r="G54" s="130">
        <v>6989.7754602500008</v>
      </c>
      <c r="H54" s="116">
        <v>12.279621197695183</v>
      </c>
      <c r="I54" s="116">
        <v>11.354029145408475</v>
      </c>
      <c r="J54" s="116">
        <v>-16.288224809775144</v>
      </c>
      <c r="K54" s="130">
        <v>5323.6676295999996</v>
      </c>
      <c r="L54" s="130">
        <v>5865.408950349999</v>
      </c>
      <c r="M54" s="130">
        <v>6744.1977953100022</v>
      </c>
      <c r="N54" s="130">
        <v>8214.1751973200007</v>
      </c>
      <c r="O54" s="130">
        <v>6855.3914527000006</v>
      </c>
      <c r="P54" s="116">
        <v>10.176092093688874</v>
      </c>
      <c r="Q54" s="116">
        <v>14.982567326487342</v>
      </c>
      <c r="R54" s="116">
        <v>-16.541937711084177</v>
      </c>
      <c r="S54" s="130">
        <v>0</v>
      </c>
      <c r="T54" s="130">
        <v>1.3031818099999999</v>
      </c>
      <c r="U54" s="130">
        <v>2.2579934099999996</v>
      </c>
      <c r="V54" s="130">
        <v>41.698666050000007</v>
      </c>
      <c r="W54" s="130">
        <v>39.517378089999994</v>
      </c>
      <c r="X54" s="116">
        <v>0</v>
      </c>
      <c r="Y54" s="116">
        <v>73.267720027491777</v>
      </c>
      <c r="Z54" s="116">
        <v>-5.2310737168054118</v>
      </c>
      <c r="AA54" s="130">
        <v>119.92318234999988</v>
      </c>
      <c r="AB54" s="130">
        <v>245.33101104999989</v>
      </c>
      <c r="AC54" s="130">
        <v>59.550514349999879</v>
      </c>
      <c r="AD54" s="130">
        <v>93.937670749999938</v>
      </c>
      <c r="AE54" s="130">
        <v>94.866629460000098</v>
      </c>
      <c r="AF54" s="116">
        <v>104.5734663161231</v>
      </c>
      <c r="AG54" s="116">
        <v>-75.726462751232404</v>
      </c>
      <c r="AH54" s="116">
        <v>0.98890967019231724</v>
      </c>
    </row>
    <row r="55" spans="2:34" x14ac:dyDescent="0.25">
      <c r="B55" s="151" t="s">
        <v>299</v>
      </c>
      <c r="C55" s="130">
        <v>1257.0711495261767</v>
      </c>
      <c r="D55" s="130">
        <v>1670.3679137347758</v>
      </c>
      <c r="E55" s="130">
        <v>1747.5964188071036</v>
      </c>
      <c r="F55" s="130">
        <v>2005.6885802987999</v>
      </c>
      <c r="G55" s="130">
        <v>2152.2477950685493</v>
      </c>
      <c r="H55" s="116">
        <v>32.87775432316473</v>
      </c>
      <c r="I55" s="116">
        <v>4.6234428018706737</v>
      </c>
      <c r="J55" s="116">
        <v>7.3071770069067954</v>
      </c>
      <c r="K55" s="130">
        <v>1257.0711495261767</v>
      </c>
      <c r="L55" s="130">
        <v>1670.3679137347758</v>
      </c>
      <c r="M55" s="130">
        <v>1747.5964188071036</v>
      </c>
      <c r="N55" s="130">
        <v>2005.6885802987999</v>
      </c>
      <c r="O55" s="130">
        <v>2152.2477950685493</v>
      </c>
      <c r="P55" s="116">
        <v>32.87775432316473</v>
      </c>
      <c r="Q55" s="116">
        <v>4.6234428018706737</v>
      </c>
      <c r="R55" s="116">
        <v>7.3071770069067954</v>
      </c>
      <c r="S55" s="130">
        <v>0</v>
      </c>
      <c r="T55" s="130">
        <v>0</v>
      </c>
      <c r="U55" s="130">
        <v>0</v>
      </c>
      <c r="V55" s="130">
        <v>0</v>
      </c>
      <c r="W55" s="130">
        <v>0</v>
      </c>
      <c r="X55" s="116">
        <v>0</v>
      </c>
      <c r="Y55" s="116">
        <v>0</v>
      </c>
      <c r="Z55" s="116">
        <v>0</v>
      </c>
      <c r="AA55" s="130">
        <v>0</v>
      </c>
      <c r="AB55" s="130">
        <v>0</v>
      </c>
      <c r="AC55" s="130">
        <v>0</v>
      </c>
      <c r="AD55" s="130">
        <v>0</v>
      </c>
      <c r="AE55" s="130">
        <v>0</v>
      </c>
      <c r="AF55" s="116">
        <v>0</v>
      </c>
      <c r="AG55" s="116">
        <v>0</v>
      </c>
      <c r="AH55" s="116">
        <v>0</v>
      </c>
    </row>
    <row r="56" spans="2:34" x14ac:dyDescent="0.25">
      <c r="B56" s="151" t="s">
        <v>265</v>
      </c>
      <c r="C56" s="130">
        <v>94353.158417649989</v>
      </c>
      <c r="D56" s="130">
        <v>87565.250230755322</v>
      </c>
      <c r="E56" s="130">
        <v>107877.27614202308</v>
      </c>
      <c r="F56" s="130">
        <v>132434.37517060217</v>
      </c>
      <c r="G56" s="130">
        <v>133439.22846529921</v>
      </c>
      <c r="H56" s="116">
        <v>-7.1941504669597798</v>
      </c>
      <c r="I56" s="116">
        <v>23.196445916320375</v>
      </c>
      <c r="J56" s="116">
        <v>0.75875564286280728</v>
      </c>
      <c r="K56" s="130">
        <v>86798.42579860799</v>
      </c>
      <c r="L56" s="130">
        <v>77725.027629865333</v>
      </c>
      <c r="M56" s="130">
        <v>98224.40932204308</v>
      </c>
      <c r="N56" s="130">
        <v>121262.86940912346</v>
      </c>
      <c r="O56" s="130">
        <v>129231.32532324914</v>
      </c>
      <c r="P56" s="116">
        <v>-10.453413279400937</v>
      </c>
      <c r="Q56" s="116">
        <v>26.374235323270561</v>
      </c>
      <c r="R56" s="116">
        <v>6.5712249371580045</v>
      </c>
      <c r="S56" s="130">
        <v>681.60261172999878</v>
      </c>
      <c r="T56" s="130">
        <v>1648.05725942</v>
      </c>
      <c r="U56" s="130">
        <v>420.85560381000005</v>
      </c>
      <c r="V56" s="130">
        <v>1095.268512409941</v>
      </c>
      <c r="W56" s="130">
        <v>1086.2207330100791</v>
      </c>
      <c r="X56" s="116">
        <v>141.79151180729926</v>
      </c>
      <c r="Y56" s="116">
        <v>-74.463532659167953</v>
      </c>
      <c r="Z56" s="116">
        <v>-0.82607865535674341</v>
      </c>
      <c r="AA56" s="130">
        <v>6873.1300073120065</v>
      </c>
      <c r="AB56" s="130">
        <v>8192.1653414699795</v>
      </c>
      <c r="AC56" s="130">
        <v>9232.0112161699999</v>
      </c>
      <c r="AD56" s="130">
        <v>10076.237249068761</v>
      </c>
      <c r="AE56" s="130">
        <v>3121.68240904</v>
      </c>
      <c r="AF56" s="116">
        <v>19.191188479698653</v>
      </c>
      <c r="AG56" s="116">
        <v>12.693174897681367</v>
      </c>
      <c r="AH56" s="116">
        <v>-69.019363757750909</v>
      </c>
    </row>
    <row r="57" spans="2:34" x14ac:dyDescent="0.25">
      <c r="B57" s="143" t="s">
        <v>69</v>
      </c>
      <c r="C57" s="130">
        <v>2422926.3845516602</v>
      </c>
      <c r="D57" s="130">
        <v>2911896.7812271127</v>
      </c>
      <c r="E57" s="130">
        <v>3266011.8898487058</v>
      </c>
      <c r="F57" s="130">
        <v>4095152.5306463847</v>
      </c>
      <c r="G57" s="130">
        <v>4172746.887854015</v>
      </c>
      <c r="H57" s="116">
        <v>20.180984440678003</v>
      </c>
      <c r="I57" s="116">
        <v>12.160977370645815</v>
      </c>
      <c r="J57" s="116">
        <v>1.8947855208553799</v>
      </c>
      <c r="K57" s="130">
        <v>2112330.4993000156</v>
      </c>
      <c r="L57" s="130">
        <v>2497993.1552744326</v>
      </c>
      <c r="M57" s="130">
        <v>2903588.1630599955</v>
      </c>
      <c r="N57" s="130">
        <v>3641666.0426447596</v>
      </c>
      <c r="O57" s="130">
        <v>3716940.6650289996</v>
      </c>
      <c r="P57" s="116">
        <v>18.257685343378697</v>
      </c>
      <c r="Q57" s="116">
        <v>16.236834233479065</v>
      </c>
      <c r="R57" s="116">
        <v>2.0670380398080557</v>
      </c>
      <c r="S57" s="130">
        <v>253251.02161738483</v>
      </c>
      <c r="T57" s="130">
        <v>345165.32246098795</v>
      </c>
      <c r="U57" s="130">
        <v>287139.5641546204</v>
      </c>
      <c r="V57" s="130">
        <v>369049.35722951993</v>
      </c>
      <c r="W57" s="130">
        <v>383429.80260228942</v>
      </c>
      <c r="X57" s="116">
        <v>36.293753232106809</v>
      </c>
      <c r="Y57" s="116">
        <v>-16.811004620235533</v>
      </c>
      <c r="Z57" s="116">
        <v>3.8966184579549257</v>
      </c>
      <c r="AA57" s="130">
        <v>57344.863634260015</v>
      </c>
      <c r="AB57" s="130">
        <v>68738.303491692088</v>
      </c>
      <c r="AC57" s="130">
        <v>75284.162634089982</v>
      </c>
      <c r="AD57" s="130">
        <v>84437.130772104763</v>
      </c>
      <c r="AE57" s="130">
        <v>72376.420222725996</v>
      </c>
      <c r="AF57" s="116">
        <v>19.868283112674799</v>
      </c>
      <c r="AG57" s="116">
        <v>9.5228697973162024</v>
      </c>
      <c r="AH57" s="116">
        <v>-14.28365748467998</v>
      </c>
    </row>
  </sheetData>
  <mergeCells count="13">
    <mergeCell ref="X3:Z4"/>
    <mergeCell ref="AA3:AC3"/>
    <mergeCell ref="AF3:AH4"/>
    <mergeCell ref="C2:J2"/>
    <mergeCell ref="K2:R2"/>
    <mergeCell ref="S2:Z2"/>
    <mergeCell ref="AA2:AH2"/>
    <mergeCell ref="B3:B4"/>
    <mergeCell ref="C3:E3"/>
    <mergeCell ref="H3:J4"/>
    <mergeCell ref="K3:M3"/>
    <mergeCell ref="P3:R4"/>
    <mergeCell ref="S3:U3"/>
  </mergeCells>
  <conditionalFormatting sqref="H22:J22 H35:J35">
    <cfRule type="cellIs" dxfId="29" priority="13" operator="greaterThan">
      <formula>100</formula>
    </cfRule>
    <cfRule type="cellIs" dxfId="28" priority="14" operator="lessThan">
      <formula>0</formula>
    </cfRule>
  </conditionalFormatting>
  <conditionalFormatting sqref="P22:R22">
    <cfRule type="cellIs" dxfId="27" priority="11" operator="greaterThan">
      <formula>100</formula>
    </cfRule>
    <cfRule type="cellIs" dxfId="26" priority="12" operator="lessThan">
      <formula>0</formula>
    </cfRule>
  </conditionalFormatting>
  <conditionalFormatting sqref="P35:R35">
    <cfRule type="cellIs" dxfId="25" priority="9" operator="greaterThan">
      <formula>100</formula>
    </cfRule>
    <cfRule type="cellIs" dxfId="24" priority="10" operator="lessThan">
      <formula>0</formula>
    </cfRule>
  </conditionalFormatting>
  <conditionalFormatting sqref="X22:Z22">
    <cfRule type="cellIs" dxfId="23" priority="7" operator="greaterThan">
      <formula>100</formula>
    </cfRule>
    <cfRule type="cellIs" dxfId="22" priority="8" operator="lessThan">
      <formula>0</formula>
    </cfRule>
  </conditionalFormatting>
  <conditionalFormatting sqref="X35:Z35">
    <cfRule type="cellIs" dxfId="21" priority="5" operator="greaterThan">
      <formula>100</formula>
    </cfRule>
    <cfRule type="cellIs" dxfId="20" priority="6" operator="lessThan">
      <formula>0</formula>
    </cfRule>
  </conditionalFormatting>
  <conditionalFormatting sqref="AF22:AH22">
    <cfRule type="cellIs" dxfId="19" priority="3" operator="greaterThan">
      <formula>100</formula>
    </cfRule>
    <cfRule type="cellIs" dxfId="18" priority="4" operator="lessThan">
      <formula>0</formula>
    </cfRule>
  </conditionalFormatting>
  <conditionalFormatting sqref="AF35:AH35">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28:B33" xr:uid="{8749D107-916C-405D-B9AA-408A66DEAB40}">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A029-A440-4768-B584-4CE8DE3B2F95}">
  <sheetPr codeName="Sheet81"/>
  <dimension ref="B2:BM96"/>
  <sheetViews>
    <sheetView workbookViewId="0">
      <selection activeCell="E9" sqref="E9"/>
    </sheetView>
  </sheetViews>
  <sheetFormatPr defaultColWidth="9.140625" defaultRowHeight="15.75" x14ac:dyDescent="0.25"/>
  <cols>
    <col min="1" max="1" width="9.140625" style="32"/>
    <col min="2" max="2" width="7.28515625" style="32" customWidth="1"/>
    <col min="3" max="3" width="40.5703125" style="32" customWidth="1"/>
    <col min="4" max="30" width="12.7109375" style="32" bestFit="1" customWidth="1"/>
    <col min="31" max="31" width="11.5703125" style="32" bestFit="1" customWidth="1"/>
    <col min="32" max="32" width="9.42578125" style="32" bestFit="1" customWidth="1"/>
    <col min="33" max="33" width="10.42578125" style="32" bestFit="1" customWidth="1"/>
    <col min="34" max="35" width="11.5703125" style="32" bestFit="1" customWidth="1"/>
    <col min="36" max="36" width="10.42578125" style="32" bestFit="1" customWidth="1"/>
    <col min="37" max="39" width="11.5703125" style="32" bestFit="1" customWidth="1"/>
    <col min="40" max="40" width="10.140625" style="32" bestFit="1" customWidth="1"/>
    <col min="41" max="43" width="11.28515625" style="32" bestFit="1" customWidth="1"/>
    <col min="44" max="45" width="10.140625" style="32" bestFit="1" customWidth="1"/>
    <col min="46" max="46" width="8.42578125" style="32" bestFit="1" customWidth="1"/>
    <col min="47" max="49" width="10.140625" style="32" bestFit="1" customWidth="1"/>
    <col min="50" max="50" width="11.140625" style="32" bestFit="1" customWidth="1"/>
    <col min="51" max="52" width="11.28515625" style="32" bestFit="1" customWidth="1"/>
    <col min="53" max="54" width="10.140625" style="32" bestFit="1" customWidth="1"/>
    <col min="55" max="55" width="11.28515625" style="32" bestFit="1" customWidth="1"/>
    <col min="56" max="58" width="10.140625" style="32" bestFit="1" customWidth="1"/>
    <col min="59" max="59" width="11.28515625" style="32" bestFit="1" customWidth="1"/>
    <col min="60" max="60" width="10.140625" style="32" bestFit="1" customWidth="1"/>
    <col min="61" max="61" width="11.140625" style="32" bestFit="1" customWidth="1"/>
    <col min="62" max="62" width="11.28515625" style="32" bestFit="1" customWidth="1"/>
    <col min="63" max="63" width="10.140625" style="32" bestFit="1" customWidth="1"/>
    <col min="64" max="64" width="10.7109375" style="32" bestFit="1" customWidth="1"/>
    <col min="65" max="65" width="10.140625" style="32" bestFit="1" customWidth="1"/>
    <col min="66" max="16384" width="9.140625" style="32"/>
  </cols>
  <sheetData>
    <row r="2" spans="2:65" s="155" customFormat="1" ht="64.5" x14ac:dyDescent="0.25">
      <c r="B2" s="113" t="s">
        <v>300</v>
      </c>
      <c r="C2" s="113" t="s">
        <v>301</v>
      </c>
      <c r="D2" s="154" t="s">
        <v>684</v>
      </c>
      <c r="E2" s="154" t="s">
        <v>685</v>
      </c>
      <c r="F2" s="154" t="s">
        <v>686</v>
      </c>
      <c r="G2" s="154" t="s">
        <v>687</v>
      </c>
      <c r="H2" s="154" t="s">
        <v>688</v>
      </c>
      <c r="I2" s="154" t="s">
        <v>689</v>
      </c>
      <c r="J2" s="154" t="s">
        <v>690</v>
      </c>
      <c r="K2" s="154" t="s">
        <v>691</v>
      </c>
      <c r="L2" s="154" t="s">
        <v>692</v>
      </c>
      <c r="M2" s="154" t="s">
        <v>693</v>
      </c>
      <c r="N2" s="154" t="s">
        <v>694</v>
      </c>
      <c r="O2" s="154" t="s">
        <v>695</v>
      </c>
      <c r="P2" s="154" t="s">
        <v>696</v>
      </c>
      <c r="Q2" s="154" t="s">
        <v>697</v>
      </c>
      <c r="R2" s="154" t="s">
        <v>698</v>
      </c>
      <c r="S2" s="154" t="s">
        <v>699</v>
      </c>
      <c r="T2" s="154" t="s">
        <v>700</v>
      </c>
      <c r="U2" s="154" t="s">
        <v>701</v>
      </c>
      <c r="V2" s="154" t="s">
        <v>702</v>
      </c>
      <c r="W2" s="154" t="s">
        <v>703</v>
      </c>
      <c r="X2" s="154" t="s">
        <v>704</v>
      </c>
      <c r="Y2" s="154" t="s">
        <v>705</v>
      </c>
      <c r="Z2" s="154" t="s">
        <v>706</v>
      </c>
      <c r="AA2" s="154" t="s">
        <v>707</v>
      </c>
      <c r="AB2" s="154" t="s">
        <v>708</v>
      </c>
      <c r="AC2" s="154" t="s">
        <v>709</v>
      </c>
      <c r="AD2" s="154" t="s">
        <v>710</v>
      </c>
      <c r="AE2" s="154" t="s">
        <v>711</v>
      </c>
      <c r="AF2" s="154" t="s">
        <v>712</v>
      </c>
      <c r="AG2" s="154" t="s">
        <v>570</v>
      </c>
      <c r="AH2" s="154" t="s">
        <v>713</v>
      </c>
      <c r="AI2" s="154" t="s">
        <v>714</v>
      </c>
      <c r="AJ2" s="154" t="s">
        <v>715</v>
      </c>
      <c r="AK2" s="154" t="s">
        <v>716</v>
      </c>
      <c r="AL2" s="154" t="s">
        <v>717</v>
      </c>
      <c r="AM2" s="154" t="s">
        <v>718</v>
      </c>
      <c r="AN2" s="154" t="s">
        <v>719</v>
      </c>
      <c r="AO2" s="154" t="s">
        <v>720</v>
      </c>
      <c r="AP2" s="154" t="s">
        <v>721</v>
      </c>
      <c r="AQ2" s="154" t="s">
        <v>722</v>
      </c>
      <c r="AR2" s="154" t="s">
        <v>723</v>
      </c>
      <c r="AS2" s="154" t="s">
        <v>724</v>
      </c>
      <c r="AT2" s="154" t="s">
        <v>725</v>
      </c>
      <c r="AU2" s="154" t="s">
        <v>726</v>
      </c>
      <c r="AV2" s="154" t="s">
        <v>727</v>
      </c>
      <c r="AW2" s="154" t="s">
        <v>728</v>
      </c>
      <c r="AX2" s="154" t="s">
        <v>729</v>
      </c>
      <c r="AY2" s="154" t="s">
        <v>730</v>
      </c>
      <c r="AZ2" s="154" t="s">
        <v>731</v>
      </c>
      <c r="BA2" s="154" t="s">
        <v>732</v>
      </c>
      <c r="BB2" s="154" t="s">
        <v>733</v>
      </c>
      <c r="BC2" s="154" t="s">
        <v>734</v>
      </c>
      <c r="BD2" s="154" t="s">
        <v>735</v>
      </c>
      <c r="BE2" s="154" t="s">
        <v>736</v>
      </c>
      <c r="BF2" s="154" t="s">
        <v>737</v>
      </c>
      <c r="BG2" s="154" t="s">
        <v>738</v>
      </c>
      <c r="BH2" s="154" t="s">
        <v>739</v>
      </c>
      <c r="BI2" s="154" t="s">
        <v>740</v>
      </c>
      <c r="BJ2" s="154" t="s">
        <v>741</v>
      </c>
      <c r="BK2" s="154" t="s">
        <v>742</v>
      </c>
      <c r="BL2" s="154" t="s">
        <v>743</v>
      </c>
      <c r="BM2" s="154" t="s">
        <v>744</v>
      </c>
    </row>
    <row r="3" spans="2:65" ht="16.5" thickBot="1" x14ac:dyDescent="0.3">
      <c r="B3" s="156"/>
      <c r="C3" s="157" t="s">
        <v>125</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row>
    <row r="4" spans="2:65" ht="16.5" thickTop="1" x14ac:dyDescent="0.25">
      <c r="B4" s="159">
        <v>1</v>
      </c>
      <c r="C4" s="160" t="s">
        <v>302</v>
      </c>
      <c r="D4" s="161">
        <v>33258.719035300892</v>
      </c>
      <c r="E4" s="161">
        <v>26386.413478999999</v>
      </c>
      <c r="F4" s="161">
        <v>33328.153021908001</v>
      </c>
      <c r="G4" s="161">
        <v>28615.581408350001</v>
      </c>
      <c r="H4" s="161">
        <v>14823.282947438238</v>
      </c>
      <c r="I4" s="161">
        <v>17095.112639887557</v>
      </c>
      <c r="J4" s="161">
        <v>14425.266036800002</v>
      </c>
      <c r="K4" s="161">
        <v>12883.072596935806</v>
      </c>
      <c r="L4" s="161">
        <v>18857.028116280002</v>
      </c>
      <c r="M4" s="161">
        <v>14792.872968656</v>
      </c>
      <c r="N4" s="161">
        <v>13270.524507715501</v>
      </c>
      <c r="O4" s="161">
        <v>17440.61330749865</v>
      </c>
      <c r="P4" s="161">
        <v>11299.63809692</v>
      </c>
      <c r="Q4" s="161">
        <v>16177.214975057132</v>
      </c>
      <c r="R4" s="161">
        <v>15285.204320317245</v>
      </c>
      <c r="S4" s="161">
        <v>17428.861441130142</v>
      </c>
      <c r="T4" s="161">
        <v>28097.02286806074</v>
      </c>
      <c r="U4" s="161">
        <v>28561.871667850304</v>
      </c>
      <c r="V4" s="161">
        <v>17077.125935788783</v>
      </c>
      <c r="W4" s="161">
        <v>20669.921970634998</v>
      </c>
      <c r="X4" s="161">
        <v>13323.160782444</v>
      </c>
      <c r="Y4" s="161">
        <v>21225.325037097082</v>
      </c>
      <c r="Z4" s="161">
        <v>15406.349366535916</v>
      </c>
      <c r="AA4" s="161">
        <v>18001.16664698549</v>
      </c>
      <c r="AB4" s="161">
        <v>10129.65870041</v>
      </c>
      <c r="AC4" s="161">
        <v>10119.299421509639</v>
      </c>
      <c r="AD4" s="161">
        <v>12594.422962648476</v>
      </c>
      <c r="AE4" s="161">
        <v>4773.6270033700002</v>
      </c>
      <c r="AF4" s="161">
        <v>85.909000000000006</v>
      </c>
      <c r="AG4" s="161">
        <v>507.50799999999998</v>
      </c>
      <c r="AH4" s="161">
        <v>3295.4293218677599</v>
      </c>
      <c r="AI4" s="161">
        <v>1143.8469914620002</v>
      </c>
      <c r="AJ4" s="161">
        <v>1016.1607084100001</v>
      </c>
      <c r="AK4" s="161">
        <v>5634.3265870228006</v>
      </c>
      <c r="AL4" s="161">
        <v>4468.4986200000003</v>
      </c>
      <c r="AM4" s="161">
        <v>3868.1738403094932</v>
      </c>
      <c r="AN4" s="161">
        <v>586.20917803383657</v>
      </c>
      <c r="AO4" s="161">
        <v>4504.00823967</v>
      </c>
      <c r="AP4" s="161">
        <v>4251.3969104399994</v>
      </c>
      <c r="AQ4" s="161">
        <v>4779.4132285718078</v>
      </c>
      <c r="AR4" s="161">
        <v>637.28808952754093</v>
      </c>
      <c r="AS4" s="161">
        <v>388.76011921000003</v>
      </c>
      <c r="AT4" s="161">
        <v>208.70749100000003</v>
      </c>
      <c r="AU4" s="161">
        <v>1006.8329253407751</v>
      </c>
      <c r="AV4" s="161">
        <v>532.32799999999997</v>
      </c>
      <c r="AW4" s="161">
        <v>657.72950137909675</v>
      </c>
      <c r="AX4" s="161">
        <v>253.48587013999978</v>
      </c>
      <c r="AY4" s="161">
        <v>1548.5715056190002</v>
      </c>
      <c r="AZ4" s="161">
        <v>1999.1021673222981</v>
      </c>
      <c r="BA4" s="161">
        <v>1262.106156260543</v>
      </c>
      <c r="BB4" s="161">
        <v>937.83299999999997</v>
      </c>
      <c r="BC4" s="161">
        <v>860.23120838033913</v>
      </c>
      <c r="BD4" s="161">
        <v>857.13275137999995</v>
      </c>
      <c r="BE4" s="161">
        <v>1238.75188239</v>
      </c>
      <c r="BF4" s="161">
        <v>1087.7611949757027</v>
      </c>
      <c r="BG4" s="161">
        <v>460.54748566000001</v>
      </c>
      <c r="BH4" s="161">
        <v>247.04413195000001</v>
      </c>
      <c r="BI4" s="161">
        <v>-649.26550570000006</v>
      </c>
      <c r="BJ4" s="161">
        <v>1359.9060143300001</v>
      </c>
      <c r="BK4" s="161">
        <v>1301.5535414200001</v>
      </c>
      <c r="BL4" s="161">
        <v>1734.2791404523</v>
      </c>
      <c r="BM4" s="161">
        <v>1106.8967031899999</v>
      </c>
    </row>
    <row r="5" spans="2:65" x14ac:dyDescent="0.25">
      <c r="B5" s="162" t="s">
        <v>127</v>
      </c>
      <c r="C5" s="131" t="s">
        <v>128</v>
      </c>
      <c r="D5" s="161">
        <v>12636.758599999999</v>
      </c>
      <c r="E5" s="161">
        <v>9184.8916140000001</v>
      </c>
      <c r="F5" s="161">
        <v>13844.451156000001</v>
      </c>
      <c r="G5" s="161">
        <v>16257.3295</v>
      </c>
      <c r="H5" s="161">
        <v>8572.2308133299994</v>
      </c>
      <c r="I5" s="161">
        <v>10684.400827879999</v>
      </c>
      <c r="J5" s="161">
        <v>9493.5778866200017</v>
      </c>
      <c r="K5" s="161">
        <v>9004.8211950000004</v>
      </c>
      <c r="L5" s="161">
        <v>8933.7171780000008</v>
      </c>
      <c r="M5" s="161">
        <v>9658.1764289999992</v>
      </c>
      <c r="N5" s="161">
        <v>10314.516680000001</v>
      </c>
      <c r="O5" s="161">
        <v>11564.005365999999</v>
      </c>
      <c r="P5" s="161">
        <v>9053.0945809999994</v>
      </c>
      <c r="Q5" s="161">
        <v>13878.474835950001</v>
      </c>
      <c r="R5" s="161">
        <v>10695.689861999999</v>
      </c>
      <c r="S5" s="161">
        <v>10962.299199309999</v>
      </c>
      <c r="T5" s="161">
        <v>16422.641802239999</v>
      </c>
      <c r="U5" s="161">
        <v>21632.503035379999</v>
      </c>
      <c r="V5" s="161">
        <v>12576.9231146</v>
      </c>
      <c r="W5" s="161">
        <v>16083.036899999999</v>
      </c>
      <c r="X5" s="161">
        <v>9487.9444993899997</v>
      </c>
      <c r="Y5" s="161">
        <v>16325.96085266</v>
      </c>
      <c r="Z5" s="161">
        <v>11347.057299</v>
      </c>
      <c r="AA5" s="161">
        <v>14654.964957600001</v>
      </c>
      <c r="AB5" s="161">
        <v>8643.6608479099996</v>
      </c>
      <c r="AC5" s="161">
        <v>9034.4295024999992</v>
      </c>
      <c r="AD5" s="161">
        <v>9681.5190823800003</v>
      </c>
      <c r="AE5" s="161">
        <v>3342.4027252600004</v>
      </c>
      <c r="AF5" s="161">
        <v>121.18899999999999</v>
      </c>
      <c r="AG5" s="161">
        <v>502.83</v>
      </c>
      <c r="AH5" s="161">
        <v>2736.9724200000001</v>
      </c>
      <c r="AI5" s="161">
        <v>811.1212247200001</v>
      </c>
      <c r="AJ5" s="161">
        <v>797.37693750000005</v>
      </c>
      <c r="AK5" s="161">
        <v>4811.5508031800009</v>
      </c>
      <c r="AL5" s="161">
        <v>3675.9124999999999</v>
      </c>
      <c r="AM5" s="161">
        <v>2651.96373159</v>
      </c>
      <c r="AN5" s="161">
        <v>410</v>
      </c>
      <c r="AO5" s="161">
        <v>3844.8227813400003</v>
      </c>
      <c r="AP5" s="161">
        <v>3408.46390901</v>
      </c>
      <c r="AQ5" s="161">
        <v>2906.4535495499999</v>
      </c>
      <c r="AR5" s="161">
        <v>557.45606728999996</v>
      </c>
      <c r="AS5" s="161">
        <v>272.27060399999999</v>
      </c>
      <c r="AT5" s="161">
        <v>28</v>
      </c>
      <c r="AU5" s="161">
        <v>834.33843167999999</v>
      </c>
      <c r="AV5" s="161">
        <v>519</v>
      </c>
      <c r="AW5" s="161">
        <v>493.49643800000001</v>
      </c>
      <c r="AX5" s="161">
        <v>233.33283399999999</v>
      </c>
      <c r="AY5" s="161">
        <v>867.99380000000008</v>
      </c>
      <c r="AZ5" s="161">
        <v>867.2</v>
      </c>
      <c r="BA5" s="161">
        <v>890.13487950000001</v>
      </c>
      <c r="BB5" s="161">
        <v>828.91399999999999</v>
      </c>
      <c r="BC5" s="161">
        <v>800.1</v>
      </c>
      <c r="BD5" s="161">
        <v>600.41110000000003</v>
      </c>
      <c r="BE5" s="161">
        <v>963.14579000000003</v>
      </c>
      <c r="BF5" s="161">
        <v>881.035709</v>
      </c>
      <c r="BG5" s="161">
        <v>400</v>
      </c>
      <c r="BH5" s="161">
        <v>428.38509999999997</v>
      </c>
      <c r="BI5" s="161">
        <v>935.06949999999995</v>
      </c>
      <c r="BJ5" s="161">
        <v>864</v>
      </c>
      <c r="BK5" s="161">
        <v>1024.2658000000001</v>
      </c>
      <c r="BL5" s="161">
        <v>965.39499999999998</v>
      </c>
      <c r="BM5" s="161">
        <v>915.65767000000005</v>
      </c>
    </row>
    <row r="6" spans="2:65" x14ac:dyDescent="0.25">
      <c r="B6" s="162"/>
      <c r="C6" s="131" t="s">
        <v>303</v>
      </c>
      <c r="D6" s="161">
        <v>0</v>
      </c>
      <c r="E6" s="161">
        <v>1000</v>
      </c>
      <c r="F6" s="161">
        <v>0</v>
      </c>
      <c r="G6" s="161">
        <v>0</v>
      </c>
      <c r="H6" s="161">
        <v>0</v>
      </c>
      <c r="I6" s="161">
        <v>0</v>
      </c>
      <c r="J6" s="161">
        <v>0</v>
      </c>
      <c r="K6" s="161">
        <v>0</v>
      </c>
      <c r="L6" s="161">
        <v>0</v>
      </c>
      <c r="M6" s="161">
        <v>0</v>
      </c>
      <c r="N6" s="161">
        <v>0</v>
      </c>
      <c r="O6" s="161">
        <v>0</v>
      </c>
      <c r="P6" s="161">
        <v>0</v>
      </c>
      <c r="Q6" s="161">
        <v>0</v>
      </c>
      <c r="R6" s="161">
        <v>0</v>
      </c>
      <c r="S6" s="161">
        <v>0</v>
      </c>
      <c r="T6" s="161">
        <v>0</v>
      </c>
      <c r="U6" s="161">
        <v>0</v>
      </c>
      <c r="V6" s="161">
        <v>0</v>
      </c>
      <c r="W6" s="161">
        <v>0</v>
      </c>
      <c r="X6" s="161">
        <v>0</v>
      </c>
      <c r="Y6" s="161">
        <v>0</v>
      </c>
      <c r="Z6" s="161">
        <v>0</v>
      </c>
      <c r="AA6" s="161">
        <v>0</v>
      </c>
      <c r="AB6" s="161">
        <v>0</v>
      </c>
      <c r="AC6" s="161">
        <v>0</v>
      </c>
      <c r="AD6" s="161">
        <v>0</v>
      </c>
      <c r="AE6" s="161">
        <v>0</v>
      </c>
      <c r="AF6" s="161">
        <v>44.298999999999999</v>
      </c>
      <c r="AG6" s="161">
        <v>0</v>
      </c>
      <c r="AH6" s="161">
        <v>0</v>
      </c>
      <c r="AI6" s="161">
        <v>0</v>
      </c>
      <c r="AJ6" s="161">
        <v>0</v>
      </c>
      <c r="AK6" s="161">
        <v>0</v>
      </c>
      <c r="AL6" s="161">
        <v>0</v>
      </c>
      <c r="AM6" s="161">
        <v>0</v>
      </c>
      <c r="AN6" s="161">
        <v>0</v>
      </c>
      <c r="AO6" s="161">
        <v>0</v>
      </c>
      <c r="AP6" s="161">
        <v>0</v>
      </c>
      <c r="AQ6" s="161">
        <v>0</v>
      </c>
      <c r="AR6" s="161">
        <v>0</v>
      </c>
      <c r="AS6" s="161">
        <v>0</v>
      </c>
      <c r="AT6" s="161">
        <v>176.72710000000001</v>
      </c>
      <c r="AU6" s="161">
        <v>0</v>
      </c>
      <c r="AV6" s="161">
        <v>0</v>
      </c>
      <c r="AW6" s="161">
        <v>74.142600000000002</v>
      </c>
      <c r="AX6" s="161">
        <v>0</v>
      </c>
      <c r="AY6" s="161">
        <v>0</v>
      </c>
      <c r="AZ6" s="161">
        <v>0</v>
      </c>
      <c r="BA6" s="161">
        <v>0</v>
      </c>
      <c r="BB6" s="161">
        <v>0</v>
      </c>
      <c r="BC6" s="161">
        <v>0</v>
      </c>
      <c r="BD6" s="161">
        <v>0</v>
      </c>
      <c r="BE6" s="161">
        <v>0</v>
      </c>
      <c r="BF6" s="161">
        <v>0</v>
      </c>
      <c r="BG6" s="161">
        <v>0</v>
      </c>
      <c r="BH6" s="161">
        <v>0</v>
      </c>
      <c r="BI6" s="161">
        <v>0</v>
      </c>
      <c r="BJ6" s="161">
        <v>0</v>
      </c>
      <c r="BK6" s="161">
        <v>0</v>
      </c>
      <c r="BL6" s="161">
        <v>0</v>
      </c>
      <c r="BM6" s="161">
        <v>0</v>
      </c>
    </row>
    <row r="7" spans="2:65" x14ac:dyDescent="0.25">
      <c r="B7" s="162"/>
      <c r="C7" s="131" t="s">
        <v>304</v>
      </c>
      <c r="D7" s="161">
        <v>0</v>
      </c>
      <c r="E7" s="161">
        <v>0</v>
      </c>
      <c r="F7" s="161">
        <v>0</v>
      </c>
      <c r="G7" s="161">
        <v>0</v>
      </c>
      <c r="H7" s="161">
        <v>0</v>
      </c>
      <c r="I7" s="161">
        <v>0</v>
      </c>
      <c r="J7" s="161">
        <v>0</v>
      </c>
      <c r="K7" s="161">
        <v>0</v>
      </c>
      <c r="L7" s="161">
        <v>0</v>
      </c>
      <c r="M7" s="161">
        <v>0</v>
      </c>
      <c r="N7" s="161">
        <v>0</v>
      </c>
      <c r="O7" s="161">
        <v>0</v>
      </c>
      <c r="P7" s="161">
        <v>0</v>
      </c>
      <c r="Q7" s="161">
        <v>0</v>
      </c>
      <c r="R7" s="161">
        <v>0</v>
      </c>
      <c r="S7" s="161">
        <v>0</v>
      </c>
      <c r="T7" s="161">
        <v>0</v>
      </c>
      <c r="U7" s="161">
        <v>0</v>
      </c>
      <c r="V7" s="161">
        <v>0</v>
      </c>
      <c r="W7" s="161">
        <v>0</v>
      </c>
      <c r="X7" s="161">
        <v>0</v>
      </c>
      <c r="Y7" s="161">
        <v>0</v>
      </c>
      <c r="Z7" s="161">
        <v>0</v>
      </c>
      <c r="AA7" s="161">
        <v>0</v>
      </c>
      <c r="AB7" s="161">
        <v>0</v>
      </c>
      <c r="AC7" s="161">
        <v>0</v>
      </c>
      <c r="AD7" s="161">
        <v>0</v>
      </c>
      <c r="AE7" s="161">
        <v>0</v>
      </c>
      <c r="AF7" s="161">
        <v>10.045</v>
      </c>
      <c r="AG7" s="161">
        <v>0</v>
      </c>
      <c r="AH7" s="161">
        <v>0</v>
      </c>
      <c r="AI7" s="161">
        <v>0</v>
      </c>
      <c r="AJ7" s="161">
        <v>0</v>
      </c>
      <c r="AK7" s="161">
        <v>0</v>
      </c>
      <c r="AL7" s="161">
        <v>0</v>
      </c>
      <c r="AM7" s="161">
        <v>0</v>
      </c>
      <c r="AN7" s="161">
        <v>0</v>
      </c>
      <c r="AO7" s="161">
        <v>0</v>
      </c>
      <c r="AP7" s="161">
        <v>0</v>
      </c>
      <c r="AQ7" s="161">
        <v>0</v>
      </c>
      <c r="AR7" s="161">
        <v>0</v>
      </c>
      <c r="AS7" s="161">
        <v>0</v>
      </c>
      <c r="AT7" s="161">
        <v>0</v>
      </c>
      <c r="AU7" s="161">
        <v>0</v>
      </c>
      <c r="AV7" s="161">
        <v>0</v>
      </c>
      <c r="AW7" s="161">
        <v>0</v>
      </c>
      <c r="AX7" s="161">
        <v>0</v>
      </c>
      <c r="AY7" s="161">
        <v>0</v>
      </c>
      <c r="AZ7" s="161">
        <v>0</v>
      </c>
      <c r="BA7" s="161">
        <v>0</v>
      </c>
      <c r="BB7" s="161">
        <v>0</v>
      </c>
      <c r="BC7" s="161">
        <v>0</v>
      </c>
      <c r="BD7" s="161">
        <v>0</v>
      </c>
      <c r="BE7" s="161">
        <v>0</v>
      </c>
      <c r="BF7" s="161">
        <v>0</v>
      </c>
      <c r="BG7" s="161">
        <v>0</v>
      </c>
      <c r="BH7" s="161">
        <v>0</v>
      </c>
      <c r="BI7" s="161">
        <v>0</v>
      </c>
      <c r="BJ7" s="161">
        <v>0</v>
      </c>
      <c r="BK7" s="161">
        <v>0</v>
      </c>
      <c r="BL7" s="161">
        <v>0</v>
      </c>
      <c r="BM7" s="161">
        <v>0</v>
      </c>
    </row>
    <row r="8" spans="2:65" x14ac:dyDescent="0.25">
      <c r="B8" s="162" t="s">
        <v>127</v>
      </c>
      <c r="C8" s="131" t="s">
        <v>305</v>
      </c>
      <c r="D8" s="161">
        <v>5503.1934988382682</v>
      </c>
      <c r="E8" s="161">
        <v>9813.4673939999993</v>
      </c>
      <c r="F8" s="161">
        <v>8239.9133860000002</v>
      </c>
      <c r="G8" s="161">
        <v>6048.3339699500002</v>
      </c>
      <c r="H8" s="161">
        <v>4504.2387252099998</v>
      </c>
      <c r="I8" s="161">
        <v>4254.2341174100002</v>
      </c>
      <c r="J8" s="161">
        <v>2866.6813420999997</v>
      </c>
      <c r="K8" s="161">
        <v>2860.8359602699998</v>
      </c>
      <c r="L8" s="161">
        <v>4683.9584203600007</v>
      </c>
      <c r="M8" s="161">
        <v>2892.1739635599997</v>
      </c>
      <c r="N8" s="161">
        <v>1877.81044047</v>
      </c>
      <c r="O8" s="161">
        <v>3697.2644086261266</v>
      </c>
      <c r="P8" s="161">
        <v>1706.5714603599999</v>
      </c>
      <c r="Q8" s="161">
        <v>1752.1552974571912</v>
      </c>
      <c r="R8" s="161">
        <v>1771.55645101</v>
      </c>
      <c r="S8" s="161">
        <v>2620.6832998224077</v>
      </c>
      <c r="T8" s="161">
        <v>7585.26697582</v>
      </c>
      <c r="U8" s="161">
        <v>4407.8579774499995</v>
      </c>
      <c r="V8" s="161">
        <v>2587.5994180399603</v>
      </c>
      <c r="W8" s="161">
        <v>3357.33705878</v>
      </c>
      <c r="X8" s="161">
        <v>2066.0357361300003</v>
      </c>
      <c r="Y8" s="161">
        <v>3104.0679484499997</v>
      </c>
      <c r="Z8" s="161">
        <v>2386.069286183129</v>
      </c>
      <c r="AA8" s="161">
        <v>2376.7590907899998</v>
      </c>
      <c r="AB8" s="161">
        <v>982.14649799000006</v>
      </c>
      <c r="AC8" s="161">
        <v>984.97988600999997</v>
      </c>
      <c r="AD8" s="161">
        <v>1978.9109997</v>
      </c>
      <c r="AE8" s="161">
        <v>990.9839733</v>
      </c>
      <c r="AF8" s="161">
        <v>108.17400000000001</v>
      </c>
      <c r="AG8" s="161">
        <v>23.489000000000001</v>
      </c>
      <c r="AH8" s="161">
        <v>423.10716041000001</v>
      </c>
      <c r="AI8" s="161">
        <v>191.51462365</v>
      </c>
      <c r="AJ8" s="161">
        <v>199.8918891376218</v>
      </c>
      <c r="AK8" s="161">
        <v>723.96531190999997</v>
      </c>
      <c r="AL8" s="161">
        <v>579.43605000000002</v>
      </c>
      <c r="AM8" s="161">
        <v>819.25549599891406</v>
      </c>
      <c r="AN8" s="161">
        <v>70.100832960000005</v>
      </c>
      <c r="AO8" s="161">
        <v>475.78416542999997</v>
      </c>
      <c r="AP8" s="161">
        <v>609.03051200000004</v>
      </c>
      <c r="AQ8" s="161">
        <v>720.29174150999995</v>
      </c>
      <c r="AR8" s="161">
        <v>41.03322135829319</v>
      </c>
      <c r="AS8" s="161">
        <v>64.38511321</v>
      </c>
      <c r="AT8" s="161">
        <v>3.9858470000000001</v>
      </c>
      <c r="AU8" s="161">
        <v>77.032721770479995</v>
      </c>
      <c r="AV8" s="161">
        <v>13.326000000000001</v>
      </c>
      <c r="AW8" s="161">
        <v>205.53124028486801</v>
      </c>
      <c r="AX8" s="161">
        <v>242.95723400999998</v>
      </c>
      <c r="AY8" s="161">
        <v>414.35372424000002</v>
      </c>
      <c r="AZ8" s="161">
        <v>167.13047806</v>
      </c>
      <c r="BA8" s="161">
        <v>224.95463568685557</v>
      </c>
      <c r="BB8" s="161">
        <v>0</v>
      </c>
      <c r="BC8" s="161">
        <v>44.600166977758541</v>
      </c>
      <c r="BD8" s="161">
        <v>178.10983850000002</v>
      </c>
      <c r="BE8" s="161">
        <v>196.91310290999999</v>
      </c>
      <c r="BF8" s="161">
        <v>156.74299999999999</v>
      </c>
      <c r="BG8" s="161">
        <v>12.86948847</v>
      </c>
      <c r="BH8" s="161">
        <v>81.94394281999999</v>
      </c>
      <c r="BI8" s="161">
        <v>259.54278429999999</v>
      </c>
      <c r="BJ8" s="161">
        <v>142.9091</v>
      </c>
      <c r="BK8" s="161">
        <v>231.34427400000001</v>
      </c>
      <c r="BL8" s="161">
        <v>236.69800000000001</v>
      </c>
      <c r="BM8" s="161">
        <v>109.94418773999999</v>
      </c>
    </row>
    <row r="9" spans="2:65" x14ac:dyDescent="0.25">
      <c r="B9" s="162"/>
      <c r="C9" s="131" t="s">
        <v>306</v>
      </c>
      <c r="D9" s="161">
        <v>431.88326202999997</v>
      </c>
      <c r="E9" s="161">
        <v>0</v>
      </c>
      <c r="F9" s="161">
        <v>158.75842800000001</v>
      </c>
      <c r="G9" s="161">
        <v>4.7983709000000001</v>
      </c>
      <c r="H9" s="161">
        <v>0</v>
      </c>
      <c r="I9" s="161">
        <v>0</v>
      </c>
      <c r="J9" s="161">
        <v>0</v>
      </c>
      <c r="K9" s="161">
        <v>0.10155500000000001</v>
      </c>
      <c r="L9" s="161">
        <v>238.46988368999999</v>
      </c>
      <c r="M9" s="161">
        <v>0</v>
      </c>
      <c r="N9" s="161">
        <v>0</v>
      </c>
      <c r="O9" s="161">
        <v>0</v>
      </c>
      <c r="P9" s="161">
        <v>30.88176468</v>
      </c>
      <c r="Q9" s="161">
        <v>88.804040999999998</v>
      </c>
      <c r="R9" s="161">
        <v>0</v>
      </c>
      <c r="S9" s="161">
        <v>0</v>
      </c>
      <c r="T9" s="161">
        <v>0</v>
      </c>
      <c r="U9" s="161">
        <v>0</v>
      </c>
      <c r="V9" s="161">
        <v>0</v>
      </c>
      <c r="W9" s="161">
        <v>0</v>
      </c>
      <c r="X9" s="161">
        <v>0</v>
      </c>
      <c r="Y9" s="161">
        <v>0</v>
      </c>
      <c r="Z9" s="161">
        <v>0</v>
      </c>
      <c r="AA9" s="161">
        <v>306.37137819999998</v>
      </c>
      <c r="AB9" s="161">
        <v>0</v>
      </c>
      <c r="AC9" s="161">
        <v>0</v>
      </c>
      <c r="AD9" s="161">
        <v>0</v>
      </c>
      <c r="AE9" s="161">
        <v>0</v>
      </c>
      <c r="AF9" s="161">
        <v>2.9569999999999999</v>
      </c>
      <c r="AG9" s="161">
        <v>1.514</v>
      </c>
      <c r="AH9" s="161">
        <v>0</v>
      </c>
      <c r="AI9" s="161">
        <v>4.8905918799999997</v>
      </c>
      <c r="AJ9" s="161">
        <v>0</v>
      </c>
      <c r="AK9" s="161">
        <v>0</v>
      </c>
      <c r="AL9" s="161">
        <v>9.706999999999999E-2</v>
      </c>
      <c r="AM9" s="161">
        <v>0</v>
      </c>
      <c r="AN9" s="161">
        <v>0</v>
      </c>
      <c r="AO9" s="161">
        <v>0</v>
      </c>
      <c r="AP9" s="161">
        <v>173.60589400000001</v>
      </c>
      <c r="AQ9" s="161">
        <v>0</v>
      </c>
      <c r="AR9" s="161">
        <v>0</v>
      </c>
      <c r="AS9" s="161">
        <v>6.6682520000000007</v>
      </c>
      <c r="AT9" s="161">
        <v>0</v>
      </c>
      <c r="AU9" s="161">
        <v>0</v>
      </c>
      <c r="AV9" s="161">
        <v>2E-3</v>
      </c>
      <c r="AW9" s="161">
        <v>21.957194550000001</v>
      </c>
      <c r="AX9" s="161">
        <v>2.4773350000000001</v>
      </c>
      <c r="AY9" s="161">
        <v>22.399272109999998</v>
      </c>
      <c r="AZ9" s="161">
        <v>2.4755479999999999</v>
      </c>
      <c r="BA9" s="161">
        <v>0</v>
      </c>
      <c r="BB9" s="161">
        <v>3.0249999999999999</v>
      </c>
      <c r="BC9" s="161">
        <v>7.1247813600000001</v>
      </c>
      <c r="BD9" s="161">
        <v>0</v>
      </c>
      <c r="BE9" s="161">
        <v>0</v>
      </c>
      <c r="BF9" s="161">
        <v>0.442</v>
      </c>
      <c r="BG9" s="161">
        <v>21.341452940000003</v>
      </c>
      <c r="BH9" s="161">
        <v>9.6603520000000014</v>
      </c>
      <c r="BI9" s="161">
        <v>2.6115599999999999</v>
      </c>
      <c r="BJ9" s="161">
        <v>0</v>
      </c>
      <c r="BK9" s="161">
        <v>0</v>
      </c>
      <c r="BL9" s="161">
        <v>0</v>
      </c>
      <c r="BM9" s="161">
        <v>1.14076548</v>
      </c>
    </row>
    <row r="10" spans="2:65" x14ac:dyDescent="0.25">
      <c r="B10" s="162"/>
      <c r="C10" s="131" t="s">
        <v>307</v>
      </c>
      <c r="D10" s="161">
        <v>5041.7186091913154</v>
      </c>
      <c r="E10" s="161">
        <v>1039.1389409999999</v>
      </c>
      <c r="F10" s="161">
        <v>4302.2153139080001</v>
      </c>
      <c r="G10" s="161">
        <v>-237.25329153000001</v>
      </c>
      <c r="H10" s="161">
        <v>569.36649314399995</v>
      </c>
      <c r="I10" s="161">
        <v>482.99414146000004</v>
      </c>
      <c r="J10" s="161">
        <v>597.92830051999999</v>
      </c>
      <c r="K10" s="161">
        <v>118.92903955816901</v>
      </c>
      <c r="L10" s="161">
        <v>536.68800534999991</v>
      </c>
      <c r="M10" s="161">
        <v>74.940895769999997</v>
      </c>
      <c r="N10" s="161">
        <v>32.370036047500001</v>
      </c>
      <c r="O10" s="161">
        <v>393.17988481999959</v>
      </c>
      <c r="P10" s="161">
        <v>101.58444598</v>
      </c>
      <c r="Q10" s="161">
        <v>0</v>
      </c>
      <c r="R10" s="161">
        <v>191.33150181680182</v>
      </c>
      <c r="S10" s="161">
        <v>81.342980688692307</v>
      </c>
      <c r="T10" s="161">
        <v>2015.3419597568227</v>
      </c>
      <c r="U10" s="161">
        <v>88.992149209999994</v>
      </c>
      <c r="V10" s="161">
        <v>82.279567840025905</v>
      </c>
      <c r="W10" s="161">
        <v>114.03791338000001</v>
      </c>
      <c r="X10" s="161">
        <v>148.32464482283348</v>
      </c>
      <c r="Y10" s="161">
        <v>466.07969742368033</v>
      </c>
      <c r="Z10" s="161">
        <v>-398.52346646834076</v>
      </c>
      <c r="AA10" s="161">
        <v>0.22784267000000002</v>
      </c>
      <c r="AB10" s="161">
        <v>52.029237900000069</v>
      </c>
      <c r="AC10" s="161">
        <v>1.5989992399999999</v>
      </c>
      <c r="AD10" s="161">
        <v>4.9919370000000005E-2</v>
      </c>
      <c r="AE10" s="161">
        <v>3.7823666499999997</v>
      </c>
      <c r="AF10" s="161">
        <v>-207.50399999999999</v>
      </c>
      <c r="AG10" s="161">
        <v>-20.324999999999999</v>
      </c>
      <c r="AH10" s="161">
        <v>16.30165593968189</v>
      </c>
      <c r="AI10" s="161">
        <v>100.05638131999999</v>
      </c>
      <c r="AJ10" s="161">
        <v>0.4545668309517496</v>
      </c>
      <c r="AK10" s="161">
        <v>7.0978835927999997</v>
      </c>
      <c r="AL10" s="161">
        <v>10.070549999999999</v>
      </c>
      <c r="AM10" s="161">
        <v>396.95461272057901</v>
      </c>
      <c r="AN10" s="161">
        <v>34.554345810000001</v>
      </c>
      <c r="AO10" s="161">
        <v>3.8461952699999999</v>
      </c>
      <c r="AP10" s="161">
        <v>4.3043709900000007</v>
      </c>
      <c r="AQ10" s="161">
        <v>21.981536519999999</v>
      </c>
      <c r="AR10" s="161">
        <v>20.828359556382853</v>
      </c>
      <c r="AS10" s="161">
        <v>45.436150000000005</v>
      </c>
      <c r="AT10" s="161">
        <v>-7.1333000000000002</v>
      </c>
      <c r="AU10" s="161">
        <v>74.494102521938061</v>
      </c>
      <c r="AV10" s="161">
        <v>0</v>
      </c>
      <c r="AW10" s="161">
        <v>-297.17049532577136</v>
      </c>
      <c r="AX10" s="161">
        <v>-2050.9646332100001</v>
      </c>
      <c r="AY10" s="161">
        <v>-98.280024372859543</v>
      </c>
      <c r="AZ10" s="161">
        <v>137.23296323920167</v>
      </c>
      <c r="BA10" s="161">
        <v>89.98262677317949</v>
      </c>
      <c r="BB10" s="161">
        <v>-314.52499999999998</v>
      </c>
      <c r="BC10" s="161">
        <v>5.388275620580516</v>
      </c>
      <c r="BD10" s="161">
        <v>69.386783879999982</v>
      </c>
      <c r="BE10" s="161">
        <v>3.9527084799999996</v>
      </c>
      <c r="BF10" s="161">
        <v>-8.4686940529163781</v>
      </c>
      <c r="BG10" s="161">
        <v>25.53049425</v>
      </c>
      <c r="BH10" s="161">
        <v>-283.74034121</v>
      </c>
      <c r="BI10" s="161">
        <v>-1846.4893500000001</v>
      </c>
      <c r="BJ10" s="161">
        <v>2.4871716623141995</v>
      </c>
      <c r="BK10" s="161">
        <v>1.1441571799999999</v>
      </c>
      <c r="BL10" s="161">
        <v>486.46800000000002</v>
      </c>
      <c r="BM10" s="161">
        <v>7.3905757400000001</v>
      </c>
    </row>
    <row r="11" spans="2:65" x14ac:dyDescent="0.25">
      <c r="B11" s="162"/>
      <c r="C11" s="131" t="s">
        <v>308</v>
      </c>
      <c r="D11" s="161">
        <v>9645.1650652413082</v>
      </c>
      <c r="E11" s="161">
        <v>5348.9155300000002</v>
      </c>
      <c r="F11" s="161">
        <v>6782.814738</v>
      </c>
      <c r="G11" s="161">
        <v>6542.3737550697679</v>
      </c>
      <c r="H11" s="161">
        <v>1177.4469157518222</v>
      </c>
      <c r="I11" s="161">
        <v>1673.481350134083</v>
      </c>
      <c r="J11" s="161">
        <v>1467.0785075599999</v>
      </c>
      <c r="K11" s="161">
        <v>898.38484710763703</v>
      </c>
      <c r="L11" s="161">
        <v>4464.1946288751687</v>
      </c>
      <c r="M11" s="161">
        <v>2167.5816803225653</v>
      </c>
      <c r="N11" s="161">
        <v>1045.8273511979999</v>
      </c>
      <c r="O11" s="161">
        <v>1786.1636480525249</v>
      </c>
      <c r="P11" s="161">
        <v>407.50493772702725</v>
      </c>
      <c r="Q11" s="161">
        <v>457.7808006499389</v>
      </c>
      <c r="R11" s="161">
        <v>2626.626296525872</v>
      </c>
      <c r="S11" s="161">
        <v>3764.5359697655413</v>
      </c>
      <c r="T11" s="161">
        <v>2073.7721302439172</v>
      </c>
      <c r="U11" s="161">
        <v>2432.518505887545</v>
      </c>
      <c r="V11" s="161">
        <v>1830.3238355219505</v>
      </c>
      <c r="W11" s="161">
        <v>1115.5100897539207</v>
      </c>
      <c r="X11" s="161">
        <v>1620.8559020346352</v>
      </c>
      <c r="Y11" s="161">
        <v>1329.2165414433694</v>
      </c>
      <c r="Z11" s="161">
        <v>2071.7462478211282</v>
      </c>
      <c r="AA11" s="161">
        <v>662.84235272551484</v>
      </c>
      <c r="AB11" s="161">
        <v>451.82256287778978</v>
      </c>
      <c r="AC11" s="161">
        <v>98.291033765415833</v>
      </c>
      <c r="AD11" s="161">
        <v>933.94326704760374</v>
      </c>
      <c r="AE11" s="161">
        <v>436.4579352707691</v>
      </c>
      <c r="AF11" s="161">
        <v>6.7489999999999997</v>
      </c>
      <c r="AG11" s="161">
        <v>0</v>
      </c>
      <c r="AH11" s="161">
        <v>119.04808225255559</v>
      </c>
      <c r="AI11" s="161">
        <v>36.26416979804258</v>
      </c>
      <c r="AJ11" s="161">
        <v>18.437314941419096</v>
      </c>
      <c r="AK11" s="161">
        <v>91.712588349998683</v>
      </c>
      <c r="AL11" s="161">
        <v>202.98244556902051</v>
      </c>
      <c r="AM11" s="161">
        <v>0</v>
      </c>
      <c r="AN11" s="161">
        <v>71.553999368836372</v>
      </c>
      <c r="AO11" s="161">
        <v>179.55509762877065</v>
      </c>
      <c r="AP11" s="161">
        <v>55.992229018247663</v>
      </c>
      <c r="AQ11" s="161">
        <v>1130.6864009973579</v>
      </c>
      <c r="AR11" s="161">
        <v>17.970434442035934</v>
      </c>
      <c r="AS11" s="161">
        <v>0</v>
      </c>
      <c r="AT11" s="161">
        <v>7.1278400178000618</v>
      </c>
      <c r="AU11" s="161">
        <v>20.967669368356887</v>
      </c>
      <c r="AV11" s="161">
        <v>0</v>
      </c>
      <c r="AW11" s="161">
        <v>159.77251850524391</v>
      </c>
      <c r="AX11" s="161">
        <v>1825.6830963600003</v>
      </c>
      <c r="AY11" s="161">
        <v>342.10473364350611</v>
      </c>
      <c r="AZ11" s="161">
        <v>825.06317802526451</v>
      </c>
      <c r="BA11" s="161">
        <v>57.034014300508154</v>
      </c>
      <c r="BB11" s="161">
        <v>420.41899999999998</v>
      </c>
      <c r="BC11" s="161">
        <v>3.0179836519992618</v>
      </c>
      <c r="BD11" s="161">
        <v>9.2250329492705845</v>
      </c>
      <c r="BE11" s="161">
        <v>74.740276257709183</v>
      </c>
      <c r="BF11" s="161">
        <v>58.009175566542552</v>
      </c>
      <c r="BG11" s="161">
        <v>0.80605000279827521</v>
      </c>
      <c r="BH11" s="161">
        <v>10.795084448451169</v>
      </c>
      <c r="BI11" s="161">
        <v>2.7000000700354577E-6</v>
      </c>
      <c r="BJ11" s="161">
        <v>350.5097376276866</v>
      </c>
      <c r="BK11" s="161">
        <v>44.799302800002962</v>
      </c>
      <c r="BL11" s="161">
        <v>45.718135635477296</v>
      </c>
      <c r="BM11" s="161">
        <v>72.763502831767241</v>
      </c>
    </row>
    <row r="12" spans="2:65" x14ac:dyDescent="0.25">
      <c r="B12" s="163">
        <v>2</v>
      </c>
      <c r="C12" s="164" t="s">
        <v>132</v>
      </c>
      <c r="D12" s="161">
        <v>9562.6409514200004</v>
      </c>
      <c r="E12" s="161">
        <v>6354.0770900000007</v>
      </c>
      <c r="F12" s="161">
        <v>7380.4396834499994</v>
      </c>
      <c r="G12" s="161">
        <v>13676.65494765</v>
      </c>
      <c r="H12" s="161">
        <v>621.51099999999997</v>
      </c>
      <c r="I12" s="161">
        <v>5589.9455554699998</v>
      </c>
      <c r="J12" s="161">
        <v>13387.887829989999</v>
      </c>
      <c r="K12" s="161">
        <v>5173.1632389999995</v>
      </c>
      <c r="L12" s="161">
        <v>2581.0297410000003</v>
      </c>
      <c r="M12" s="161">
        <v>9375.8026003400009</v>
      </c>
      <c r="N12" s="161">
        <v>5296.3508435878284</v>
      </c>
      <c r="O12" s="161">
        <v>13990.8767066</v>
      </c>
      <c r="P12" s="161">
        <v>8352.1424850000003</v>
      </c>
      <c r="Q12" s="161">
        <v>11481.273668100001</v>
      </c>
      <c r="R12" s="161">
        <v>9947.6645576499996</v>
      </c>
      <c r="S12" s="161">
        <v>17466.384468780001</v>
      </c>
      <c r="T12" s="161">
        <v>23732.726971419997</v>
      </c>
      <c r="U12" s="161">
        <v>17774.742136230001</v>
      </c>
      <c r="V12" s="161">
        <v>4081.6410845700002</v>
      </c>
      <c r="W12" s="161">
        <v>4801.7778401699998</v>
      </c>
      <c r="X12" s="161">
        <v>10703.686677</v>
      </c>
      <c r="Y12" s="161">
        <v>16231.080446210077</v>
      </c>
      <c r="Z12" s="161">
        <v>12140.95875218</v>
      </c>
      <c r="AA12" s="161">
        <v>13290.968198349998</v>
      </c>
      <c r="AB12" s="161">
        <v>3624.714199</v>
      </c>
      <c r="AC12" s="161">
        <v>1994.7978038599999</v>
      </c>
      <c r="AD12" s="161">
        <v>12388.769157413501</v>
      </c>
      <c r="AE12" s="161">
        <v>1230.6984050000001</v>
      </c>
      <c r="AF12" s="161">
        <v>0</v>
      </c>
      <c r="AG12" s="161">
        <v>0</v>
      </c>
      <c r="AH12" s="161">
        <v>750.46377101999997</v>
      </c>
      <c r="AI12" s="161">
        <v>416.65300000000002</v>
      </c>
      <c r="AJ12" s="161">
        <v>0</v>
      </c>
      <c r="AK12" s="161">
        <v>828.73556999999994</v>
      </c>
      <c r="AL12" s="161">
        <v>631.51641000000006</v>
      </c>
      <c r="AM12" s="161">
        <v>1599.7864227800001</v>
      </c>
      <c r="AN12" s="161">
        <v>0</v>
      </c>
      <c r="AO12" s="161">
        <v>1986.357</v>
      </c>
      <c r="AP12" s="161">
        <v>1179.1602700000001</v>
      </c>
      <c r="AQ12" s="161">
        <v>1043.9275047799999</v>
      </c>
      <c r="AR12" s="161">
        <v>0</v>
      </c>
      <c r="AS12" s="161">
        <v>0</v>
      </c>
      <c r="AT12" s="161">
        <v>0</v>
      </c>
      <c r="AU12" s="161">
        <v>23.1</v>
      </c>
      <c r="AV12" s="161">
        <v>0</v>
      </c>
      <c r="AW12" s="161">
        <v>0</v>
      </c>
      <c r="AX12" s="161">
        <v>0</v>
      </c>
      <c r="AY12" s="161">
        <v>132.001857</v>
      </c>
      <c r="AZ12" s="161">
        <v>998.35929307000004</v>
      </c>
      <c r="BA12" s="161">
        <v>270</v>
      </c>
      <c r="BB12" s="161">
        <v>132.13200000000001</v>
      </c>
      <c r="BC12" s="161">
        <v>171.22726900000001</v>
      </c>
      <c r="BD12" s="161">
        <v>0</v>
      </c>
      <c r="BE12" s="161">
        <v>265.73469327999999</v>
      </c>
      <c r="BF12" s="161">
        <v>65.668684999999996</v>
      </c>
      <c r="BG12" s="161">
        <v>0</v>
      </c>
      <c r="BH12" s="161">
        <v>0</v>
      </c>
      <c r="BI12" s="161">
        <v>25.1</v>
      </c>
      <c r="BJ12" s="161">
        <v>0</v>
      </c>
      <c r="BK12" s="161">
        <v>328.39564769999998</v>
      </c>
      <c r="BL12" s="161">
        <v>2005.972</v>
      </c>
      <c r="BM12" s="161">
        <v>0</v>
      </c>
    </row>
    <row r="13" spans="2:65" x14ac:dyDescent="0.25">
      <c r="B13" s="162" t="s">
        <v>127</v>
      </c>
      <c r="C13" s="131" t="s">
        <v>133</v>
      </c>
      <c r="D13" s="161">
        <v>6062.6409514200004</v>
      </c>
      <c r="E13" s="161">
        <v>3794.0770900000002</v>
      </c>
      <c r="F13" s="161">
        <v>5380.4396834499994</v>
      </c>
      <c r="G13" s="161">
        <v>3575.6466327500002</v>
      </c>
      <c r="H13" s="161">
        <v>621.51099999999997</v>
      </c>
      <c r="I13" s="161">
        <v>3025.5961579999998</v>
      </c>
      <c r="J13" s="161">
        <v>4265.5134284300002</v>
      </c>
      <c r="K13" s="161">
        <v>3173.163239</v>
      </c>
      <c r="L13" s="161">
        <v>2112.184741</v>
      </c>
      <c r="M13" s="161">
        <v>5989.2152511300001</v>
      </c>
      <c r="N13" s="161">
        <v>2225.2706161700003</v>
      </c>
      <c r="O13" s="161">
        <v>3238.6187065999998</v>
      </c>
      <c r="P13" s="161">
        <v>4159.2880729999997</v>
      </c>
      <c r="Q13" s="161">
        <v>3473.6736680999998</v>
      </c>
      <c r="R13" s="161">
        <v>4364.9453795599993</v>
      </c>
      <c r="S13" s="161">
        <v>5859.9069104699993</v>
      </c>
      <c r="T13" s="161">
        <v>8716.3631609999993</v>
      </c>
      <c r="U13" s="161">
        <v>10396.233053</v>
      </c>
      <c r="V13" s="161">
        <v>1205.558824</v>
      </c>
      <c r="W13" s="161">
        <v>2360.8089291599999</v>
      </c>
      <c r="X13" s="161">
        <v>2973.7116769999998</v>
      </c>
      <c r="Y13" s="161">
        <v>3609.0197699999999</v>
      </c>
      <c r="Z13" s="161">
        <v>5788.9847408300002</v>
      </c>
      <c r="AA13" s="161">
        <v>3802.2375277099995</v>
      </c>
      <c r="AB13" s="161">
        <v>3624.714199</v>
      </c>
      <c r="AC13" s="161">
        <v>1994.7978038599999</v>
      </c>
      <c r="AD13" s="161">
        <v>3641.8285236699999</v>
      </c>
      <c r="AE13" s="161">
        <v>1230.6984050000001</v>
      </c>
      <c r="AF13" s="161">
        <v>0</v>
      </c>
      <c r="AG13" s="161">
        <v>0</v>
      </c>
      <c r="AH13" s="161">
        <v>750.46377101999997</v>
      </c>
      <c r="AI13" s="161">
        <v>416.65300000000002</v>
      </c>
      <c r="AJ13" s="161">
        <v>0</v>
      </c>
      <c r="AK13" s="161">
        <v>828.73556999999994</v>
      </c>
      <c r="AL13" s="161">
        <v>631.51641000000006</v>
      </c>
      <c r="AM13" s="161">
        <v>599.78642278000007</v>
      </c>
      <c r="AN13" s="161">
        <v>0</v>
      </c>
      <c r="AO13" s="161">
        <v>886.35699999999997</v>
      </c>
      <c r="AP13" s="161">
        <v>1179.1602700000001</v>
      </c>
      <c r="AQ13" s="161">
        <v>1043.9275047799999</v>
      </c>
      <c r="AR13" s="161">
        <v>0</v>
      </c>
      <c r="AS13" s="161">
        <v>0</v>
      </c>
      <c r="AT13" s="161">
        <v>0</v>
      </c>
      <c r="AU13" s="161">
        <v>23.1</v>
      </c>
      <c r="AV13" s="161">
        <v>0</v>
      </c>
      <c r="AW13" s="161">
        <v>0</v>
      </c>
      <c r="AX13" s="161">
        <v>0</v>
      </c>
      <c r="AY13" s="161">
        <v>132.001857</v>
      </c>
      <c r="AZ13" s="161">
        <v>750.91006000000004</v>
      </c>
      <c r="BA13" s="161">
        <v>0</v>
      </c>
      <c r="BB13" s="161">
        <v>132.13200000000001</v>
      </c>
      <c r="BC13" s="161">
        <v>171.22726900000001</v>
      </c>
      <c r="BD13" s="161">
        <v>0</v>
      </c>
      <c r="BE13" s="161">
        <v>265.73469327999999</v>
      </c>
      <c r="BF13" s="161">
        <v>65.668684999999996</v>
      </c>
      <c r="BG13" s="161">
        <v>0</v>
      </c>
      <c r="BH13" s="161">
        <v>0</v>
      </c>
      <c r="BI13" s="161">
        <v>0</v>
      </c>
      <c r="BJ13" s="161">
        <v>0</v>
      </c>
      <c r="BK13" s="161">
        <v>129.114</v>
      </c>
      <c r="BL13" s="161">
        <v>105.97199999999999</v>
      </c>
      <c r="BM13" s="161">
        <v>0</v>
      </c>
    </row>
    <row r="14" spans="2:65" x14ac:dyDescent="0.25">
      <c r="B14" s="162"/>
      <c r="C14" s="131" t="s">
        <v>309</v>
      </c>
      <c r="D14" s="161">
        <v>0</v>
      </c>
      <c r="E14" s="161">
        <v>0</v>
      </c>
      <c r="F14" s="161">
        <v>0</v>
      </c>
      <c r="G14" s="161">
        <v>3351.0083149000002</v>
      </c>
      <c r="H14" s="161">
        <v>0</v>
      </c>
      <c r="I14" s="161">
        <v>0</v>
      </c>
      <c r="J14" s="161">
        <v>6093.6750000000002</v>
      </c>
      <c r="K14" s="161">
        <v>0</v>
      </c>
      <c r="L14" s="161">
        <v>0</v>
      </c>
      <c r="M14" s="161">
        <v>0</v>
      </c>
      <c r="N14" s="161">
        <v>0</v>
      </c>
      <c r="O14" s="161">
        <v>0</v>
      </c>
      <c r="P14" s="161">
        <v>0</v>
      </c>
      <c r="Q14" s="161">
        <v>5007.6000000000004</v>
      </c>
      <c r="R14" s="161">
        <v>0</v>
      </c>
      <c r="S14" s="161">
        <v>3443.9185583099998</v>
      </c>
      <c r="T14" s="161">
        <v>0</v>
      </c>
      <c r="U14" s="161">
        <v>0</v>
      </c>
      <c r="V14" s="161">
        <v>400</v>
      </c>
      <c r="W14" s="161">
        <v>0</v>
      </c>
      <c r="X14" s="161">
        <v>2537.4749999999999</v>
      </c>
      <c r="Y14" s="161">
        <v>0</v>
      </c>
      <c r="Z14" s="161">
        <v>714.9</v>
      </c>
      <c r="AA14" s="161">
        <v>2302.8952930299997</v>
      </c>
      <c r="AB14" s="161">
        <v>0</v>
      </c>
      <c r="AC14" s="161">
        <v>0</v>
      </c>
      <c r="AD14" s="161">
        <v>2182.5746337435003</v>
      </c>
      <c r="AE14" s="161">
        <v>0</v>
      </c>
      <c r="AF14" s="161">
        <v>0</v>
      </c>
      <c r="AG14" s="161">
        <v>0</v>
      </c>
      <c r="AH14" s="161">
        <v>0</v>
      </c>
      <c r="AI14" s="161">
        <v>0</v>
      </c>
      <c r="AJ14" s="161">
        <v>0</v>
      </c>
      <c r="AK14" s="161">
        <v>0</v>
      </c>
      <c r="AL14" s="161">
        <v>0</v>
      </c>
      <c r="AM14" s="161">
        <v>0</v>
      </c>
      <c r="AN14" s="161">
        <v>0</v>
      </c>
      <c r="AO14" s="161">
        <v>1100</v>
      </c>
      <c r="AP14" s="161">
        <v>0</v>
      </c>
      <c r="AQ14" s="161">
        <v>0</v>
      </c>
      <c r="AR14" s="161">
        <v>0</v>
      </c>
      <c r="AS14" s="161">
        <v>0</v>
      </c>
      <c r="AT14" s="161">
        <v>0</v>
      </c>
      <c r="AU14" s="161">
        <v>0</v>
      </c>
      <c r="AV14" s="161">
        <v>0</v>
      </c>
      <c r="AW14" s="161">
        <v>0</v>
      </c>
      <c r="AX14" s="161">
        <v>0</v>
      </c>
      <c r="AY14" s="161">
        <v>0</v>
      </c>
      <c r="AZ14" s="161">
        <v>0</v>
      </c>
      <c r="BA14" s="161">
        <v>270</v>
      </c>
      <c r="BB14" s="161">
        <v>0</v>
      </c>
      <c r="BC14" s="161">
        <v>0</v>
      </c>
      <c r="BD14" s="161">
        <v>0</v>
      </c>
      <c r="BE14" s="161">
        <v>0</v>
      </c>
      <c r="BF14" s="161">
        <v>0</v>
      </c>
      <c r="BG14" s="161">
        <v>0</v>
      </c>
      <c r="BH14" s="161">
        <v>0</v>
      </c>
      <c r="BI14" s="161">
        <v>25.1</v>
      </c>
      <c r="BJ14" s="161">
        <v>0</v>
      </c>
      <c r="BK14" s="161">
        <v>0</v>
      </c>
      <c r="BL14" s="161">
        <v>1400</v>
      </c>
      <c r="BM14" s="161">
        <v>0</v>
      </c>
    </row>
    <row r="15" spans="2:65" x14ac:dyDescent="0.25">
      <c r="B15" s="165"/>
      <c r="C15" s="131" t="s">
        <v>135</v>
      </c>
      <c r="D15" s="161">
        <v>0</v>
      </c>
      <c r="E15" s="161">
        <v>0</v>
      </c>
      <c r="F15" s="161">
        <v>0</v>
      </c>
      <c r="G15" s="161">
        <v>0</v>
      </c>
      <c r="H15" s="161">
        <v>0</v>
      </c>
      <c r="I15" s="161">
        <v>0</v>
      </c>
      <c r="J15" s="161">
        <v>0</v>
      </c>
      <c r="K15" s="161">
        <v>0</v>
      </c>
      <c r="L15" s="161">
        <v>0</v>
      </c>
      <c r="M15" s="161">
        <v>1189.5</v>
      </c>
      <c r="N15" s="161">
        <v>0</v>
      </c>
      <c r="O15" s="161">
        <v>0</v>
      </c>
      <c r="P15" s="161">
        <v>1192</v>
      </c>
      <c r="Q15" s="161">
        <v>0</v>
      </c>
      <c r="R15" s="161">
        <v>3574.5</v>
      </c>
      <c r="S15" s="161">
        <v>0</v>
      </c>
      <c r="T15" s="161">
        <v>0</v>
      </c>
      <c r="U15" s="161">
        <v>2383</v>
      </c>
      <c r="V15" s="161">
        <v>0</v>
      </c>
      <c r="W15" s="161">
        <v>0</v>
      </c>
      <c r="X15" s="161">
        <v>1192.5</v>
      </c>
      <c r="Y15" s="161">
        <v>7274.25</v>
      </c>
      <c r="Z15" s="161">
        <v>0</v>
      </c>
      <c r="AA15" s="161">
        <v>7185.8353776099993</v>
      </c>
      <c r="AB15" s="161">
        <v>0</v>
      </c>
      <c r="AC15" s="161">
        <v>0</v>
      </c>
      <c r="AD15" s="161">
        <v>1787.25</v>
      </c>
      <c r="AE15" s="161">
        <v>0</v>
      </c>
      <c r="AF15" s="161">
        <v>0</v>
      </c>
      <c r="AG15" s="161">
        <v>0</v>
      </c>
      <c r="AH15" s="161">
        <v>0</v>
      </c>
      <c r="AI15" s="161">
        <v>0</v>
      </c>
      <c r="AJ15" s="161">
        <v>0</v>
      </c>
      <c r="AK15" s="161">
        <v>0</v>
      </c>
      <c r="AL15" s="161">
        <v>0</v>
      </c>
      <c r="AM15" s="161">
        <v>0</v>
      </c>
      <c r="AN15" s="161">
        <v>0</v>
      </c>
      <c r="AO15" s="161">
        <v>0</v>
      </c>
      <c r="AP15" s="161">
        <v>0</v>
      </c>
      <c r="AQ15" s="161">
        <v>0</v>
      </c>
      <c r="AR15" s="161">
        <v>0</v>
      </c>
      <c r="AS15" s="161">
        <v>0</v>
      </c>
      <c r="AT15" s="161">
        <v>0</v>
      </c>
      <c r="AU15" s="161">
        <v>0</v>
      </c>
      <c r="AV15" s="161">
        <v>0</v>
      </c>
      <c r="AW15" s="161">
        <v>0</v>
      </c>
      <c r="AX15" s="161">
        <v>0</v>
      </c>
      <c r="AY15" s="161">
        <v>0</v>
      </c>
      <c r="AZ15" s="161">
        <v>0</v>
      </c>
      <c r="BA15" s="161">
        <v>0</v>
      </c>
      <c r="BB15" s="161">
        <v>0</v>
      </c>
      <c r="BC15" s="161">
        <v>0</v>
      </c>
      <c r="BD15" s="161">
        <v>0</v>
      </c>
      <c r="BE15" s="161">
        <v>0</v>
      </c>
      <c r="BF15" s="161">
        <v>0</v>
      </c>
      <c r="BG15" s="161">
        <v>0</v>
      </c>
      <c r="BH15" s="161">
        <v>0</v>
      </c>
      <c r="BI15" s="161">
        <v>0</v>
      </c>
      <c r="BJ15" s="161">
        <v>0</v>
      </c>
      <c r="BK15" s="161">
        <v>0</v>
      </c>
      <c r="BL15" s="161">
        <v>0</v>
      </c>
      <c r="BM15" s="161">
        <v>0</v>
      </c>
    </row>
    <row r="16" spans="2:65" x14ac:dyDescent="0.25">
      <c r="B16" s="165"/>
      <c r="C16" s="131" t="s">
        <v>136</v>
      </c>
      <c r="D16" s="161">
        <v>0</v>
      </c>
      <c r="E16" s="161">
        <v>60</v>
      </c>
      <c r="F16" s="161">
        <v>0</v>
      </c>
      <c r="G16" s="161">
        <v>0</v>
      </c>
      <c r="H16" s="161">
        <v>0</v>
      </c>
      <c r="I16" s="161">
        <v>0</v>
      </c>
      <c r="J16" s="161">
        <v>0</v>
      </c>
      <c r="K16" s="161">
        <v>0</v>
      </c>
      <c r="L16" s="161">
        <v>0</v>
      </c>
      <c r="M16" s="161">
        <v>0</v>
      </c>
      <c r="N16" s="161">
        <v>0</v>
      </c>
      <c r="O16" s="161">
        <v>0</v>
      </c>
      <c r="P16" s="161">
        <v>0</v>
      </c>
      <c r="Q16" s="161">
        <v>0</v>
      </c>
      <c r="R16" s="161">
        <v>0</v>
      </c>
      <c r="S16" s="161">
        <v>0</v>
      </c>
      <c r="T16" s="161">
        <v>539.652648</v>
      </c>
      <c r="U16" s="161">
        <v>497.7654729599999</v>
      </c>
      <c r="V16" s="161">
        <v>0</v>
      </c>
      <c r="W16" s="161">
        <v>0</v>
      </c>
      <c r="X16" s="161">
        <v>0</v>
      </c>
      <c r="Y16" s="161">
        <v>169.5600000000004</v>
      </c>
      <c r="Z16" s="161">
        <v>0</v>
      </c>
      <c r="AA16" s="161">
        <v>0</v>
      </c>
      <c r="AB16" s="161">
        <v>0</v>
      </c>
      <c r="AC16" s="161">
        <v>0</v>
      </c>
      <c r="AD16" s="161">
        <v>0</v>
      </c>
      <c r="AE16" s="161">
        <v>0</v>
      </c>
      <c r="AF16" s="161">
        <v>0</v>
      </c>
      <c r="AG16" s="161">
        <v>0</v>
      </c>
      <c r="AH16" s="161">
        <v>0</v>
      </c>
      <c r="AI16" s="161">
        <v>0</v>
      </c>
      <c r="AJ16" s="161">
        <v>0</v>
      </c>
      <c r="AK16" s="161">
        <v>0</v>
      </c>
      <c r="AL16" s="161">
        <v>0</v>
      </c>
      <c r="AM16" s="161">
        <v>0</v>
      </c>
      <c r="AN16" s="161">
        <v>0</v>
      </c>
      <c r="AO16" s="161">
        <v>0</v>
      </c>
      <c r="AP16" s="161">
        <v>0</v>
      </c>
      <c r="AQ16" s="161">
        <v>0</v>
      </c>
      <c r="AR16" s="161">
        <v>0</v>
      </c>
      <c r="AS16" s="161">
        <v>0</v>
      </c>
      <c r="AT16" s="161">
        <v>0</v>
      </c>
      <c r="AU16" s="161">
        <v>0</v>
      </c>
      <c r="AV16" s="161">
        <v>0</v>
      </c>
      <c r="AW16" s="161">
        <v>0</v>
      </c>
      <c r="AX16" s="161" t="s">
        <v>127</v>
      </c>
      <c r="AY16" s="161">
        <v>0</v>
      </c>
      <c r="AZ16" s="161">
        <v>0</v>
      </c>
      <c r="BA16" s="161">
        <v>0</v>
      </c>
      <c r="BB16" s="161">
        <v>0</v>
      </c>
      <c r="BC16" s="161">
        <v>0</v>
      </c>
      <c r="BD16" s="161">
        <v>0</v>
      </c>
      <c r="BE16" s="161">
        <v>0</v>
      </c>
      <c r="BF16" s="161">
        <v>0</v>
      </c>
      <c r="BG16" s="161">
        <v>0</v>
      </c>
      <c r="BH16" s="161">
        <v>0</v>
      </c>
      <c r="BI16" s="161">
        <v>0</v>
      </c>
      <c r="BJ16" s="161">
        <v>0</v>
      </c>
      <c r="BK16" s="161">
        <v>0</v>
      </c>
      <c r="BL16" s="161">
        <v>0</v>
      </c>
      <c r="BM16" s="161">
        <v>0</v>
      </c>
    </row>
    <row r="17" spans="2:65" x14ac:dyDescent="0.25">
      <c r="B17" s="165"/>
      <c r="C17" s="131" t="s">
        <v>137</v>
      </c>
      <c r="D17" s="161">
        <v>3500</v>
      </c>
      <c r="E17" s="161">
        <v>2500</v>
      </c>
      <c r="F17" s="161">
        <v>2000</v>
      </c>
      <c r="G17" s="161">
        <v>6750</v>
      </c>
      <c r="H17" s="161">
        <v>0</v>
      </c>
      <c r="I17" s="161">
        <v>2564.34939747</v>
      </c>
      <c r="J17" s="161">
        <v>3028.6994015599998</v>
      </c>
      <c r="K17" s="161">
        <v>2000</v>
      </c>
      <c r="L17" s="161">
        <v>468.84500000000003</v>
      </c>
      <c r="M17" s="161">
        <v>2197.08734921</v>
      </c>
      <c r="N17" s="161">
        <v>3071.0802274178282</v>
      </c>
      <c r="O17" s="161">
        <v>10752.258</v>
      </c>
      <c r="P17" s="161">
        <v>3000.8544120000001</v>
      </c>
      <c r="Q17" s="161">
        <v>3000</v>
      </c>
      <c r="R17" s="161">
        <v>2008.21917809</v>
      </c>
      <c r="S17" s="161">
        <v>8162.5590000000002</v>
      </c>
      <c r="T17" s="161">
        <v>14476.711162419999</v>
      </c>
      <c r="U17" s="161">
        <v>4497.7436102700003</v>
      </c>
      <c r="V17" s="161">
        <v>2476.08226057</v>
      </c>
      <c r="W17" s="161">
        <v>2440.9689110100003</v>
      </c>
      <c r="X17" s="161">
        <v>4000</v>
      </c>
      <c r="Y17" s="161">
        <v>5178.2506762100766</v>
      </c>
      <c r="Z17" s="161">
        <v>5637.0740113500005</v>
      </c>
      <c r="AA17" s="161">
        <v>0</v>
      </c>
      <c r="AB17" s="161">
        <v>0</v>
      </c>
      <c r="AC17" s="161">
        <v>0</v>
      </c>
      <c r="AD17" s="161">
        <v>4777.116</v>
      </c>
      <c r="AE17" s="161">
        <v>0</v>
      </c>
      <c r="AF17" s="161">
        <v>0</v>
      </c>
      <c r="AG17" s="161">
        <v>0</v>
      </c>
      <c r="AH17" s="161">
        <v>0</v>
      </c>
      <c r="AI17" s="161">
        <v>0</v>
      </c>
      <c r="AJ17" s="161">
        <v>0</v>
      </c>
      <c r="AK17" s="161">
        <v>0</v>
      </c>
      <c r="AL17" s="161">
        <v>0</v>
      </c>
      <c r="AM17" s="161">
        <v>1000</v>
      </c>
      <c r="AN17" s="161">
        <v>0</v>
      </c>
      <c r="AO17" s="161">
        <v>0</v>
      </c>
      <c r="AP17" s="161">
        <v>0</v>
      </c>
      <c r="AQ17" s="161">
        <v>0</v>
      </c>
      <c r="AR17" s="161">
        <v>0</v>
      </c>
      <c r="AS17" s="161">
        <v>0</v>
      </c>
      <c r="AT17" s="161">
        <v>0</v>
      </c>
      <c r="AU17" s="161">
        <v>0</v>
      </c>
      <c r="AV17" s="161">
        <v>0</v>
      </c>
      <c r="AW17" s="161">
        <v>0</v>
      </c>
      <c r="AX17" s="161">
        <v>0</v>
      </c>
      <c r="AY17" s="161">
        <v>0</v>
      </c>
      <c r="AZ17" s="161">
        <v>247.44923306999999</v>
      </c>
      <c r="BA17" s="161">
        <v>0</v>
      </c>
      <c r="BB17" s="161">
        <v>0</v>
      </c>
      <c r="BC17" s="161">
        <v>0</v>
      </c>
      <c r="BD17" s="161">
        <v>0</v>
      </c>
      <c r="BE17" s="161">
        <v>0</v>
      </c>
      <c r="BF17" s="161">
        <v>0</v>
      </c>
      <c r="BG17" s="161">
        <v>0</v>
      </c>
      <c r="BH17" s="161">
        <v>0</v>
      </c>
      <c r="BI17" s="161">
        <v>0</v>
      </c>
      <c r="BJ17" s="161">
        <v>0</v>
      </c>
      <c r="BK17" s="161">
        <v>199.28164770000001</v>
      </c>
      <c r="BL17" s="161">
        <v>500</v>
      </c>
      <c r="BM17" s="161">
        <v>0</v>
      </c>
    </row>
    <row r="18" spans="2:65" x14ac:dyDescent="0.25">
      <c r="B18" s="163">
        <v>3</v>
      </c>
      <c r="C18" s="164" t="s">
        <v>138</v>
      </c>
      <c r="D18" s="161">
        <v>163552.35436851546</v>
      </c>
      <c r="E18" s="161">
        <v>266160.36413300002</v>
      </c>
      <c r="F18" s="161">
        <v>228018.06092668412</v>
      </c>
      <c r="G18" s="161">
        <v>176046.96134307</v>
      </c>
      <c r="H18" s="161">
        <v>95990.669679130006</v>
      </c>
      <c r="I18" s="161">
        <v>149382.06137799696</v>
      </c>
      <c r="J18" s="161">
        <v>106217.32430835249</v>
      </c>
      <c r="K18" s="161">
        <v>89383.318895589997</v>
      </c>
      <c r="L18" s="161">
        <v>160899.23215835751</v>
      </c>
      <c r="M18" s="161">
        <v>104324.45037161002</v>
      </c>
      <c r="N18" s="161">
        <v>110801.22968086999</v>
      </c>
      <c r="O18" s="161">
        <v>300252.4781713314</v>
      </c>
      <c r="P18" s="161">
        <v>134485.82747613412</v>
      </c>
      <c r="Q18" s="161">
        <v>157177.8557460618</v>
      </c>
      <c r="R18" s="161">
        <v>117604.25174914305</v>
      </c>
      <c r="S18" s="161">
        <v>185197.10200978001</v>
      </c>
      <c r="T18" s="161">
        <v>162965.79862858998</v>
      </c>
      <c r="U18" s="161">
        <v>283348.586425855</v>
      </c>
      <c r="V18" s="161">
        <v>143003.41343811501</v>
      </c>
      <c r="W18" s="161">
        <v>160190.1864499682</v>
      </c>
      <c r="X18" s="161">
        <v>110181.37280597088</v>
      </c>
      <c r="Y18" s="161">
        <v>166453.80156573915</v>
      </c>
      <c r="Z18" s="161">
        <v>169726.78740177854</v>
      </c>
      <c r="AA18" s="161">
        <v>145291.27850360889</v>
      </c>
      <c r="AB18" s="161">
        <v>90344.928159235162</v>
      </c>
      <c r="AC18" s="161">
        <v>97031.240722000992</v>
      </c>
      <c r="AD18" s="161">
        <v>130882.11747037318</v>
      </c>
      <c r="AE18" s="161">
        <v>39879.061590291298</v>
      </c>
      <c r="AF18" s="161">
        <v>98.47</v>
      </c>
      <c r="AG18" s="161">
        <v>4644.1620000000003</v>
      </c>
      <c r="AH18" s="161">
        <v>42849.642745788828</v>
      </c>
      <c r="AI18" s="161">
        <v>11396.945632986155</v>
      </c>
      <c r="AJ18" s="161">
        <v>5492.0491225899996</v>
      </c>
      <c r="AK18" s="161">
        <v>91854.267728597202</v>
      </c>
      <c r="AL18" s="161">
        <v>66211.794379999992</v>
      </c>
      <c r="AM18" s="161">
        <v>45296.670701327006</v>
      </c>
      <c r="AN18" s="161">
        <v>443.1120487999998</v>
      </c>
      <c r="AO18" s="161">
        <v>52138.858771822008</v>
      </c>
      <c r="AP18" s="161">
        <v>35766.293671000007</v>
      </c>
      <c r="AQ18" s="161">
        <v>37162.811079444502</v>
      </c>
      <c r="AR18" s="161">
        <v>4257.8530732900008</v>
      </c>
      <c r="AS18" s="161">
        <v>1100.9426410300002</v>
      </c>
      <c r="AT18" s="161">
        <v>744.41750000000002</v>
      </c>
      <c r="AU18" s="161">
        <v>4637.2203623900014</v>
      </c>
      <c r="AV18" s="161">
        <v>1852.299</v>
      </c>
      <c r="AW18" s="161">
        <v>711.29656189999992</v>
      </c>
      <c r="AX18" s="161">
        <v>476.48461216999999</v>
      </c>
      <c r="AY18" s="161">
        <v>8215.5952064897301</v>
      </c>
      <c r="AZ18" s="161">
        <v>10093.984997160996</v>
      </c>
      <c r="BA18" s="161">
        <v>6247.5410510000002</v>
      </c>
      <c r="BB18" s="161">
        <v>3144.1860000000001</v>
      </c>
      <c r="BC18" s="161">
        <v>2978.5591899999999</v>
      </c>
      <c r="BD18" s="161">
        <v>3155.2147664099998</v>
      </c>
      <c r="BE18" s="161">
        <v>9083.6466489599898</v>
      </c>
      <c r="BF18" s="161">
        <v>5518.5232169999999</v>
      </c>
      <c r="BG18" s="161">
        <v>369.73064276895451</v>
      </c>
      <c r="BH18" s="161">
        <v>951.05287868999881</v>
      </c>
      <c r="BI18" s="161">
        <v>747.55679060000011</v>
      </c>
      <c r="BJ18" s="161">
        <v>6785.8670899999997</v>
      </c>
      <c r="BK18" s="161">
        <v>15215.281504359999</v>
      </c>
      <c r="BL18" s="161">
        <v>9791.1818384299986</v>
      </c>
      <c r="BM18" s="161">
        <v>5839.9240999999993</v>
      </c>
    </row>
    <row r="19" spans="2:65" x14ac:dyDescent="0.25">
      <c r="B19" s="162"/>
      <c r="C19" s="131" t="s">
        <v>139</v>
      </c>
      <c r="D19" s="161">
        <v>40139.016239818302</v>
      </c>
      <c r="E19" s="161">
        <v>70068.666693000021</v>
      </c>
      <c r="F19" s="161">
        <v>35226.624609893501</v>
      </c>
      <c r="G19" s="161">
        <v>23287.81840691001</v>
      </c>
      <c r="H19" s="161">
        <v>21621.217501849995</v>
      </c>
      <c r="I19" s="161">
        <v>14701.901131440633</v>
      </c>
      <c r="J19" s="161">
        <v>7509.0739638124996</v>
      </c>
      <c r="K19" s="161">
        <v>10768.383037630001</v>
      </c>
      <c r="L19" s="161">
        <v>15168.502353559999</v>
      </c>
      <c r="M19" s="161">
        <v>9565.3361038399962</v>
      </c>
      <c r="N19" s="161">
        <v>8182.164066620001</v>
      </c>
      <c r="O19" s="161">
        <v>24283.653417176021</v>
      </c>
      <c r="P19" s="161">
        <v>8292.009394029601</v>
      </c>
      <c r="Q19" s="161">
        <v>23924.780730076523</v>
      </c>
      <c r="R19" s="161">
        <v>7674.5060352381124</v>
      </c>
      <c r="S19" s="161">
        <v>17889.607716460003</v>
      </c>
      <c r="T19" s="161">
        <v>27540.269024389996</v>
      </c>
      <c r="U19" s="161">
        <v>21691.08979822525</v>
      </c>
      <c r="V19" s="161">
        <v>7070.0033503899786</v>
      </c>
      <c r="W19" s="161">
        <v>12092.188909792509</v>
      </c>
      <c r="X19" s="161">
        <v>9340.0107395499799</v>
      </c>
      <c r="Y19" s="161">
        <v>9896.32157688605</v>
      </c>
      <c r="Z19" s="161">
        <v>18978.115681962288</v>
      </c>
      <c r="AA19" s="161">
        <v>10299.514928890016</v>
      </c>
      <c r="AB19" s="161">
        <v>3866.6543236549965</v>
      </c>
      <c r="AC19" s="161">
        <v>5690.3514197874101</v>
      </c>
      <c r="AD19" s="161">
        <v>10777.713710610626</v>
      </c>
      <c r="AE19" s="161">
        <v>1228.3096637213</v>
      </c>
      <c r="AF19" s="161">
        <v>18.78</v>
      </c>
      <c r="AG19" s="161">
        <v>126.43899999999999</v>
      </c>
      <c r="AH19" s="161">
        <v>812.43759649800086</v>
      </c>
      <c r="AI19" s="161">
        <v>757.55246079799997</v>
      </c>
      <c r="AJ19" s="161">
        <v>238.55998043000002</v>
      </c>
      <c r="AK19" s="161">
        <v>2456.0099557549961</v>
      </c>
      <c r="AL19" s="161">
        <v>1386.0887299999999</v>
      </c>
      <c r="AM19" s="161">
        <v>787.98490281199918</v>
      </c>
      <c r="AN19" s="161">
        <v>27.594688550000004</v>
      </c>
      <c r="AO19" s="161">
        <v>3199.2057107413998</v>
      </c>
      <c r="AP19" s="161">
        <v>736.16168099999993</v>
      </c>
      <c r="AQ19" s="161">
        <v>1038.9195589946996</v>
      </c>
      <c r="AR19" s="161">
        <v>619.7786974500001</v>
      </c>
      <c r="AS19" s="161">
        <v>136.79979598</v>
      </c>
      <c r="AT19" s="161">
        <v>20.062709999999999</v>
      </c>
      <c r="AU19" s="161">
        <v>251.22183744999998</v>
      </c>
      <c r="AV19" s="161">
        <v>87.45</v>
      </c>
      <c r="AW19" s="161">
        <v>19.029192000000002</v>
      </c>
      <c r="AX19" s="161">
        <v>0</v>
      </c>
      <c r="AY19" s="161">
        <v>397.47559849999999</v>
      </c>
      <c r="AZ19" s="161">
        <v>0</v>
      </c>
      <c r="BA19" s="161">
        <v>0</v>
      </c>
      <c r="BB19" s="161">
        <v>36.61</v>
      </c>
      <c r="BC19" s="161">
        <v>220.90314999999998</v>
      </c>
      <c r="BD19" s="161">
        <v>24.028900220000001</v>
      </c>
      <c r="BE19" s="161">
        <v>122.78368734000004</v>
      </c>
      <c r="BF19" s="161">
        <v>19.456629999999997</v>
      </c>
      <c r="BG19" s="161">
        <v>0</v>
      </c>
      <c r="BH19" s="161">
        <v>19.631208980000004</v>
      </c>
      <c r="BI19" s="161">
        <v>0</v>
      </c>
      <c r="BJ19" s="161">
        <v>61.484159999999996</v>
      </c>
      <c r="BK19" s="161">
        <v>244.81038120000005</v>
      </c>
      <c r="BL19" s="161">
        <v>0</v>
      </c>
      <c r="BM19" s="161">
        <v>123.87745</v>
      </c>
    </row>
    <row r="20" spans="2:65" x14ac:dyDescent="0.25">
      <c r="B20" s="162"/>
      <c r="C20" s="131" t="s">
        <v>310</v>
      </c>
      <c r="D20" s="161">
        <v>40002.380545468302</v>
      </c>
      <c r="E20" s="161">
        <v>69847.816693000015</v>
      </c>
      <c r="F20" s="161">
        <v>31414.497866280002</v>
      </c>
      <c r="G20" s="161">
        <v>20293.416430950008</v>
      </c>
      <c r="H20" s="161">
        <v>16750.925144199995</v>
      </c>
      <c r="I20" s="161">
        <v>12024.97568107083</v>
      </c>
      <c r="J20" s="161">
        <v>7223.6653610425001</v>
      </c>
      <c r="K20" s="161">
        <v>10311.184282010001</v>
      </c>
      <c r="L20" s="161">
        <v>14783.744129729999</v>
      </c>
      <c r="M20" s="161">
        <v>9344.7733759899966</v>
      </c>
      <c r="N20" s="161">
        <v>8121.8857763600008</v>
      </c>
      <c r="O20" s="161">
        <v>23351.30485415502</v>
      </c>
      <c r="P20" s="161">
        <v>8189.9892696300012</v>
      </c>
      <c r="Q20" s="161">
        <v>23815.199963920022</v>
      </c>
      <c r="R20" s="161">
        <v>7394.973064525012</v>
      </c>
      <c r="S20" s="161">
        <v>17661.540381000003</v>
      </c>
      <c r="T20" s="161">
        <v>27534.675698569998</v>
      </c>
      <c r="U20" s="161">
        <v>21314.717455179998</v>
      </c>
      <c r="V20" s="161">
        <v>6902.5427784499789</v>
      </c>
      <c r="W20" s="161">
        <v>11548.034778682508</v>
      </c>
      <c r="X20" s="161">
        <v>9155.6222904799797</v>
      </c>
      <c r="Y20" s="161">
        <v>9519.0368632800019</v>
      </c>
      <c r="Z20" s="161">
        <v>18765.756619943688</v>
      </c>
      <c r="AA20" s="161">
        <v>9988.7872026600162</v>
      </c>
      <c r="AB20" s="161">
        <v>3818.0037802549964</v>
      </c>
      <c r="AC20" s="161">
        <v>5553.2322825374104</v>
      </c>
      <c r="AD20" s="161">
        <v>9913.2092130800265</v>
      </c>
      <c r="AE20" s="161">
        <v>1226.4990121613</v>
      </c>
      <c r="AF20" s="161">
        <v>18.78</v>
      </c>
      <c r="AG20" s="161">
        <v>126.43899999999999</v>
      </c>
      <c r="AH20" s="161">
        <v>812.43759649800086</v>
      </c>
      <c r="AI20" s="161">
        <v>757.55246079799997</v>
      </c>
      <c r="AJ20" s="161">
        <v>238.55998043000002</v>
      </c>
      <c r="AK20" s="161">
        <v>2456.0099557549961</v>
      </c>
      <c r="AL20" s="161">
        <v>1386.0887299999999</v>
      </c>
      <c r="AM20" s="161">
        <v>787.98490281199918</v>
      </c>
      <c r="AN20" s="161">
        <v>27.594688550000004</v>
      </c>
      <c r="AO20" s="161">
        <v>3199.1770348313994</v>
      </c>
      <c r="AP20" s="161">
        <v>736.16168099999993</v>
      </c>
      <c r="AQ20" s="161">
        <v>1038.9130192246996</v>
      </c>
      <c r="AR20" s="161">
        <v>619.7786974500001</v>
      </c>
      <c r="AS20" s="161">
        <v>136.79979598</v>
      </c>
      <c r="AT20" s="161">
        <v>20.062709999999999</v>
      </c>
      <c r="AU20" s="161">
        <v>251.22183744999998</v>
      </c>
      <c r="AV20" s="161">
        <v>87.45</v>
      </c>
      <c r="AW20" s="161">
        <v>19.029192000000002</v>
      </c>
      <c r="AX20" s="161">
        <v>0</v>
      </c>
      <c r="AY20" s="161">
        <v>397.47559849999999</v>
      </c>
      <c r="AZ20" s="161">
        <v>0</v>
      </c>
      <c r="BA20" s="161">
        <v>0</v>
      </c>
      <c r="BB20" s="161">
        <v>36.61</v>
      </c>
      <c r="BC20" s="161">
        <v>220.90314999999998</v>
      </c>
      <c r="BD20" s="161">
        <v>24.028900220000001</v>
      </c>
      <c r="BE20" s="161">
        <v>122.78368734000004</v>
      </c>
      <c r="BF20" s="161">
        <v>19.456629999999997</v>
      </c>
      <c r="BG20" s="161">
        <v>0</v>
      </c>
      <c r="BH20" s="161">
        <v>19.631208980000004</v>
      </c>
      <c r="BI20" s="161">
        <v>0</v>
      </c>
      <c r="BJ20" s="161">
        <v>61.484159999999996</v>
      </c>
      <c r="BK20" s="161">
        <v>244.81038120000005</v>
      </c>
      <c r="BL20" s="161">
        <v>0</v>
      </c>
      <c r="BM20" s="161">
        <v>123.87745</v>
      </c>
    </row>
    <row r="21" spans="2:65" x14ac:dyDescent="0.25">
      <c r="B21" s="162"/>
      <c r="C21" s="131" t="s">
        <v>311</v>
      </c>
      <c r="D21" s="161">
        <v>136.63569434999999</v>
      </c>
      <c r="E21" s="161">
        <v>220.85000000000002</v>
      </c>
      <c r="F21" s="161">
        <v>3812.1267436134995</v>
      </c>
      <c r="G21" s="161">
        <v>2994.4019759600001</v>
      </c>
      <c r="H21" s="161">
        <v>4870.2923576499988</v>
      </c>
      <c r="I21" s="161">
        <v>2676.9254503698025</v>
      </c>
      <c r="J21" s="161">
        <v>285.40860276999967</v>
      </c>
      <c r="K21" s="161">
        <v>457.19875561999999</v>
      </c>
      <c r="L21" s="161">
        <v>384.75822382999979</v>
      </c>
      <c r="M21" s="161">
        <v>220.56272785000004</v>
      </c>
      <c r="N21" s="161">
        <v>60.278290259999999</v>
      </c>
      <c r="O21" s="161">
        <v>932.34856302100002</v>
      </c>
      <c r="P21" s="161">
        <v>102.02012439959999</v>
      </c>
      <c r="Q21" s="161">
        <v>109.5807661565</v>
      </c>
      <c r="R21" s="161">
        <v>279.53297071310004</v>
      </c>
      <c r="S21" s="161">
        <v>228.06733545999998</v>
      </c>
      <c r="T21" s="161">
        <v>5.5933258200000004</v>
      </c>
      <c r="U21" s="161">
        <v>376.37234304525202</v>
      </c>
      <c r="V21" s="161">
        <v>167.46057194000002</v>
      </c>
      <c r="W21" s="161">
        <v>544.15413111000009</v>
      </c>
      <c r="X21" s="161">
        <v>184.38844907000004</v>
      </c>
      <c r="Y21" s="161">
        <v>377.28471360604868</v>
      </c>
      <c r="Z21" s="161">
        <v>212.35906201860001</v>
      </c>
      <c r="AA21" s="161">
        <v>310.72772623000003</v>
      </c>
      <c r="AB21" s="161">
        <v>48.650543399999982</v>
      </c>
      <c r="AC21" s="161">
        <v>137.11913725000002</v>
      </c>
      <c r="AD21" s="161">
        <v>864.50449753059991</v>
      </c>
      <c r="AE21" s="161">
        <v>1.8106515599999997</v>
      </c>
      <c r="AF21" s="161">
        <v>0</v>
      </c>
      <c r="AG21" s="161">
        <v>0</v>
      </c>
      <c r="AH21" s="161">
        <v>0</v>
      </c>
      <c r="AI21" s="161">
        <v>0</v>
      </c>
      <c r="AJ21" s="161">
        <v>0</v>
      </c>
      <c r="AK21" s="161">
        <v>0</v>
      </c>
      <c r="AL21" s="161">
        <v>0</v>
      </c>
      <c r="AM21" s="161">
        <v>0</v>
      </c>
      <c r="AN21" s="161">
        <v>0</v>
      </c>
      <c r="AO21" s="161">
        <v>2.8675910000000002E-2</v>
      </c>
      <c r="AP21" s="161">
        <v>0</v>
      </c>
      <c r="AQ21" s="161">
        <v>6.5397700000000012E-3</v>
      </c>
      <c r="AR21" s="161">
        <v>0</v>
      </c>
      <c r="AS21" s="161">
        <v>0</v>
      </c>
      <c r="AT21" s="161">
        <v>0</v>
      </c>
      <c r="AU21" s="161">
        <v>0</v>
      </c>
      <c r="AV21" s="161">
        <v>0</v>
      </c>
      <c r="AW21" s="161">
        <v>0</v>
      </c>
      <c r="AX21" s="161">
        <v>0</v>
      </c>
      <c r="AY21" s="161">
        <v>0</v>
      </c>
      <c r="AZ21" s="161">
        <v>0</v>
      </c>
      <c r="BA21" s="161">
        <v>0</v>
      </c>
      <c r="BB21" s="161">
        <v>0</v>
      </c>
      <c r="BC21" s="161">
        <v>0</v>
      </c>
      <c r="BD21" s="161">
        <v>0</v>
      </c>
      <c r="BE21" s="161">
        <v>0</v>
      </c>
      <c r="BF21" s="161">
        <v>0</v>
      </c>
      <c r="BG21" s="161">
        <v>0</v>
      </c>
      <c r="BH21" s="161">
        <v>0</v>
      </c>
      <c r="BI21" s="161">
        <v>0</v>
      </c>
      <c r="BJ21" s="161">
        <v>0</v>
      </c>
      <c r="BK21" s="161">
        <v>0</v>
      </c>
      <c r="BL21" s="161">
        <v>0</v>
      </c>
      <c r="BM21" s="161">
        <v>0</v>
      </c>
    </row>
    <row r="22" spans="2:65" x14ac:dyDescent="0.25">
      <c r="B22" s="162"/>
      <c r="C22" s="131" t="s">
        <v>140</v>
      </c>
      <c r="D22" s="161">
        <v>70930.474769967186</v>
      </c>
      <c r="E22" s="161">
        <v>130643.181669</v>
      </c>
      <c r="F22" s="161">
        <v>77944.564966612103</v>
      </c>
      <c r="G22" s="161">
        <v>59518.458075460003</v>
      </c>
      <c r="H22" s="161">
        <v>40121.864542110008</v>
      </c>
      <c r="I22" s="161">
        <v>53720.640369657594</v>
      </c>
      <c r="J22" s="161">
        <v>41830.343274529987</v>
      </c>
      <c r="K22" s="161">
        <v>21638.837615839999</v>
      </c>
      <c r="L22" s="161">
        <v>59025.646768496117</v>
      </c>
      <c r="M22" s="161">
        <v>32472.890152609998</v>
      </c>
      <c r="N22" s="161">
        <v>31711.009355782488</v>
      </c>
      <c r="O22" s="161">
        <v>90267.738850996349</v>
      </c>
      <c r="P22" s="161">
        <v>44547.337119694908</v>
      </c>
      <c r="Q22" s="161">
        <v>40654.874936195301</v>
      </c>
      <c r="R22" s="161">
        <v>40269.063189921937</v>
      </c>
      <c r="S22" s="161">
        <v>62362.546758630007</v>
      </c>
      <c r="T22" s="161">
        <v>55827.137921969988</v>
      </c>
      <c r="U22" s="161">
        <v>101429.21029840467</v>
      </c>
      <c r="V22" s="161">
        <v>43551.256677315272</v>
      </c>
      <c r="W22" s="161">
        <v>36554.247580074189</v>
      </c>
      <c r="X22" s="161">
        <v>39111.228524190941</v>
      </c>
      <c r="Y22" s="161">
        <v>53131.675652716294</v>
      </c>
      <c r="Z22" s="161">
        <v>66241.958963300072</v>
      </c>
      <c r="AA22" s="161">
        <v>42866.661662759943</v>
      </c>
      <c r="AB22" s="161">
        <v>19081.686958450275</v>
      </c>
      <c r="AC22" s="161">
        <v>22796.015871813586</v>
      </c>
      <c r="AD22" s="161">
        <v>48104.901672573746</v>
      </c>
      <c r="AE22" s="161">
        <v>16504.075073480002</v>
      </c>
      <c r="AF22" s="161">
        <v>52.845999999999997</v>
      </c>
      <c r="AG22" s="161">
        <v>1990.8330000000001</v>
      </c>
      <c r="AH22" s="161">
        <v>13022.179413790829</v>
      </c>
      <c r="AI22" s="161">
        <v>4743.3565822601558</v>
      </c>
      <c r="AJ22" s="161">
        <v>2427.2688613200003</v>
      </c>
      <c r="AK22" s="161">
        <v>25147.644268312193</v>
      </c>
      <c r="AL22" s="161">
        <v>18284.780310000002</v>
      </c>
      <c r="AM22" s="161">
        <v>12231.834204495011</v>
      </c>
      <c r="AN22" s="161">
        <v>152.75648705999984</v>
      </c>
      <c r="AO22" s="161">
        <v>12937.973001610599</v>
      </c>
      <c r="AP22" s="161">
        <v>17956.810799999999</v>
      </c>
      <c r="AQ22" s="161">
        <v>9444.529104509802</v>
      </c>
      <c r="AR22" s="161">
        <v>1445.2345500000001</v>
      </c>
      <c r="AS22" s="161">
        <v>663.51800891000016</v>
      </c>
      <c r="AT22" s="161">
        <v>471.72253999999998</v>
      </c>
      <c r="AU22" s="161">
        <v>1887.9868555600003</v>
      </c>
      <c r="AV22" s="161">
        <v>498.37</v>
      </c>
      <c r="AW22" s="161">
        <v>289.04297022000003</v>
      </c>
      <c r="AX22" s="161">
        <v>31.42227338999998</v>
      </c>
      <c r="AY22" s="161">
        <v>2954.7074521097297</v>
      </c>
      <c r="AZ22" s="161">
        <v>2811.549800241</v>
      </c>
      <c r="BA22" s="161">
        <v>1578.9097900600002</v>
      </c>
      <c r="BB22" s="161">
        <v>1066.3599999999999</v>
      </c>
      <c r="BC22" s="161">
        <v>779.41624000000002</v>
      </c>
      <c r="BD22" s="161">
        <v>1086.7083915999999</v>
      </c>
      <c r="BE22" s="161">
        <v>2856.6359689799906</v>
      </c>
      <c r="BF22" s="161">
        <v>1492.88519</v>
      </c>
      <c r="BG22" s="161">
        <v>150.14043776895448</v>
      </c>
      <c r="BH22" s="161">
        <v>242.49901324999885</v>
      </c>
      <c r="BI22" s="161">
        <v>21.577586700000001</v>
      </c>
      <c r="BJ22" s="161">
        <v>1711.1265100000001</v>
      </c>
      <c r="BK22" s="161">
        <v>4438.9679818099985</v>
      </c>
      <c r="BL22" s="161">
        <v>2316.5374984300001</v>
      </c>
      <c r="BM22" s="161">
        <v>2103.9703300000001</v>
      </c>
    </row>
    <row r="23" spans="2:65" x14ac:dyDescent="0.25">
      <c r="B23" s="162"/>
      <c r="C23" s="131" t="s">
        <v>310</v>
      </c>
      <c r="D23" s="161">
        <v>70918.28497485719</v>
      </c>
      <c r="E23" s="161">
        <v>130638.33166899999</v>
      </c>
      <c r="F23" s="161">
        <v>74617.715252239999</v>
      </c>
      <c r="G23" s="161">
        <v>58194.605849470005</v>
      </c>
      <c r="H23" s="161">
        <v>36092.407682280005</v>
      </c>
      <c r="I23" s="161">
        <v>51988.715956329252</v>
      </c>
      <c r="J23" s="161">
        <v>41566.2875384</v>
      </c>
      <c r="K23" s="161">
        <v>21581.791128749999</v>
      </c>
      <c r="L23" s="161">
        <v>58891.78129355362</v>
      </c>
      <c r="M23" s="161">
        <v>32281.930964159998</v>
      </c>
      <c r="N23" s="161">
        <v>31682.221753269987</v>
      </c>
      <c r="O23" s="161">
        <v>90214.651455109954</v>
      </c>
      <c r="P23" s="161">
        <v>44460.105813539907</v>
      </c>
      <c r="Q23" s="161">
        <v>40476.584026349999</v>
      </c>
      <c r="R23" s="161">
        <v>39657.63527236924</v>
      </c>
      <c r="S23" s="161">
        <v>62260.122657730004</v>
      </c>
      <c r="T23" s="161">
        <v>55826.94323112999</v>
      </c>
      <c r="U23" s="161">
        <v>101300.08033242001</v>
      </c>
      <c r="V23" s="161">
        <v>43376.240919325275</v>
      </c>
      <c r="W23" s="161">
        <v>36537.360064414192</v>
      </c>
      <c r="X23" s="161">
        <v>39008.110649420938</v>
      </c>
      <c r="Y23" s="161">
        <v>52826.638016699995</v>
      </c>
      <c r="Z23" s="161">
        <v>66211.235954651071</v>
      </c>
      <c r="AA23" s="161">
        <v>42755.880733439946</v>
      </c>
      <c r="AB23" s="161">
        <v>19009.572753070275</v>
      </c>
      <c r="AC23" s="161">
        <v>22764.273376703586</v>
      </c>
      <c r="AD23" s="161">
        <v>46689.965853616544</v>
      </c>
      <c r="AE23" s="161">
        <v>16503.063590830003</v>
      </c>
      <c r="AF23" s="161">
        <v>52.845999999999997</v>
      </c>
      <c r="AG23" s="161">
        <v>1990.8330000000001</v>
      </c>
      <c r="AH23" s="161">
        <v>13022.179413790829</v>
      </c>
      <c r="AI23" s="161">
        <v>4743.3565822601558</v>
      </c>
      <c r="AJ23" s="161">
        <v>2427.2688613200003</v>
      </c>
      <c r="AK23" s="161">
        <v>25147.031652752194</v>
      </c>
      <c r="AL23" s="161">
        <v>18284.780310000002</v>
      </c>
      <c r="AM23" s="161">
        <v>12231.834204495011</v>
      </c>
      <c r="AN23" s="161">
        <v>152.75648705999984</v>
      </c>
      <c r="AO23" s="161">
        <v>12936.491698440601</v>
      </c>
      <c r="AP23" s="161">
        <v>17956.810799999999</v>
      </c>
      <c r="AQ23" s="161">
        <v>9444.4290053598015</v>
      </c>
      <c r="AR23" s="161">
        <v>1445.2345500000001</v>
      </c>
      <c r="AS23" s="161">
        <v>663.51800891000016</v>
      </c>
      <c r="AT23" s="161">
        <v>471.72253999999998</v>
      </c>
      <c r="AU23" s="161">
        <v>1887.9868555600003</v>
      </c>
      <c r="AV23" s="161">
        <v>498.37</v>
      </c>
      <c r="AW23" s="161">
        <v>289.04297022000003</v>
      </c>
      <c r="AX23" s="161">
        <v>31.42227338999998</v>
      </c>
      <c r="AY23" s="161">
        <v>2954.7074521097297</v>
      </c>
      <c r="AZ23" s="161">
        <v>2811.549800241</v>
      </c>
      <c r="BA23" s="161">
        <v>1578.9097900600002</v>
      </c>
      <c r="BB23" s="161">
        <v>1066.3599999999999</v>
      </c>
      <c r="BC23" s="161">
        <v>779.41624000000002</v>
      </c>
      <c r="BD23" s="161">
        <v>1086.7083915999999</v>
      </c>
      <c r="BE23" s="161">
        <v>2856.6359689799906</v>
      </c>
      <c r="BF23" s="161">
        <v>1492.88519</v>
      </c>
      <c r="BG23" s="161">
        <v>150.14043776895448</v>
      </c>
      <c r="BH23" s="161">
        <v>242.49901324999885</v>
      </c>
      <c r="BI23" s="161">
        <v>21.577586700000001</v>
      </c>
      <c r="BJ23" s="161">
        <v>1711.1265100000001</v>
      </c>
      <c r="BK23" s="161">
        <v>4438.9679818099985</v>
      </c>
      <c r="BL23" s="161">
        <v>2316.5374984300001</v>
      </c>
      <c r="BM23" s="161">
        <v>2103.9703300000001</v>
      </c>
    </row>
    <row r="24" spans="2:65" x14ac:dyDescent="0.25">
      <c r="B24" s="162"/>
      <c r="C24" s="131" t="s">
        <v>311</v>
      </c>
      <c r="D24" s="161">
        <v>12.189795109999999</v>
      </c>
      <c r="E24" s="161">
        <v>4.8500000000000005</v>
      </c>
      <c r="F24" s="161">
        <v>3326.8497143720997</v>
      </c>
      <c r="G24" s="161">
        <v>1323.8522259900001</v>
      </c>
      <c r="H24" s="161">
        <v>4029.4568598300016</v>
      </c>
      <c r="I24" s="161">
        <v>1731.9244133283455</v>
      </c>
      <c r="J24" s="161">
        <v>264.05573612998796</v>
      </c>
      <c r="K24" s="161">
        <v>57.046487089999999</v>
      </c>
      <c r="L24" s="161">
        <v>133.86547494249999</v>
      </c>
      <c r="M24" s="161">
        <v>190.95918844999994</v>
      </c>
      <c r="N24" s="161">
        <v>28.787602512499994</v>
      </c>
      <c r="O24" s="161">
        <v>53.087395886400017</v>
      </c>
      <c r="P24" s="161">
        <v>87.231306154999999</v>
      </c>
      <c r="Q24" s="161">
        <v>178.29090984529992</v>
      </c>
      <c r="R24" s="161">
        <v>611.427917552699</v>
      </c>
      <c r="S24" s="161">
        <v>102.42410090000001</v>
      </c>
      <c r="T24" s="161">
        <v>0.19469084</v>
      </c>
      <c r="U24" s="161">
        <v>129.129965984656</v>
      </c>
      <c r="V24" s="161">
        <v>175.01575798999986</v>
      </c>
      <c r="W24" s="161">
        <v>16.887515659999998</v>
      </c>
      <c r="X24" s="161">
        <v>103.11787476999989</v>
      </c>
      <c r="Y24" s="161">
        <v>305.03763601630038</v>
      </c>
      <c r="Z24" s="161">
        <v>30.723008648999997</v>
      </c>
      <c r="AA24" s="161">
        <v>110.78092931999994</v>
      </c>
      <c r="AB24" s="161">
        <v>72.114205380000058</v>
      </c>
      <c r="AC24" s="161">
        <v>31.74249511</v>
      </c>
      <c r="AD24" s="161">
        <v>1414.9358189572017</v>
      </c>
      <c r="AE24" s="161">
        <v>1.01148265</v>
      </c>
      <c r="AF24" s="161">
        <v>0</v>
      </c>
      <c r="AG24" s="161">
        <v>0</v>
      </c>
      <c r="AH24" s="161">
        <v>0</v>
      </c>
      <c r="AI24" s="161">
        <v>0</v>
      </c>
      <c r="AJ24" s="161">
        <v>0</v>
      </c>
      <c r="AK24" s="161">
        <v>0.61261556000000006</v>
      </c>
      <c r="AL24" s="161">
        <v>0</v>
      </c>
      <c r="AM24" s="161">
        <v>0</v>
      </c>
      <c r="AN24" s="161">
        <v>0</v>
      </c>
      <c r="AO24" s="161">
        <v>1.4813031699999999</v>
      </c>
      <c r="AP24" s="161">
        <v>0</v>
      </c>
      <c r="AQ24" s="161">
        <v>0.10009915</v>
      </c>
      <c r="AR24" s="161">
        <v>0</v>
      </c>
      <c r="AS24" s="161">
        <v>0</v>
      </c>
      <c r="AT24" s="161">
        <v>0</v>
      </c>
      <c r="AU24" s="161">
        <v>0</v>
      </c>
      <c r="AV24" s="161">
        <v>0</v>
      </c>
      <c r="AW24" s="161">
        <v>0</v>
      </c>
      <c r="AX24" s="161">
        <v>0</v>
      </c>
      <c r="AY24" s="161">
        <v>0</v>
      </c>
      <c r="AZ24" s="161">
        <v>0</v>
      </c>
      <c r="BA24" s="161">
        <v>0</v>
      </c>
      <c r="BB24" s="161">
        <v>0</v>
      </c>
      <c r="BC24" s="161">
        <v>0</v>
      </c>
      <c r="BD24" s="161">
        <v>0</v>
      </c>
      <c r="BE24" s="161">
        <v>0</v>
      </c>
      <c r="BF24" s="161">
        <v>0</v>
      </c>
      <c r="BG24" s="161">
        <v>0</v>
      </c>
      <c r="BH24" s="161">
        <v>0</v>
      </c>
      <c r="BI24" s="161">
        <v>0</v>
      </c>
      <c r="BJ24" s="161">
        <v>0</v>
      </c>
      <c r="BK24" s="161">
        <v>0</v>
      </c>
      <c r="BL24" s="161">
        <v>0</v>
      </c>
      <c r="BM24" s="161">
        <v>0</v>
      </c>
    </row>
    <row r="25" spans="2:65" x14ac:dyDescent="0.25">
      <c r="B25" s="162"/>
      <c r="C25" s="131" t="s">
        <v>141</v>
      </c>
      <c r="D25" s="161">
        <v>40503.948099979993</v>
      </c>
      <c r="E25" s="161">
        <v>48907.513892000003</v>
      </c>
      <c r="F25" s="161">
        <v>93276.902468259999</v>
      </c>
      <c r="G25" s="161">
        <v>68246.79422928</v>
      </c>
      <c r="H25" s="161">
        <v>24951.726715119992</v>
      </c>
      <c r="I25" s="161">
        <v>66806.742906419997</v>
      </c>
      <c r="J25" s="161">
        <v>50693.571235360003</v>
      </c>
      <c r="K25" s="161">
        <v>50495.691168420002</v>
      </c>
      <c r="L25" s="161">
        <v>68723.075672660008</v>
      </c>
      <c r="M25" s="161">
        <v>52101.468470040003</v>
      </c>
      <c r="N25" s="161">
        <v>60437.211961499997</v>
      </c>
      <c r="O25" s="161">
        <v>162541.2084682</v>
      </c>
      <c r="P25" s="161">
        <v>69797.105272446104</v>
      </c>
      <c r="Q25" s="161">
        <v>80461.38186465601</v>
      </c>
      <c r="R25" s="161">
        <v>57096.853256369999</v>
      </c>
      <c r="S25" s="161">
        <v>85717.979098579992</v>
      </c>
      <c r="T25" s="161">
        <v>69955.536136530005</v>
      </c>
      <c r="U25" s="161">
        <v>135616.81011565702</v>
      </c>
      <c r="V25" s="161">
        <v>78608.207249120052</v>
      </c>
      <c r="W25" s="161">
        <v>95405.577633080029</v>
      </c>
      <c r="X25" s="161">
        <v>51047.457764299965</v>
      </c>
      <c r="Y25" s="161">
        <v>81994.294536099987</v>
      </c>
      <c r="Z25" s="161">
        <v>70053.980611880004</v>
      </c>
      <c r="AA25" s="161">
        <v>77248.220846569951</v>
      </c>
      <c r="AB25" s="161">
        <v>58969.848429029887</v>
      </c>
      <c r="AC25" s="161">
        <v>60334.876442629989</v>
      </c>
      <c r="AD25" s="161">
        <v>59571.240666060003</v>
      </c>
      <c r="AE25" s="161">
        <v>17777.821145580001</v>
      </c>
      <c r="AF25" s="161">
        <v>26.716000000000001</v>
      </c>
      <c r="AG25" s="161">
        <v>1833.4010000000001</v>
      </c>
      <c r="AH25" s="161">
        <v>23891.450980529993</v>
      </c>
      <c r="AI25" s="161">
        <v>4316.0634470399964</v>
      </c>
      <c r="AJ25" s="161">
        <v>2573.11665154</v>
      </c>
      <c r="AK25" s="161">
        <v>54692.841806040022</v>
      </c>
      <c r="AL25" s="161">
        <v>39340.483930000002</v>
      </c>
      <c r="AM25" s="161">
        <v>27200.134889619992</v>
      </c>
      <c r="AN25" s="161">
        <v>250.58050358000003</v>
      </c>
      <c r="AO25" s="161">
        <v>28775.280561339998</v>
      </c>
      <c r="AP25" s="161">
        <v>14919.297470000001</v>
      </c>
      <c r="AQ25" s="161">
        <v>22941.1445375</v>
      </c>
      <c r="AR25" s="161">
        <v>1701.1436130000002</v>
      </c>
      <c r="AS25" s="161">
        <v>93.586500000000001</v>
      </c>
      <c r="AT25" s="161">
        <v>188.76472000000001</v>
      </c>
      <c r="AU25" s="161">
        <v>1829.54112667</v>
      </c>
      <c r="AV25" s="161">
        <v>1057.6569999999999</v>
      </c>
      <c r="AW25" s="161">
        <v>314.47456</v>
      </c>
      <c r="AX25" s="161">
        <v>0</v>
      </c>
      <c r="AY25" s="161">
        <v>3732.0167852899999</v>
      </c>
      <c r="AZ25" s="161">
        <v>6246.6301153199993</v>
      </c>
      <c r="BA25" s="161">
        <v>3866.2156452599997</v>
      </c>
      <c r="BB25" s="161">
        <v>1691.7090000000001</v>
      </c>
      <c r="BC25" s="161">
        <v>1583.27576</v>
      </c>
      <c r="BD25" s="161">
        <v>1999.8328575099999</v>
      </c>
      <c r="BE25" s="161">
        <v>5701.0100634499995</v>
      </c>
      <c r="BF25" s="161">
        <v>3351.8730700000001</v>
      </c>
      <c r="BG25" s="161">
        <v>219.590205</v>
      </c>
      <c r="BH25" s="161">
        <v>568.64587800000004</v>
      </c>
      <c r="BI25" s="161">
        <v>0</v>
      </c>
      <c r="BJ25" s="161">
        <v>4035.8934300000001</v>
      </c>
      <c r="BK25" s="161">
        <v>8366.5450812199997</v>
      </c>
      <c r="BL25" s="161">
        <v>6044.1293099999994</v>
      </c>
      <c r="BM25" s="161">
        <v>2807.1062999999999</v>
      </c>
    </row>
    <row r="26" spans="2:65" x14ac:dyDescent="0.25">
      <c r="B26" s="162"/>
      <c r="C26" s="131" t="s">
        <v>310</v>
      </c>
      <c r="D26" s="161">
        <v>40450.465599979994</v>
      </c>
      <c r="E26" s="161">
        <v>48880.673892000006</v>
      </c>
      <c r="F26" s="161">
        <v>89703.163598259998</v>
      </c>
      <c r="G26" s="161">
        <v>68217.438279280002</v>
      </c>
      <c r="H26" s="161">
        <v>17170.135928249994</v>
      </c>
      <c r="I26" s="161">
        <v>58629.947142520003</v>
      </c>
      <c r="J26" s="161">
        <v>50693.571235360003</v>
      </c>
      <c r="K26" s="161">
        <v>50495.691168420002</v>
      </c>
      <c r="L26" s="161">
        <v>68702.00995266001</v>
      </c>
      <c r="M26" s="161">
        <v>52088.621870040006</v>
      </c>
      <c r="N26" s="161">
        <v>59023.445897559999</v>
      </c>
      <c r="O26" s="161">
        <v>161162.6429682</v>
      </c>
      <c r="P26" s="161">
        <v>65463.151985130004</v>
      </c>
      <c r="Q26" s="161">
        <v>75627.401567840003</v>
      </c>
      <c r="R26" s="161">
        <v>54964.041116389999</v>
      </c>
      <c r="S26" s="161">
        <v>84490.718659389997</v>
      </c>
      <c r="T26" s="161">
        <v>69955.536136530005</v>
      </c>
      <c r="U26" s="161">
        <v>133481.54586867001</v>
      </c>
      <c r="V26" s="161">
        <v>76518.869649120054</v>
      </c>
      <c r="W26" s="161">
        <v>95094.204633080022</v>
      </c>
      <c r="X26" s="161">
        <v>48875.038275549967</v>
      </c>
      <c r="Y26" s="161">
        <v>80890.43306109999</v>
      </c>
      <c r="Z26" s="161">
        <v>67773.449611880002</v>
      </c>
      <c r="AA26" s="161">
        <v>71392.941502819944</v>
      </c>
      <c r="AB26" s="161">
        <v>56522.236157029889</v>
      </c>
      <c r="AC26" s="161">
        <v>60334.876442629989</v>
      </c>
      <c r="AD26" s="161">
        <v>58048.642999060001</v>
      </c>
      <c r="AE26" s="161">
        <v>17777.821145580001</v>
      </c>
      <c r="AF26" s="161">
        <v>26.716000000000001</v>
      </c>
      <c r="AG26" s="161">
        <v>1833.4010000000001</v>
      </c>
      <c r="AH26" s="161">
        <v>23891.450980529993</v>
      </c>
      <c r="AI26" s="161">
        <v>4316.0634470399964</v>
      </c>
      <c r="AJ26" s="161">
        <v>2573.11665154</v>
      </c>
      <c r="AK26" s="161">
        <v>54692.841806040022</v>
      </c>
      <c r="AL26" s="161">
        <v>39340.483930000002</v>
      </c>
      <c r="AM26" s="161">
        <v>27200.134889619992</v>
      </c>
      <c r="AN26" s="161">
        <v>250.58050358000003</v>
      </c>
      <c r="AO26" s="161">
        <v>28775.280561339998</v>
      </c>
      <c r="AP26" s="161">
        <v>14919.297470000001</v>
      </c>
      <c r="AQ26" s="161">
        <v>22941.1445375</v>
      </c>
      <c r="AR26" s="161">
        <v>1701.1436130000002</v>
      </c>
      <c r="AS26" s="161">
        <v>93.586500000000001</v>
      </c>
      <c r="AT26" s="161">
        <v>188.76472000000001</v>
      </c>
      <c r="AU26" s="161">
        <v>1829.54112667</v>
      </c>
      <c r="AV26" s="161">
        <v>1057.6569999999999</v>
      </c>
      <c r="AW26" s="161">
        <v>314.47456</v>
      </c>
      <c r="AX26" s="161">
        <v>0</v>
      </c>
      <c r="AY26" s="161">
        <v>3732.0167852899999</v>
      </c>
      <c r="AZ26" s="161">
        <v>6246.6301153199993</v>
      </c>
      <c r="BA26" s="161">
        <v>3866.2156452599997</v>
      </c>
      <c r="BB26" s="161">
        <v>1691.7090000000001</v>
      </c>
      <c r="BC26" s="161">
        <v>1583.27576</v>
      </c>
      <c r="BD26" s="161">
        <v>1999.8328575099999</v>
      </c>
      <c r="BE26" s="161">
        <v>5701.0100634499995</v>
      </c>
      <c r="BF26" s="161">
        <v>3351.8730700000001</v>
      </c>
      <c r="BG26" s="161">
        <v>219.590205</v>
      </c>
      <c r="BH26" s="161">
        <v>568.64587800000004</v>
      </c>
      <c r="BI26" s="161">
        <v>0</v>
      </c>
      <c r="BJ26" s="161">
        <v>4035.8934300000001</v>
      </c>
      <c r="BK26" s="161">
        <v>8366.5450812199997</v>
      </c>
      <c r="BL26" s="161">
        <v>6044.1293099999994</v>
      </c>
      <c r="BM26" s="161">
        <v>2807.1062999999999</v>
      </c>
    </row>
    <row r="27" spans="2:65" x14ac:dyDescent="0.25">
      <c r="B27" s="162"/>
      <c r="C27" s="131" t="s">
        <v>311</v>
      </c>
      <c r="D27" s="161">
        <v>53.482500000000002</v>
      </c>
      <c r="E27" s="161">
        <v>26.84</v>
      </c>
      <c r="F27" s="161">
        <v>3573.7388700000001</v>
      </c>
      <c r="G27" s="161">
        <v>29.35595</v>
      </c>
      <c r="H27" s="161">
        <v>7781.5907868699996</v>
      </c>
      <c r="I27" s="161">
        <v>8176.7957638999997</v>
      </c>
      <c r="J27" s="161">
        <v>0</v>
      </c>
      <c r="K27" s="161">
        <v>0</v>
      </c>
      <c r="L27" s="161">
        <v>21.065719999999999</v>
      </c>
      <c r="M27" s="161">
        <v>12.8466</v>
      </c>
      <c r="N27" s="161">
        <v>1413.7660639399999</v>
      </c>
      <c r="O27" s="161">
        <v>1378.5654999999999</v>
      </c>
      <c r="P27" s="161">
        <v>4333.9532873161006</v>
      </c>
      <c r="Q27" s="161">
        <v>4833.9802968160011</v>
      </c>
      <c r="R27" s="161">
        <v>2132.8121399799998</v>
      </c>
      <c r="S27" s="161">
        <v>1227.2604391899999</v>
      </c>
      <c r="T27" s="161">
        <v>0</v>
      </c>
      <c r="U27" s="161">
        <v>2135.2642469870002</v>
      </c>
      <c r="V27" s="161">
        <v>2089.3375999999998</v>
      </c>
      <c r="W27" s="161">
        <v>311.37299999999999</v>
      </c>
      <c r="X27" s="161">
        <v>2172.4194887499998</v>
      </c>
      <c r="Y27" s="161">
        <v>1103.8614749999999</v>
      </c>
      <c r="Z27" s="161">
        <v>2280.5309999999999</v>
      </c>
      <c r="AA27" s="161">
        <v>5855.2793437500004</v>
      </c>
      <c r="AB27" s="161">
        <v>2447.6122720000003</v>
      </c>
      <c r="AC27" s="161">
        <v>0</v>
      </c>
      <c r="AD27" s="161">
        <v>1522.597667</v>
      </c>
      <c r="AE27" s="161">
        <v>0</v>
      </c>
      <c r="AF27" s="161">
        <v>0</v>
      </c>
      <c r="AG27" s="161">
        <v>0</v>
      </c>
      <c r="AH27" s="161">
        <v>0</v>
      </c>
      <c r="AI27" s="161">
        <v>0</v>
      </c>
      <c r="AJ27" s="161">
        <v>0</v>
      </c>
      <c r="AK27" s="161">
        <v>0</v>
      </c>
      <c r="AL27" s="161">
        <v>0</v>
      </c>
      <c r="AM27" s="161">
        <v>0</v>
      </c>
      <c r="AN27" s="161">
        <v>0</v>
      </c>
      <c r="AO27" s="161">
        <v>0</v>
      </c>
      <c r="AP27" s="161">
        <v>0</v>
      </c>
      <c r="AQ27" s="161">
        <v>0</v>
      </c>
      <c r="AR27" s="161">
        <v>0</v>
      </c>
      <c r="AS27" s="161">
        <v>0</v>
      </c>
      <c r="AT27" s="161">
        <v>0</v>
      </c>
      <c r="AU27" s="161">
        <v>0</v>
      </c>
      <c r="AV27" s="161">
        <v>0</v>
      </c>
      <c r="AW27" s="161">
        <v>0</v>
      </c>
      <c r="AX27" s="161">
        <v>0</v>
      </c>
      <c r="AY27" s="161">
        <v>0</v>
      </c>
      <c r="AZ27" s="161">
        <v>0</v>
      </c>
      <c r="BA27" s="161">
        <v>0</v>
      </c>
      <c r="BB27" s="161">
        <v>0</v>
      </c>
      <c r="BC27" s="161">
        <v>0</v>
      </c>
      <c r="BD27" s="161">
        <v>0</v>
      </c>
      <c r="BE27" s="161">
        <v>0</v>
      </c>
      <c r="BF27" s="161">
        <v>0</v>
      </c>
      <c r="BG27" s="161">
        <v>0</v>
      </c>
      <c r="BH27" s="161">
        <v>0</v>
      </c>
      <c r="BI27" s="161">
        <v>0</v>
      </c>
      <c r="BJ27" s="161">
        <v>0</v>
      </c>
      <c r="BK27" s="161">
        <v>0</v>
      </c>
      <c r="BL27" s="161">
        <v>0</v>
      </c>
      <c r="BM27" s="161">
        <v>0</v>
      </c>
    </row>
    <row r="28" spans="2:65" x14ac:dyDescent="0.25">
      <c r="B28" s="162"/>
      <c r="C28" s="131" t="s">
        <v>142</v>
      </c>
      <c r="D28" s="161">
        <v>11280.376715639999</v>
      </c>
      <c r="E28" s="161">
        <v>15241.818588</v>
      </c>
      <c r="F28" s="161">
        <v>19420.025151772003</v>
      </c>
      <c r="G28" s="161">
        <v>21380.69252438</v>
      </c>
      <c r="H28" s="161">
        <v>8014.2349651999984</v>
      </c>
      <c r="I28" s="161">
        <v>10565.146064789151</v>
      </c>
      <c r="J28" s="161">
        <v>3950.2610378799995</v>
      </c>
      <c r="K28" s="161">
        <v>5526.7636143499994</v>
      </c>
      <c r="L28" s="161">
        <v>16100.8647277214</v>
      </c>
      <c r="M28" s="161">
        <v>8832.5468277600012</v>
      </c>
      <c r="N28" s="161">
        <v>9842.5446925074975</v>
      </c>
      <c r="O28" s="161">
        <v>22791.382951563497</v>
      </c>
      <c r="P28" s="161">
        <v>10892.8070957416</v>
      </c>
      <c r="Q28" s="161">
        <v>10677.675031653989</v>
      </c>
      <c r="R28" s="161">
        <v>9360.2355745830027</v>
      </c>
      <c r="S28" s="161">
        <v>17398.297382659999</v>
      </c>
      <c r="T28" s="161">
        <v>8957.0865656899987</v>
      </c>
      <c r="U28" s="161">
        <v>22614.447072609342</v>
      </c>
      <c r="V28" s="161">
        <v>13063.447068679698</v>
      </c>
      <c r="W28" s="161">
        <v>13339.773215179996</v>
      </c>
      <c r="X28" s="161">
        <v>9215.9471242</v>
      </c>
      <c r="Y28" s="161">
        <v>16017.865632499295</v>
      </c>
      <c r="Z28" s="161">
        <v>12879.486237356201</v>
      </c>
      <c r="AA28" s="161">
        <v>13889.479600529001</v>
      </c>
      <c r="AB28" s="161">
        <v>7860.7539438900012</v>
      </c>
      <c r="AC28" s="161">
        <v>7797.7061351000011</v>
      </c>
      <c r="AD28" s="161">
        <v>11418.486230579301</v>
      </c>
      <c r="AE28" s="161">
        <v>4364.5660354399988</v>
      </c>
      <c r="AF28" s="161">
        <v>0</v>
      </c>
      <c r="AG28" s="161">
        <v>693.17200000000003</v>
      </c>
      <c r="AH28" s="161">
        <v>5104.9247855899994</v>
      </c>
      <c r="AI28" s="161">
        <v>1576.7359937680003</v>
      </c>
      <c r="AJ28" s="161">
        <v>252.62550469999996</v>
      </c>
      <c r="AK28" s="161">
        <v>9492.3113355700061</v>
      </c>
      <c r="AL28" s="161">
        <v>7182.7164600000006</v>
      </c>
      <c r="AM28" s="161">
        <v>5076.7167044000062</v>
      </c>
      <c r="AN28" s="161">
        <v>8.3338146099999992</v>
      </c>
      <c r="AO28" s="161">
        <v>7160.9523843400002</v>
      </c>
      <c r="AP28" s="161">
        <v>2141.3353700000002</v>
      </c>
      <c r="AQ28" s="161">
        <v>3724.5436384399995</v>
      </c>
      <c r="AR28" s="161">
        <v>490.59621284000002</v>
      </c>
      <c r="AS28" s="161">
        <v>207.03833614000001</v>
      </c>
      <c r="AT28" s="161">
        <v>63.504730000000002</v>
      </c>
      <c r="AU28" s="161">
        <v>668.47054271000025</v>
      </c>
      <c r="AV28" s="161">
        <v>208.822</v>
      </c>
      <c r="AW28" s="161">
        <v>88.749839680000022</v>
      </c>
      <c r="AX28" s="161">
        <v>209.58443258999998</v>
      </c>
      <c r="AY28" s="161">
        <v>1131.3953705900005</v>
      </c>
      <c r="AZ28" s="161">
        <v>1035.8050815999993</v>
      </c>
      <c r="BA28" s="161">
        <v>802.41561567999975</v>
      </c>
      <c r="BB28" s="161">
        <v>349.50700000000001</v>
      </c>
      <c r="BC28" s="161">
        <v>394.96404000000001</v>
      </c>
      <c r="BD28" s="161">
        <v>44.634617079999998</v>
      </c>
      <c r="BE28" s="161">
        <v>403.21692918999992</v>
      </c>
      <c r="BF28" s="161">
        <v>0</v>
      </c>
      <c r="BG28" s="161">
        <v>0</v>
      </c>
      <c r="BH28" s="161">
        <v>120.27677846</v>
      </c>
      <c r="BI28" s="161">
        <v>0</v>
      </c>
      <c r="BJ28" s="161">
        <v>967.36198999999999</v>
      </c>
      <c r="BK28" s="161">
        <v>2162.3108358999998</v>
      </c>
      <c r="BL28" s="161">
        <v>1430.4675300000004</v>
      </c>
      <c r="BM28" s="161">
        <v>804.30797000000007</v>
      </c>
    </row>
    <row r="29" spans="2:65" x14ac:dyDescent="0.25">
      <c r="B29" s="162"/>
      <c r="C29" s="131" t="s">
        <v>310</v>
      </c>
      <c r="D29" s="161">
        <v>11263.116715639999</v>
      </c>
      <c r="E29" s="161">
        <v>15066.948587999999</v>
      </c>
      <c r="F29" s="161">
        <v>15869.982916000001</v>
      </c>
      <c r="G29" s="161">
        <v>15239.153726479999</v>
      </c>
      <c r="H29" s="161">
        <v>4504.2857731699987</v>
      </c>
      <c r="I29" s="161">
        <v>6937.642997760001</v>
      </c>
      <c r="J29" s="161">
        <v>3760.0230436099996</v>
      </c>
      <c r="K29" s="161">
        <v>5448.0542158199996</v>
      </c>
      <c r="L29" s="161">
        <v>14619.403327059999</v>
      </c>
      <c r="M29" s="161">
        <v>8686.4695789600009</v>
      </c>
      <c r="N29" s="161">
        <v>9819.2520646199973</v>
      </c>
      <c r="O29" s="161">
        <v>22739.896341149997</v>
      </c>
      <c r="P29" s="161">
        <v>10465.07849186</v>
      </c>
      <c r="Q29" s="161">
        <v>10539.34381070999</v>
      </c>
      <c r="R29" s="161">
        <v>8570.269255170002</v>
      </c>
      <c r="S29" s="161">
        <v>16115.691310939999</v>
      </c>
      <c r="T29" s="161">
        <v>8957.0865656899987</v>
      </c>
      <c r="U29" s="161">
        <v>22022.061458069998</v>
      </c>
      <c r="V29" s="161">
        <v>12995.326473869698</v>
      </c>
      <c r="W29" s="161">
        <v>13325.164919439996</v>
      </c>
      <c r="X29" s="161">
        <v>8822.4729896499994</v>
      </c>
      <c r="Y29" s="161">
        <v>14334.521525510001</v>
      </c>
      <c r="Z29" s="161">
        <v>12705.375473120001</v>
      </c>
      <c r="AA29" s="161">
        <v>13712.793735229001</v>
      </c>
      <c r="AB29" s="161">
        <v>7746.554453400001</v>
      </c>
      <c r="AC29" s="161">
        <v>7797.621680700001</v>
      </c>
      <c r="AD29" s="161">
        <v>11283.855969480001</v>
      </c>
      <c r="AE29" s="161">
        <v>4364.5660354399988</v>
      </c>
      <c r="AF29" s="161">
        <v>0</v>
      </c>
      <c r="AG29" s="161">
        <v>693.17200000000003</v>
      </c>
      <c r="AH29" s="161">
        <v>5104.9247855899994</v>
      </c>
      <c r="AI29" s="161">
        <v>1576.7359937680003</v>
      </c>
      <c r="AJ29" s="161">
        <v>252.62550469999996</v>
      </c>
      <c r="AK29" s="161">
        <v>9492.3113355700061</v>
      </c>
      <c r="AL29" s="161">
        <v>7182.7164600000006</v>
      </c>
      <c r="AM29" s="161">
        <v>5076.7167044000062</v>
      </c>
      <c r="AN29" s="161">
        <v>8.3338146099999992</v>
      </c>
      <c r="AO29" s="161">
        <v>7160.9523843400002</v>
      </c>
      <c r="AP29" s="161">
        <v>2141.3353700000002</v>
      </c>
      <c r="AQ29" s="161">
        <v>3724.5436384399995</v>
      </c>
      <c r="AR29" s="161">
        <v>490.59621284000002</v>
      </c>
      <c r="AS29" s="161">
        <v>207.03833614000001</v>
      </c>
      <c r="AT29" s="161">
        <v>63.504730000000002</v>
      </c>
      <c r="AU29" s="161">
        <v>668.47054271000025</v>
      </c>
      <c r="AV29" s="161">
        <v>208.822</v>
      </c>
      <c r="AW29" s="161">
        <v>88.749825930000014</v>
      </c>
      <c r="AX29" s="161">
        <v>209.58443258999998</v>
      </c>
      <c r="AY29" s="161">
        <v>1131.3953705900005</v>
      </c>
      <c r="AZ29" s="161">
        <v>1035.8050815999993</v>
      </c>
      <c r="BA29" s="161">
        <v>802.41561567999975</v>
      </c>
      <c r="BB29" s="161">
        <v>349.50700000000001</v>
      </c>
      <c r="BC29" s="161">
        <v>394.96404000000001</v>
      </c>
      <c r="BD29" s="161">
        <v>44.634617079999998</v>
      </c>
      <c r="BE29" s="161">
        <v>403.21692918999992</v>
      </c>
      <c r="BF29" s="161">
        <v>0</v>
      </c>
      <c r="BG29" s="161">
        <v>0</v>
      </c>
      <c r="BH29" s="161">
        <v>120.27677846</v>
      </c>
      <c r="BI29" s="161">
        <v>0</v>
      </c>
      <c r="BJ29" s="161">
        <v>967.36198999999999</v>
      </c>
      <c r="BK29" s="161">
        <v>2162.3108358999998</v>
      </c>
      <c r="BL29" s="161">
        <v>1430.4675300000004</v>
      </c>
      <c r="BM29" s="161">
        <v>804.30797000000007</v>
      </c>
    </row>
    <row r="30" spans="2:65" x14ac:dyDescent="0.25">
      <c r="B30" s="162"/>
      <c r="C30" s="131" t="s">
        <v>311</v>
      </c>
      <c r="D30" s="161">
        <v>17.260000000000002</v>
      </c>
      <c r="E30" s="161">
        <v>174.87</v>
      </c>
      <c r="F30" s="161">
        <v>3550.0422357719999</v>
      </c>
      <c r="G30" s="161">
        <v>6141.5387978999988</v>
      </c>
      <c r="H30" s="161">
        <v>3509.9491920299997</v>
      </c>
      <c r="I30" s="161">
        <v>3627.5030670291503</v>
      </c>
      <c r="J30" s="161">
        <v>190.23799426999994</v>
      </c>
      <c r="K30" s="161">
        <v>78.709398530000001</v>
      </c>
      <c r="L30" s="161">
        <v>1481.4614006614001</v>
      </c>
      <c r="M30" s="161">
        <v>146.07724880000001</v>
      </c>
      <c r="N30" s="161">
        <v>23.2926278875</v>
      </c>
      <c r="O30" s="161">
        <v>51.486610413500003</v>
      </c>
      <c r="P30" s="161">
        <v>427.72860388159995</v>
      </c>
      <c r="Q30" s="161">
        <v>138.33122094399999</v>
      </c>
      <c r="R30" s="161">
        <v>789.96631941300006</v>
      </c>
      <c r="S30" s="161">
        <v>1282.6060717199998</v>
      </c>
      <c r="T30" s="161">
        <v>0</v>
      </c>
      <c r="U30" s="161">
        <v>592.38561453934199</v>
      </c>
      <c r="V30" s="161">
        <v>68.12059481</v>
      </c>
      <c r="W30" s="161">
        <v>14.608295740000001</v>
      </c>
      <c r="X30" s="161">
        <v>393.47413454999997</v>
      </c>
      <c r="Y30" s="161">
        <v>1683.344106989294</v>
      </c>
      <c r="Z30" s="161">
        <v>174.1107642362</v>
      </c>
      <c r="AA30" s="161">
        <v>176.68586529999999</v>
      </c>
      <c r="AB30" s="161">
        <v>114.19949049000002</v>
      </c>
      <c r="AC30" s="161">
        <v>8.4454399999999999E-2</v>
      </c>
      <c r="AD30" s="161">
        <v>134.63026109930004</v>
      </c>
      <c r="AE30" s="161">
        <v>0</v>
      </c>
      <c r="AF30" s="161">
        <v>0</v>
      </c>
      <c r="AG30" s="161">
        <v>0</v>
      </c>
      <c r="AH30" s="161">
        <v>0</v>
      </c>
      <c r="AI30" s="161">
        <v>0</v>
      </c>
      <c r="AJ30" s="161">
        <v>0</v>
      </c>
      <c r="AK30" s="161">
        <v>0</v>
      </c>
      <c r="AL30" s="161">
        <v>0</v>
      </c>
      <c r="AM30" s="161">
        <v>0</v>
      </c>
      <c r="AN30" s="161">
        <v>0</v>
      </c>
      <c r="AO30" s="161">
        <v>0</v>
      </c>
      <c r="AP30" s="161">
        <v>0</v>
      </c>
      <c r="AQ30" s="161">
        <v>0</v>
      </c>
      <c r="AR30" s="161">
        <v>0</v>
      </c>
      <c r="AS30" s="161">
        <v>0</v>
      </c>
      <c r="AT30" s="161">
        <v>0</v>
      </c>
      <c r="AU30" s="161">
        <v>0</v>
      </c>
      <c r="AV30" s="161">
        <v>0</v>
      </c>
      <c r="AW30" s="161">
        <v>1.375E-5</v>
      </c>
      <c r="AX30" s="161">
        <v>0</v>
      </c>
      <c r="AY30" s="161">
        <v>0</v>
      </c>
      <c r="AZ30" s="161">
        <v>0</v>
      </c>
      <c r="BA30" s="161">
        <v>0</v>
      </c>
      <c r="BB30" s="161">
        <v>0</v>
      </c>
      <c r="BC30" s="161">
        <v>0</v>
      </c>
      <c r="BD30" s="161">
        <v>0</v>
      </c>
      <c r="BE30" s="161">
        <v>0</v>
      </c>
      <c r="BF30" s="161">
        <v>0</v>
      </c>
      <c r="BG30" s="161">
        <v>0</v>
      </c>
      <c r="BH30" s="161">
        <v>0</v>
      </c>
      <c r="BI30" s="161">
        <v>0</v>
      </c>
      <c r="BJ30" s="161">
        <v>0</v>
      </c>
      <c r="BK30" s="161">
        <v>0</v>
      </c>
      <c r="BL30" s="161">
        <v>0</v>
      </c>
      <c r="BM30" s="161">
        <v>0</v>
      </c>
    </row>
    <row r="31" spans="2:65" x14ac:dyDescent="0.25">
      <c r="B31" s="162"/>
      <c r="C31" s="131" t="s">
        <v>143</v>
      </c>
      <c r="D31" s="161">
        <v>698.53854310999998</v>
      </c>
      <c r="E31" s="161">
        <v>1299.1832909999998</v>
      </c>
      <c r="F31" s="161">
        <v>2149.9437301465</v>
      </c>
      <c r="G31" s="161">
        <v>3613.1981070400002</v>
      </c>
      <c r="H31" s="161">
        <v>1281.6259548500002</v>
      </c>
      <c r="I31" s="161">
        <v>3587.6309056895802</v>
      </c>
      <c r="J31" s="161">
        <v>2234.0747967700008</v>
      </c>
      <c r="K31" s="161">
        <v>953.64345934999994</v>
      </c>
      <c r="L31" s="161">
        <v>1881.1426359199997</v>
      </c>
      <c r="M31" s="161">
        <v>1352.2088173600002</v>
      </c>
      <c r="N31" s="161">
        <v>628.29960445999995</v>
      </c>
      <c r="O31" s="161">
        <v>368.49448339549997</v>
      </c>
      <c r="P31" s="161">
        <v>956.56859422189495</v>
      </c>
      <c r="Q31" s="161">
        <v>1459.1431834800001</v>
      </c>
      <c r="R31" s="161">
        <v>3203.5936930300004</v>
      </c>
      <c r="S31" s="161">
        <v>1828.6710534499994</v>
      </c>
      <c r="T31" s="161">
        <v>685.76898001000006</v>
      </c>
      <c r="U31" s="161">
        <v>1997.0291409587401</v>
      </c>
      <c r="V31" s="161">
        <v>710.49909261000005</v>
      </c>
      <c r="W31" s="161">
        <v>2798.3991118414997</v>
      </c>
      <c r="X31" s="161">
        <v>1466.7286537299999</v>
      </c>
      <c r="Y31" s="161">
        <v>5413.644167537509</v>
      </c>
      <c r="Z31" s="161">
        <v>1573.24590728</v>
      </c>
      <c r="AA31" s="161">
        <v>987.40146486000015</v>
      </c>
      <c r="AB31" s="161">
        <v>565.98450421000007</v>
      </c>
      <c r="AC31" s="161">
        <v>412.29085267000005</v>
      </c>
      <c r="AD31" s="161">
        <v>1009.7751905495001</v>
      </c>
      <c r="AE31" s="161">
        <v>4.2896720700000008</v>
      </c>
      <c r="AF31" s="161">
        <v>0.128</v>
      </c>
      <c r="AG31" s="161">
        <v>0.317</v>
      </c>
      <c r="AH31" s="161">
        <v>18.649969380000023</v>
      </c>
      <c r="AI31" s="161">
        <v>3.2371491200000011</v>
      </c>
      <c r="AJ31" s="161">
        <v>0.47812460000000001</v>
      </c>
      <c r="AK31" s="161">
        <v>65.460362919999994</v>
      </c>
      <c r="AL31" s="161">
        <v>17.72495</v>
      </c>
      <c r="AM31" s="161">
        <v>0</v>
      </c>
      <c r="AN31" s="161">
        <v>3.8465550000000004</v>
      </c>
      <c r="AO31" s="161">
        <v>65.447113790000003</v>
      </c>
      <c r="AP31" s="161">
        <v>12.68835</v>
      </c>
      <c r="AQ31" s="161">
        <v>13.674239999999999</v>
      </c>
      <c r="AR31" s="161">
        <v>1.1000000000000001</v>
      </c>
      <c r="AS31" s="161">
        <v>0</v>
      </c>
      <c r="AT31" s="161">
        <v>0.36280000000000001</v>
      </c>
      <c r="AU31" s="161">
        <v>0</v>
      </c>
      <c r="AV31" s="161">
        <v>0</v>
      </c>
      <c r="AW31" s="161">
        <v>0</v>
      </c>
      <c r="AX31" s="161">
        <v>235.47790619</v>
      </c>
      <c r="AY31" s="161">
        <v>0</v>
      </c>
      <c r="AZ31" s="161">
        <v>0</v>
      </c>
      <c r="BA31" s="161">
        <v>0</v>
      </c>
      <c r="BB31" s="161">
        <v>0</v>
      </c>
      <c r="BC31" s="161">
        <v>0</v>
      </c>
      <c r="BD31" s="161">
        <v>0.01</v>
      </c>
      <c r="BE31" s="161">
        <v>0</v>
      </c>
      <c r="BF31" s="161">
        <v>654.30832700000008</v>
      </c>
      <c r="BG31" s="161">
        <v>0</v>
      </c>
      <c r="BH31" s="161">
        <v>0</v>
      </c>
      <c r="BI31" s="161">
        <v>725.97920390000013</v>
      </c>
      <c r="BJ31" s="161">
        <v>10.000999999999999</v>
      </c>
      <c r="BK31" s="161">
        <v>2.64722423</v>
      </c>
      <c r="BL31" s="161">
        <v>4.7500000000000001E-2</v>
      </c>
      <c r="BM31" s="161">
        <v>0.66204999999999992</v>
      </c>
    </row>
    <row r="32" spans="2:65" x14ac:dyDescent="0.25">
      <c r="B32" s="162"/>
      <c r="C32" s="131" t="s">
        <v>310</v>
      </c>
      <c r="D32" s="161">
        <v>522.50409386000001</v>
      </c>
      <c r="E32" s="161">
        <v>1299.1832909999998</v>
      </c>
      <c r="F32" s="161">
        <v>2116.8513531899998</v>
      </c>
      <c r="G32" s="161">
        <v>2564.7591362100002</v>
      </c>
      <c r="H32" s="161">
        <v>1200.2187451300001</v>
      </c>
      <c r="I32" s="161">
        <v>2714.4085803600001</v>
      </c>
      <c r="J32" s="161">
        <v>998.10114506000014</v>
      </c>
      <c r="K32" s="161">
        <v>953.38018111999997</v>
      </c>
      <c r="L32" s="161">
        <v>1880.6064609199998</v>
      </c>
      <c r="M32" s="161">
        <v>820.02839400000028</v>
      </c>
      <c r="N32" s="161">
        <v>627.17408956999998</v>
      </c>
      <c r="O32" s="161">
        <v>304.51501189999999</v>
      </c>
      <c r="P32" s="161">
        <v>922.84291364000001</v>
      </c>
      <c r="Q32" s="161">
        <v>1459.1431834800001</v>
      </c>
      <c r="R32" s="161">
        <v>3047.3279341700004</v>
      </c>
      <c r="S32" s="161">
        <v>1828.2254811999994</v>
      </c>
      <c r="T32" s="161">
        <v>685.76898001000006</v>
      </c>
      <c r="U32" s="161">
        <v>1991.2032162300002</v>
      </c>
      <c r="V32" s="161">
        <v>710.49909261000005</v>
      </c>
      <c r="W32" s="161">
        <v>1785.5421118414999</v>
      </c>
      <c r="X32" s="161">
        <v>1466.7286537299999</v>
      </c>
      <c r="Y32" s="161">
        <v>4385.7138671800094</v>
      </c>
      <c r="Z32" s="161">
        <v>1573.24590728</v>
      </c>
      <c r="AA32" s="161">
        <v>987.40146486000015</v>
      </c>
      <c r="AB32" s="161">
        <v>565.98293435000005</v>
      </c>
      <c r="AC32" s="161">
        <v>412.29085267000005</v>
      </c>
      <c r="AD32" s="161">
        <v>993.05831091000005</v>
      </c>
      <c r="AE32" s="161">
        <v>4.2896720700000008</v>
      </c>
      <c r="AF32" s="161">
        <v>0.128</v>
      </c>
      <c r="AG32" s="161">
        <v>0.317</v>
      </c>
      <c r="AH32" s="161">
        <v>18.649969380000023</v>
      </c>
      <c r="AI32" s="161">
        <v>3.2371491200000011</v>
      </c>
      <c r="AJ32" s="161">
        <v>0.47812460000000001</v>
      </c>
      <c r="AK32" s="161">
        <v>65.460362919999994</v>
      </c>
      <c r="AL32" s="161">
        <v>17.72495</v>
      </c>
      <c r="AM32" s="161">
        <v>0</v>
      </c>
      <c r="AN32" s="161">
        <v>3.8465550000000004</v>
      </c>
      <c r="AO32" s="161">
        <v>65.447113790000003</v>
      </c>
      <c r="AP32" s="161">
        <v>12.68835</v>
      </c>
      <c r="AQ32" s="161">
        <v>13.674239999999999</v>
      </c>
      <c r="AR32" s="161">
        <v>1.1000000000000001</v>
      </c>
      <c r="AS32" s="161">
        <v>0</v>
      </c>
      <c r="AT32" s="161">
        <v>0.36280000000000001</v>
      </c>
      <c r="AU32" s="161">
        <v>0</v>
      </c>
      <c r="AV32" s="161">
        <v>0</v>
      </c>
      <c r="AW32" s="161">
        <v>0</v>
      </c>
      <c r="AX32" s="161">
        <v>235.47790619</v>
      </c>
      <c r="AY32" s="161">
        <v>0</v>
      </c>
      <c r="AZ32" s="161">
        <v>0</v>
      </c>
      <c r="BA32" s="161">
        <v>0</v>
      </c>
      <c r="BB32" s="161">
        <v>0</v>
      </c>
      <c r="BC32" s="161">
        <v>0</v>
      </c>
      <c r="BD32" s="161">
        <v>0.01</v>
      </c>
      <c r="BE32" s="161">
        <v>0</v>
      </c>
      <c r="BF32" s="161">
        <v>654.30832700000008</v>
      </c>
      <c r="BG32" s="161">
        <v>0</v>
      </c>
      <c r="BH32" s="161">
        <v>0</v>
      </c>
      <c r="BI32" s="161">
        <v>725.97920390000013</v>
      </c>
      <c r="BJ32" s="161">
        <v>10.000999999999999</v>
      </c>
      <c r="BK32" s="161">
        <v>2.64722423</v>
      </c>
      <c r="BL32" s="161">
        <v>4.7500000000000001E-2</v>
      </c>
      <c r="BM32" s="161">
        <v>0.66204999999999992</v>
      </c>
    </row>
    <row r="33" spans="2:65" x14ac:dyDescent="0.25">
      <c r="B33" s="162"/>
      <c r="C33" s="131" t="s">
        <v>311</v>
      </c>
      <c r="D33" s="161">
        <v>176.03444924999999</v>
      </c>
      <c r="E33" s="161">
        <v>0</v>
      </c>
      <c r="F33" s="161">
        <v>33.092376956500004</v>
      </c>
      <c r="G33" s="161">
        <v>1048.43897083</v>
      </c>
      <c r="H33" s="161">
        <v>81.407209720000012</v>
      </c>
      <c r="I33" s="161">
        <v>873.22232532957992</v>
      </c>
      <c r="J33" s="161">
        <v>1235.9736517100007</v>
      </c>
      <c r="K33" s="161">
        <v>0.26327823</v>
      </c>
      <c r="L33" s="161">
        <v>0.53617499999999996</v>
      </c>
      <c r="M33" s="161">
        <v>532.18042335999996</v>
      </c>
      <c r="N33" s="161">
        <v>1.1255148899999998</v>
      </c>
      <c r="O33" s="161">
        <v>63.979471495500007</v>
      </c>
      <c r="P33" s="161">
        <v>33.725680581894999</v>
      </c>
      <c r="Q33" s="161">
        <v>0</v>
      </c>
      <c r="R33" s="161">
        <v>156.26575886000001</v>
      </c>
      <c r="S33" s="161">
        <v>0.44557225</v>
      </c>
      <c r="T33" s="161">
        <v>0</v>
      </c>
      <c r="U33" s="161">
        <v>5.8259247287399996</v>
      </c>
      <c r="V33" s="161">
        <v>0</v>
      </c>
      <c r="W33" s="161">
        <v>1012.857</v>
      </c>
      <c r="X33" s="161">
        <v>0</v>
      </c>
      <c r="Y33" s="161">
        <v>1027.9303003574998</v>
      </c>
      <c r="Z33" s="161">
        <v>0</v>
      </c>
      <c r="AA33" s="161">
        <v>0</v>
      </c>
      <c r="AB33" s="161">
        <v>1.56986E-3</v>
      </c>
      <c r="AC33" s="161">
        <v>0</v>
      </c>
      <c r="AD33" s="161">
        <v>16.7168796395</v>
      </c>
      <c r="AE33" s="161">
        <v>0</v>
      </c>
      <c r="AF33" s="161">
        <v>0</v>
      </c>
      <c r="AG33" s="161">
        <v>0</v>
      </c>
      <c r="AH33" s="161">
        <v>0</v>
      </c>
      <c r="AI33" s="161">
        <v>0</v>
      </c>
      <c r="AJ33" s="161">
        <v>0</v>
      </c>
      <c r="AK33" s="161">
        <v>0</v>
      </c>
      <c r="AL33" s="161">
        <v>0</v>
      </c>
      <c r="AM33" s="161">
        <v>0</v>
      </c>
      <c r="AN33" s="161">
        <v>0</v>
      </c>
      <c r="AO33" s="161">
        <v>0</v>
      </c>
      <c r="AP33" s="161">
        <v>0</v>
      </c>
      <c r="AQ33" s="161">
        <v>0</v>
      </c>
      <c r="AR33" s="161">
        <v>0</v>
      </c>
      <c r="AS33" s="161">
        <v>0</v>
      </c>
      <c r="AT33" s="161">
        <v>0</v>
      </c>
      <c r="AU33" s="161">
        <v>0</v>
      </c>
      <c r="AV33" s="161">
        <v>0</v>
      </c>
      <c r="AW33" s="161">
        <v>0</v>
      </c>
      <c r="AX33" s="161">
        <v>0</v>
      </c>
      <c r="AY33" s="161">
        <v>0</v>
      </c>
      <c r="AZ33" s="161">
        <v>0</v>
      </c>
      <c r="BA33" s="161">
        <v>0</v>
      </c>
      <c r="BB33" s="161">
        <v>0</v>
      </c>
      <c r="BC33" s="161">
        <v>0</v>
      </c>
      <c r="BD33" s="161">
        <v>0</v>
      </c>
      <c r="BE33" s="161">
        <v>0</v>
      </c>
      <c r="BF33" s="161">
        <v>0</v>
      </c>
      <c r="BG33" s="161">
        <v>0</v>
      </c>
      <c r="BH33" s="161">
        <v>0</v>
      </c>
      <c r="BI33" s="161">
        <v>0</v>
      </c>
      <c r="BJ33" s="161">
        <v>0</v>
      </c>
      <c r="BK33" s="161">
        <v>0</v>
      </c>
      <c r="BL33" s="161">
        <v>0</v>
      </c>
      <c r="BM33" s="161">
        <v>0</v>
      </c>
    </row>
    <row r="34" spans="2:65" x14ac:dyDescent="0.25">
      <c r="B34" s="166">
        <v>4</v>
      </c>
      <c r="C34" s="129" t="s">
        <v>144</v>
      </c>
      <c r="D34" s="161">
        <v>19.709454869999998</v>
      </c>
      <c r="E34" s="161">
        <v>345.62214699999998</v>
      </c>
      <c r="F34" s="161">
        <v>98.688061940000011</v>
      </c>
      <c r="G34" s="161">
        <v>0</v>
      </c>
      <c r="H34" s="161">
        <v>145.05896847</v>
      </c>
      <c r="I34" s="161">
        <v>117.784701</v>
      </c>
      <c r="J34" s="161">
        <v>293.91609927999997</v>
      </c>
      <c r="K34" s="161">
        <v>87.062185580000005</v>
      </c>
      <c r="L34" s="161">
        <v>441.97940313000004</v>
      </c>
      <c r="M34" s="161">
        <v>49.216002400000008</v>
      </c>
      <c r="N34" s="161">
        <v>48.495222309999996</v>
      </c>
      <c r="O34" s="161">
        <v>263.42581757404508</v>
      </c>
      <c r="P34" s="161">
        <v>25.328462951750002</v>
      </c>
      <c r="Q34" s="161">
        <v>52.968818554749994</v>
      </c>
      <c r="R34" s="161">
        <v>18.59971474</v>
      </c>
      <c r="S34" s="161">
        <v>0</v>
      </c>
      <c r="T34" s="161">
        <v>0</v>
      </c>
      <c r="U34" s="161">
        <v>0</v>
      </c>
      <c r="V34" s="161">
        <v>197.64068485000001</v>
      </c>
      <c r="W34" s="161">
        <v>115.12549832000001</v>
      </c>
      <c r="X34" s="161">
        <v>61.159870532500008</v>
      </c>
      <c r="Y34" s="161">
        <v>53.405656084740002</v>
      </c>
      <c r="Z34" s="161">
        <v>20.999254430000001</v>
      </c>
      <c r="AA34" s="161">
        <v>492.58503973385552</v>
      </c>
      <c r="AB34" s="161">
        <v>27.151821960000003</v>
      </c>
      <c r="AC34" s="161">
        <v>26.883361769999997</v>
      </c>
      <c r="AD34" s="161">
        <v>0</v>
      </c>
      <c r="AE34" s="161">
        <v>4.23981093</v>
      </c>
      <c r="AF34" s="161">
        <v>0</v>
      </c>
      <c r="AG34" s="161">
        <v>0</v>
      </c>
      <c r="AH34" s="161">
        <v>6.8759823300000003</v>
      </c>
      <c r="AI34" s="161">
        <v>0</v>
      </c>
      <c r="AJ34" s="161">
        <v>0</v>
      </c>
      <c r="AK34" s="161">
        <v>7.5092365899999995</v>
      </c>
      <c r="AL34" s="161">
        <v>10.79448</v>
      </c>
      <c r="AM34" s="161">
        <v>0</v>
      </c>
      <c r="AN34" s="161">
        <v>0</v>
      </c>
      <c r="AO34" s="161">
        <v>0</v>
      </c>
      <c r="AP34" s="161">
        <v>0</v>
      </c>
      <c r="AQ34" s="161">
        <v>11.76201281</v>
      </c>
      <c r="AR34" s="161">
        <v>0</v>
      </c>
      <c r="AS34" s="161">
        <v>0</v>
      </c>
      <c r="AT34" s="161">
        <v>0</v>
      </c>
      <c r="AU34" s="161">
        <v>0</v>
      </c>
      <c r="AV34" s="161">
        <v>0</v>
      </c>
      <c r="AW34" s="161">
        <v>0</v>
      </c>
      <c r="AX34" s="161">
        <v>0</v>
      </c>
      <c r="AY34" s="161">
        <v>0</v>
      </c>
      <c r="AZ34" s="161">
        <v>0</v>
      </c>
      <c r="BA34" s="161">
        <v>0</v>
      </c>
      <c r="BB34" s="161">
        <v>0</v>
      </c>
      <c r="BC34" s="161">
        <v>0</v>
      </c>
      <c r="BD34" s="161">
        <v>0</v>
      </c>
      <c r="BE34" s="161">
        <v>16.9233528</v>
      </c>
      <c r="BF34" s="161">
        <v>0</v>
      </c>
      <c r="BG34" s="161">
        <v>0</v>
      </c>
      <c r="BH34" s="161">
        <v>0</v>
      </c>
      <c r="BI34" s="161">
        <v>0</v>
      </c>
      <c r="BJ34" s="161">
        <v>0</v>
      </c>
      <c r="BK34" s="161">
        <v>6.3935084699999996</v>
      </c>
      <c r="BL34" s="161">
        <v>0</v>
      </c>
      <c r="BM34" s="161">
        <v>0</v>
      </c>
    </row>
    <row r="35" spans="2:65" x14ac:dyDescent="0.25">
      <c r="B35" s="166">
        <v>5</v>
      </c>
      <c r="C35" s="129" t="s">
        <v>145</v>
      </c>
      <c r="D35" s="161">
        <v>13158.422839229526</v>
      </c>
      <c r="E35" s="161">
        <v>22907.380827000001</v>
      </c>
      <c r="F35" s="161">
        <v>17050.427415287944</v>
      </c>
      <c r="G35" s="161">
        <v>29424.979827923977</v>
      </c>
      <c r="H35" s="161">
        <v>4001.9745646868359</v>
      </c>
      <c r="I35" s="161">
        <v>5950.148192262357</v>
      </c>
      <c r="J35" s="161">
        <v>7104.832169468249</v>
      </c>
      <c r="K35" s="161">
        <v>14682.317805124487</v>
      </c>
      <c r="L35" s="161">
        <v>29158.886015585198</v>
      </c>
      <c r="M35" s="161">
        <v>6070.06920124924</v>
      </c>
      <c r="N35" s="161">
        <v>7191.7325146954481</v>
      </c>
      <c r="O35" s="161">
        <v>44041.957206567313</v>
      </c>
      <c r="P35" s="161">
        <v>7735.5682253513387</v>
      </c>
      <c r="Q35" s="161">
        <v>12194.238874247847</v>
      </c>
      <c r="R35" s="161">
        <v>6821.5694260365635</v>
      </c>
      <c r="S35" s="161">
        <v>19197.978194135405</v>
      </c>
      <c r="T35" s="161">
        <v>30959.514633594546</v>
      </c>
      <c r="U35" s="161">
        <v>19498.093248726422</v>
      </c>
      <c r="V35" s="161">
        <v>7543.6673263971625</v>
      </c>
      <c r="W35" s="161">
        <v>11188.071419172833</v>
      </c>
      <c r="X35" s="161">
        <v>6764.5740664741334</v>
      </c>
      <c r="Y35" s="161">
        <v>30731.841160188455</v>
      </c>
      <c r="Z35" s="161">
        <v>13731.253212141974</v>
      </c>
      <c r="AA35" s="161">
        <v>1985.800000428291</v>
      </c>
      <c r="AB35" s="161">
        <v>6689.6322514462772</v>
      </c>
      <c r="AC35" s="161">
        <v>1469.2550115286556</v>
      </c>
      <c r="AD35" s="161">
        <v>6184.0994452317573</v>
      </c>
      <c r="AE35" s="161">
        <v>4147.9675859710405</v>
      </c>
      <c r="AF35" s="161">
        <v>175.65600000000001</v>
      </c>
      <c r="AG35" s="161">
        <v>59.848999999999997</v>
      </c>
      <c r="AH35" s="161">
        <v>1440.7948620477616</v>
      </c>
      <c r="AI35" s="161">
        <v>638.60126027205615</v>
      </c>
      <c r="AJ35" s="161">
        <v>151.96108671127277</v>
      </c>
      <c r="AK35" s="161">
        <v>3393.4949061202874</v>
      </c>
      <c r="AL35" s="161">
        <v>1156.39939</v>
      </c>
      <c r="AM35" s="161">
        <v>864.48772626836808</v>
      </c>
      <c r="AN35" s="161">
        <v>64.420996286490279</v>
      </c>
      <c r="AO35" s="161">
        <v>2079.9352993183584</v>
      </c>
      <c r="AP35" s="161">
        <v>1427.4836091059497</v>
      </c>
      <c r="AQ35" s="161">
        <v>3271.8829685037731</v>
      </c>
      <c r="AR35" s="161">
        <v>60.603011617980563</v>
      </c>
      <c r="AS35" s="161">
        <v>70.952252919999992</v>
      </c>
      <c r="AT35" s="161">
        <v>64.355289842199994</v>
      </c>
      <c r="AU35" s="161">
        <v>240.29920023922239</v>
      </c>
      <c r="AV35" s="161">
        <v>96.706000000000003</v>
      </c>
      <c r="AW35" s="161">
        <v>130.90994057999998</v>
      </c>
      <c r="AX35" s="161">
        <v>6668.4765689199985</v>
      </c>
      <c r="AY35" s="161">
        <v>904.87198335414996</v>
      </c>
      <c r="AZ35" s="161">
        <v>325.64943476700176</v>
      </c>
      <c r="BA35" s="161">
        <v>196.43056005085955</v>
      </c>
      <c r="BB35" s="161">
        <v>158.16900000000001</v>
      </c>
      <c r="BC35" s="161">
        <v>154.45655031606455</v>
      </c>
      <c r="BD35" s="161">
        <v>130.49076879</v>
      </c>
      <c r="BE35" s="161">
        <v>379.72360802285095</v>
      </c>
      <c r="BF35" s="161">
        <v>53.082444839999994</v>
      </c>
      <c r="BG35" s="161">
        <v>37.475509188492076</v>
      </c>
      <c r="BH35" s="161">
        <v>211.62190178341447</v>
      </c>
      <c r="BI35" s="161">
        <v>4170.0632118999993</v>
      </c>
      <c r="BJ35" s="161">
        <v>175.90903109143383</v>
      </c>
      <c r="BK35" s="161">
        <v>543.50393210369521</v>
      </c>
      <c r="BL35" s="161">
        <v>1008.6004813182632</v>
      </c>
      <c r="BM35" s="161">
        <v>338.80271102579871</v>
      </c>
    </row>
    <row r="36" spans="2:65" x14ac:dyDescent="0.25">
      <c r="B36" s="166"/>
      <c r="C36" s="131" t="s">
        <v>312</v>
      </c>
      <c r="D36" s="161">
        <v>807.72436828085893</v>
      </c>
      <c r="E36" s="161">
        <v>795.90375600000004</v>
      </c>
      <c r="F36" s="161">
        <v>11669.732964876619</v>
      </c>
      <c r="G36" s="161">
        <v>2501.5941915646245</v>
      </c>
      <c r="H36" s="161">
        <v>191.47972732480019</v>
      </c>
      <c r="I36" s="161">
        <v>34.934790999999997</v>
      </c>
      <c r="J36" s="161">
        <v>1459.2122907675</v>
      </c>
      <c r="K36" s="161">
        <v>683.87354219999929</v>
      </c>
      <c r="L36" s="161">
        <v>14920.3922346</v>
      </c>
      <c r="M36" s="161">
        <v>556.30487582997807</v>
      </c>
      <c r="N36" s="161">
        <v>977.30497532999993</v>
      </c>
      <c r="O36" s="161">
        <v>30867.930430705703</v>
      </c>
      <c r="P36" s="161">
        <v>706.71004070410015</v>
      </c>
      <c r="Q36" s="161">
        <v>6581.3690259408031</v>
      </c>
      <c r="R36" s="161">
        <v>598.14441294641063</v>
      </c>
      <c r="S36" s="161">
        <v>6322.0243453099984</v>
      </c>
      <c r="T36" s="161">
        <v>9354.3977236600003</v>
      </c>
      <c r="U36" s="161">
        <v>1502.4908881622048</v>
      </c>
      <c r="V36" s="161">
        <v>116.59306428000001</v>
      </c>
      <c r="W36" s="161">
        <v>48.362362820000271</v>
      </c>
      <c r="X36" s="161">
        <v>1.5350628400000002</v>
      </c>
      <c r="Y36" s="161">
        <v>168.92850598749999</v>
      </c>
      <c r="Z36" s="161">
        <v>5405.0298136819911</v>
      </c>
      <c r="AA36" s="161">
        <v>39.409243400000008</v>
      </c>
      <c r="AB36" s="161">
        <v>8.90004083</v>
      </c>
      <c r="AC36" s="161">
        <v>118.63468390999986</v>
      </c>
      <c r="AD36" s="161">
        <v>92.208027525480944</v>
      </c>
      <c r="AE36" s="161">
        <v>43.623643780000002</v>
      </c>
      <c r="AF36" s="161">
        <v>26.584</v>
      </c>
      <c r="AG36" s="161">
        <v>11.48</v>
      </c>
      <c r="AH36" s="161">
        <v>188.61150659999998</v>
      </c>
      <c r="AI36" s="161">
        <v>12.022862</v>
      </c>
      <c r="AJ36" s="161">
        <v>24.665621899999998</v>
      </c>
      <c r="AK36" s="161">
        <v>0</v>
      </c>
      <c r="AL36" s="161">
        <v>4.4966099999999996</v>
      </c>
      <c r="AM36" s="161">
        <v>122.15251028</v>
      </c>
      <c r="AN36" s="161">
        <v>1.9437527400000003</v>
      </c>
      <c r="AO36" s="161">
        <v>26.247643949999993</v>
      </c>
      <c r="AP36" s="161">
        <v>173.57241399999998</v>
      </c>
      <c r="AQ36" s="161">
        <v>220.06552578</v>
      </c>
      <c r="AR36" s="161">
        <v>8.7542538299999997</v>
      </c>
      <c r="AS36" s="161">
        <v>0.64466882999999997</v>
      </c>
      <c r="AT36" s="161">
        <v>20.498889999999999</v>
      </c>
      <c r="AU36" s="161">
        <v>40.520100570000011</v>
      </c>
      <c r="AV36" s="161">
        <v>30.861000000000001</v>
      </c>
      <c r="AW36" s="161">
        <v>48.742010929999999</v>
      </c>
      <c r="AX36" s="161">
        <v>149.56503194999999</v>
      </c>
      <c r="AY36" s="161">
        <v>1.90892895</v>
      </c>
      <c r="AZ36" s="161">
        <v>229.22670596189235</v>
      </c>
      <c r="BA36" s="161">
        <v>12.711302230000001</v>
      </c>
      <c r="BB36" s="161">
        <v>24.8</v>
      </c>
      <c r="BC36" s="161">
        <v>4.4915814987818887</v>
      </c>
      <c r="BD36" s="161">
        <v>17.282102070000001</v>
      </c>
      <c r="BE36" s="161">
        <v>9.7011940199999991</v>
      </c>
      <c r="BF36" s="161">
        <v>3.7336939999999998</v>
      </c>
      <c r="BG36" s="161">
        <v>0.66179335000000006</v>
      </c>
      <c r="BH36" s="161">
        <v>20.79477237</v>
      </c>
      <c r="BI36" s="161">
        <v>12.4947187</v>
      </c>
      <c r="BJ36" s="161">
        <v>36.369807380000005</v>
      </c>
      <c r="BK36" s="161">
        <v>75.087123849999983</v>
      </c>
      <c r="BL36" s="161">
        <v>0</v>
      </c>
      <c r="BM36" s="161">
        <v>6.6575897599999996</v>
      </c>
    </row>
    <row r="37" spans="2:65" x14ac:dyDescent="0.25">
      <c r="B37" s="166"/>
      <c r="C37" s="131" t="s">
        <v>313</v>
      </c>
      <c r="D37" s="161">
        <v>0</v>
      </c>
      <c r="E37" s="161">
        <v>6611.6813689999999</v>
      </c>
      <c r="F37" s="161">
        <v>3886.2719727143244</v>
      </c>
      <c r="G37" s="161">
        <v>6797.4371366538671</v>
      </c>
      <c r="H37" s="161">
        <v>1458.7496496448412</v>
      </c>
      <c r="I37" s="161">
        <v>2511.2074780866205</v>
      </c>
      <c r="J37" s="161">
        <v>1760.859630356865</v>
      </c>
      <c r="K37" s="161">
        <v>1853.4769882840944</v>
      </c>
      <c r="L37" s="161">
        <v>2083.1029564152013</v>
      </c>
      <c r="M37" s="161">
        <v>3247.8500471768648</v>
      </c>
      <c r="N37" s="161">
        <v>3213.8107603250419</v>
      </c>
      <c r="O37" s="161">
        <v>4186.5589911504721</v>
      </c>
      <c r="P37" s="161">
        <v>2054.0400418152049</v>
      </c>
      <c r="Q37" s="161">
        <v>3228.6946024736731</v>
      </c>
      <c r="R37" s="161">
        <v>0</v>
      </c>
      <c r="S37" s="161">
        <v>3241.9241844586832</v>
      </c>
      <c r="T37" s="161">
        <v>4241.740526811509</v>
      </c>
      <c r="U37" s="161">
        <v>6358.1959520625314</v>
      </c>
      <c r="V37" s="161">
        <v>3334.4015863881782</v>
      </c>
      <c r="W37" s="161">
        <v>3245.6336116770008</v>
      </c>
      <c r="X37" s="161">
        <v>2318.1040273300182</v>
      </c>
      <c r="Y37" s="161">
        <v>4739.9167112300001</v>
      </c>
      <c r="Z37" s="161">
        <v>3592.1164006943882</v>
      </c>
      <c r="AA37" s="161">
        <v>0</v>
      </c>
      <c r="AB37" s="161">
        <v>1800.0594357646428</v>
      </c>
      <c r="AC37" s="161">
        <v>0</v>
      </c>
      <c r="AD37" s="161">
        <v>2122.9781933260101</v>
      </c>
      <c r="AE37" s="161">
        <v>1371.1642452018712</v>
      </c>
      <c r="AF37" s="161">
        <v>8.5950000000000006</v>
      </c>
      <c r="AG37" s="161">
        <v>0</v>
      </c>
      <c r="AH37" s="161">
        <v>767.53275103224803</v>
      </c>
      <c r="AI37" s="161">
        <v>340.54612856244995</v>
      </c>
      <c r="AJ37" s="161">
        <v>69.620083744399906</v>
      </c>
      <c r="AK37" s="161">
        <v>1253.0449706999998</v>
      </c>
      <c r="AL37" s="161">
        <v>0</v>
      </c>
      <c r="AM37" s="161">
        <v>0</v>
      </c>
      <c r="AN37" s="161">
        <v>22.958155748769997</v>
      </c>
      <c r="AO37" s="161">
        <v>847.53479788331947</v>
      </c>
      <c r="AP37" s="161">
        <v>579.88385126332992</v>
      </c>
      <c r="AQ37" s="161">
        <v>987.70277685530391</v>
      </c>
      <c r="AR37" s="161">
        <v>0</v>
      </c>
      <c r="AS37" s="161">
        <v>27.649135739999998</v>
      </c>
      <c r="AT37" s="161">
        <v>27.556045842199996</v>
      </c>
      <c r="AU37" s="161">
        <v>95.217276799999965</v>
      </c>
      <c r="AV37" s="161">
        <v>32.11</v>
      </c>
      <c r="AW37" s="161">
        <v>0</v>
      </c>
      <c r="AX37" s="161">
        <v>2214.7217071299992</v>
      </c>
      <c r="AY37" s="161">
        <v>292.38646737415007</v>
      </c>
      <c r="AZ37" s="161">
        <v>0</v>
      </c>
      <c r="BA37" s="161">
        <v>85.577738464669991</v>
      </c>
      <c r="BB37" s="161">
        <v>0</v>
      </c>
      <c r="BC37" s="161">
        <v>76.671767729999999</v>
      </c>
      <c r="BD37" s="161">
        <v>0</v>
      </c>
      <c r="BE37" s="161">
        <v>158.52600000000001</v>
      </c>
      <c r="BF37" s="161">
        <v>0</v>
      </c>
      <c r="BG37" s="161">
        <v>6.9757460865099992</v>
      </c>
      <c r="BH37" s="161">
        <v>65.715837197959985</v>
      </c>
      <c r="BI37" s="161">
        <v>1586.58167</v>
      </c>
      <c r="BJ37" s="161">
        <v>71.173106120000014</v>
      </c>
      <c r="BK37" s="161">
        <v>248.00470889650001</v>
      </c>
      <c r="BL37" s="161">
        <v>309.47366000000005</v>
      </c>
      <c r="BM37" s="161">
        <v>157.931917815155</v>
      </c>
    </row>
    <row r="38" spans="2:65" x14ac:dyDescent="0.25">
      <c r="B38" s="166"/>
      <c r="C38" s="131" t="s">
        <v>314</v>
      </c>
      <c r="D38" s="161">
        <v>0</v>
      </c>
      <c r="E38" s="161">
        <v>7687.949012</v>
      </c>
      <c r="F38" s="161">
        <v>0</v>
      </c>
      <c r="G38" s="161">
        <v>1377.0876983509922</v>
      </c>
      <c r="H38" s="161">
        <v>30.071570821825844</v>
      </c>
      <c r="I38" s="161">
        <v>7.5954495000587485E-3</v>
      </c>
      <c r="J38" s="161">
        <v>190.96163123000002</v>
      </c>
      <c r="K38" s="161">
        <v>752.98999963999995</v>
      </c>
      <c r="L38" s="161">
        <v>47.055101249999908</v>
      </c>
      <c r="M38" s="161">
        <v>0</v>
      </c>
      <c r="N38" s="161">
        <v>0</v>
      </c>
      <c r="O38" s="161">
        <v>0</v>
      </c>
      <c r="P38" s="161">
        <v>158.15059588</v>
      </c>
      <c r="Q38" s="161">
        <v>0</v>
      </c>
      <c r="R38" s="161">
        <v>0</v>
      </c>
      <c r="S38" s="161">
        <v>0</v>
      </c>
      <c r="T38" s="161">
        <v>554.51225484999668</v>
      </c>
      <c r="U38" s="161">
        <v>0</v>
      </c>
      <c r="V38" s="161">
        <v>0</v>
      </c>
      <c r="W38" s="161">
        <v>228.38750283000013</v>
      </c>
      <c r="X38" s="161">
        <v>557.36781774329893</v>
      </c>
      <c r="Y38" s="161">
        <v>0</v>
      </c>
      <c r="Z38" s="161">
        <v>46.079620300897957</v>
      </c>
      <c r="AA38" s="161">
        <v>0</v>
      </c>
      <c r="AB38" s="161">
        <v>0</v>
      </c>
      <c r="AC38" s="161">
        <v>0</v>
      </c>
      <c r="AD38" s="161">
        <v>0</v>
      </c>
      <c r="AE38" s="161">
        <v>447.8113249999999</v>
      </c>
      <c r="AF38" s="161">
        <v>13.75</v>
      </c>
      <c r="AG38" s="161">
        <v>0</v>
      </c>
      <c r="AH38" s="161">
        <v>0</v>
      </c>
      <c r="AI38" s="161">
        <v>0</v>
      </c>
      <c r="AJ38" s="161">
        <v>0</v>
      </c>
      <c r="AK38" s="161">
        <v>0</v>
      </c>
      <c r="AL38" s="161">
        <v>0</v>
      </c>
      <c r="AM38" s="161">
        <v>0</v>
      </c>
      <c r="AN38" s="161">
        <v>34.725693359999994</v>
      </c>
      <c r="AO38" s="161">
        <v>0</v>
      </c>
      <c r="AP38" s="161">
        <v>115.97079153999779</v>
      </c>
      <c r="AQ38" s="161">
        <v>480.76532250999986</v>
      </c>
      <c r="AR38" s="161">
        <v>0</v>
      </c>
      <c r="AS38" s="161">
        <v>10.571721350000001</v>
      </c>
      <c r="AT38" s="161">
        <v>0</v>
      </c>
      <c r="AU38" s="161">
        <v>20.363801079999998</v>
      </c>
      <c r="AV38" s="161">
        <v>13.563000000000001</v>
      </c>
      <c r="AW38" s="161">
        <v>0</v>
      </c>
      <c r="AX38" s="161">
        <v>4226.0554488200005</v>
      </c>
      <c r="AY38" s="161">
        <v>149.00113019999986</v>
      </c>
      <c r="AZ38" s="161">
        <v>0</v>
      </c>
      <c r="BA38" s="161">
        <v>7.8952433299999978</v>
      </c>
      <c r="BB38" s="161">
        <v>0</v>
      </c>
      <c r="BC38" s="161">
        <v>10.509309819999995</v>
      </c>
      <c r="BD38" s="161">
        <v>23.02971071</v>
      </c>
      <c r="BE38" s="161">
        <v>30.360617649999931</v>
      </c>
      <c r="BF38" s="161">
        <v>0</v>
      </c>
      <c r="BG38" s="161">
        <v>4.33446</v>
      </c>
      <c r="BH38" s="161">
        <v>89.941569719999947</v>
      </c>
      <c r="BI38" s="161">
        <v>2523.6558424</v>
      </c>
      <c r="BJ38" s="161">
        <v>0</v>
      </c>
      <c r="BK38" s="161">
        <v>0</v>
      </c>
      <c r="BL38" s="161">
        <v>171.74181838999996</v>
      </c>
      <c r="BM38" s="161">
        <v>30.300840279999989</v>
      </c>
    </row>
    <row r="39" spans="2:65" x14ac:dyDescent="0.25">
      <c r="B39" s="166"/>
      <c r="C39" s="131" t="s">
        <v>315</v>
      </c>
      <c r="D39" s="161">
        <v>12350.698470948668</v>
      </c>
      <c r="E39" s="161">
        <v>7811.8466900000021</v>
      </c>
      <c r="F39" s="161">
        <v>1494.4224776970004</v>
      </c>
      <c r="G39" s="161">
        <v>18748.860801354494</v>
      </c>
      <c r="H39" s="161">
        <v>2321.6736168953685</v>
      </c>
      <c r="I39" s="161">
        <v>3403.9983277262363</v>
      </c>
      <c r="J39" s="161">
        <v>3693.7986171138841</v>
      </c>
      <c r="K39" s="161">
        <v>11391.977275000394</v>
      </c>
      <c r="L39" s="161">
        <v>12108.335723319997</v>
      </c>
      <c r="M39" s="161">
        <v>2265.9142782423969</v>
      </c>
      <c r="N39" s="161">
        <v>3000.6167790404061</v>
      </c>
      <c r="O39" s="161">
        <v>8987.4677847111379</v>
      </c>
      <c r="P39" s="161">
        <v>4816.6675469520342</v>
      </c>
      <c r="Q39" s="161">
        <v>2384.1752458333704</v>
      </c>
      <c r="R39" s="161">
        <v>6223.4250130901528</v>
      </c>
      <c r="S39" s="161">
        <v>9634.0296643667243</v>
      </c>
      <c r="T39" s="161">
        <v>16808.864128273039</v>
      </c>
      <c r="U39" s="161">
        <v>11637.406408501685</v>
      </c>
      <c r="V39" s="161">
        <v>4092.6726757289844</v>
      </c>
      <c r="W39" s="161">
        <v>7665.687941845832</v>
      </c>
      <c r="X39" s="161">
        <v>3887.5671585608161</v>
      </c>
      <c r="Y39" s="161">
        <v>25822.995942970956</v>
      </c>
      <c r="Z39" s="161">
        <v>4688.0273774646976</v>
      </c>
      <c r="AA39" s="161">
        <v>1946.3907570282911</v>
      </c>
      <c r="AB39" s="161">
        <v>4880.6727748516341</v>
      </c>
      <c r="AC39" s="161">
        <v>1350.6203276186557</v>
      </c>
      <c r="AD39" s="161">
        <v>3968.913224380266</v>
      </c>
      <c r="AE39" s="161">
        <v>2285.3683719891692</v>
      </c>
      <c r="AF39" s="161">
        <v>126.727</v>
      </c>
      <c r="AG39" s="161">
        <v>48.369</v>
      </c>
      <c r="AH39" s="161">
        <v>484.65060441551367</v>
      </c>
      <c r="AI39" s="161">
        <v>286.03226970960611</v>
      </c>
      <c r="AJ39" s="161">
        <v>57.675381066872866</v>
      </c>
      <c r="AK39" s="161">
        <v>2140.4499354202876</v>
      </c>
      <c r="AL39" s="161">
        <v>1151.9027800000001</v>
      </c>
      <c r="AM39" s="161">
        <v>742.33521598836808</v>
      </c>
      <c r="AN39" s="161">
        <v>4.7933944377202859</v>
      </c>
      <c r="AO39" s="161">
        <v>1206.1528574850392</v>
      </c>
      <c r="AP39" s="161">
        <v>558.05655230262198</v>
      </c>
      <c r="AQ39" s="161">
        <v>1583.3493433584695</v>
      </c>
      <c r="AR39" s="161">
        <v>51.84875778798056</v>
      </c>
      <c r="AS39" s="161">
        <v>32.086726999999996</v>
      </c>
      <c r="AT39" s="161">
        <v>16.300353999999999</v>
      </c>
      <c r="AU39" s="161">
        <v>84.198021789222409</v>
      </c>
      <c r="AV39" s="161">
        <v>20.172000000000001</v>
      </c>
      <c r="AW39" s="161">
        <v>82.167929650000005</v>
      </c>
      <c r="AX39" s="161">
        <v>78.134381019999267</v>
      </c>
      <c r="AY39" s="161">
        <v>461.57545683000006</v>
      </c>
      <c r="AZ39" s="161">
        <v>96.422728805109415</v>
      </c>
      <c r="BA39" s="161">
        <v>90.246276026189562</v>
      </c>
      <c r="BB39" s="161">
        <v>133.369</v>
      </c>
      <c r="BC39" s="161">
        <v>62.783891267282684</v>
      </c>
      <c r="BD39" s="161">
        <v>90.178956009999993</v>
      </c>
      <c r="BE39" s="161">
        <v>181.135796352851</v>
      </c>
      <c r="BF39" s="161">
        <v>49.348750839999994</v>
      </c>
      <c r="BG39" s="161">
        <v>25.503509751982076</v>
      </c>
      <c r="BH39" s="161">
        <v>35.169722495454536</v>
      </c>
      <c r="BI39" s="161">
        <v>47.330980799999551</v>
      </c>
      <c r="BJ39" s="161">
        <v>68.366117591433806</v>
      </c>
      <c r="BK39" s="161">
        <v>220.41209935719525</v>
      </c>
      <c r="BL39" s="161">
        <v>527.38500292826325</v>
      </c>
      <c r="BM39" s="161">
        <v>143.91236317064369</v>
      </c>
    </row>
    <row r="40" spans="2:65" x14ac:dyDescent="0.25">
      <c r="B40" s="166">
        <v>6</v>
      </c>
      <c r="C40" s="129" t="s">
        <v>149</v>
      </c>
      <c r="D40" s="161">
        <v>0</v>
      </c>
      <c r="E40" s="161">
        <v>341.63224100000002</v>
      </c>
      <c r="F40" s="161">
        <v>0</v>
      </c>
      <c r="G40" s="161">
        <v>0</v>
      </c>
      <c r="H40" s="161">
        <v>0</v>
      </c>
      <c r="I40" s="161">
        <v>0</v>
      </c>
      <c r="J40" s="161">
        <v>26.103684880000113</v>
      </c>
      <c r="K40" s="161">
        <v>3584.1340240699997</v>
      </c>
      <c r="L40" s="161">
        <v>10.03359603000828</v>
      </c>
      <c r="M40" s="161">
        <v>0</v>
      </c>
      <c r="N40" s="161">
        <v>0</v>
      </c>
      <c r="O40" s="161">
        <v>0</v>
      </c>
      <c r="P40" s="161">
        <v>0</v>
      </c>
      <c r="Q40" s="161">
        <v>0</v>
      </c>
      <c r="R40" s="161">
        <v>0</v>
      </c>
      <c r="S40" s="161">
        <v>0</v>
      </c>
      <c r="T40" s="161">
        <v>0</v>
      </c>
      <c r="U40" s="161">
        <v>0</v>
      </c>
      <c r="V40" s="161">
        <v>0</v>
      </c>
      <c r="W40" s="161">
        <v>0</v>
      </c>
      <c r="X40" s="161">
        <v>0</v>
      </c>
      <c r="Y40" s="161">
        <v>0</v>
      </c>
      <c r="Z40" s="161">
        <v>0.51030460445033821</v>
      </c>
      <c r="AA40" s="161">
        <v>0</v>
      </c>
      <c r="AB40" s="161">
        <v>0</v>
      </c>
      <c r="AC40" s="161">
        <v>0</v>
      </c>
      <c r="AD40" s="161">
        <v>0</v>
      </c>
      <c r="AE40" s="161">
        <v>0</v>
      </c>
      <c r="AF40" s="161">
        <v>75.762</v>
      </c>
      <c r="AG40" s="161">
        <v>0</v>
      </c>
      <c r="AH40" s="161">
        <v>0</v>
      </c>
      <c r="AI40" s="161">
        <v>0</v>
      </c>
      <c r="AJ40" s="161">
        <v>0</v>
      </c>
      <c r="AK40" s="161">
        <v>0.31389996000331638</v>
      </c>
      <c r="AL40" s="161">
        <v>0</v>
      </c>
      <c r="AM40" s="161">
        <v>0</v>
      </c>
      <c r="AN40" s="161">
        <v>0</v>
      </c>
      <c r="AO40" s="161">
        <v>1.0002613067626953E-8</v>
      </c>
      <c r="AP40" s="161">
        <v>0</v>
      </c>
      <c r="AQ40" s="161">
        <v>0</v>
      </c>
      <c r="AR40" s="161">
        <v>0</v>
      </c>
      <c r="AS40" s="161">
        <v>0</v>
      </c>
      <c r="AT40" s="161">
        <v>0</v>
      </c>
      <c r="AU40" s="161">
        <v>0</v>
      </c>
      <c r="AV40" s="161">
        <v>0</v>
      </c>
      <c r="AW40" s="161">
        <v>0</v>
      </c>
      <c r="AX40" s="161">
        <v>5.3700000000000005E-2</v>
      </c>
      <c r="AY40" s="161">
        <v>0</v>
      </c>
      <c r="AZ40" s="161">
        <v>0</v>
      </c>
      <c r="BA40" s="161">
        <v>0</v>
      </c>
      <c r="BB40" s="161">
        <v>0</v>
      </c>
      <c r="BC40" s="161">
        <v>11.63843</v>
      </c>
      <c r="BD40" s="161">
        <v>0</v>
      </c>
      <c r="BE40" s="161">
        <v>0</v>
      </c>
      <c r="BF40" s="161">
        <v>0</v>
      </c>
      <c r="BG40" s="161">
        <v>0</v>
      </c>
      <c r="BH40" s="161">
        <v>0</v>
      </c>
      <c r="BI40" s="161">
        <v>0</v>
      </c>
      <c r="BJ40" s="161">
        <v>0</v>
      </c>
      <c r="BK40" s="161">
        <v>0</v>
      </c>
      <c r="BL40" s="161">
        <v>0</v>
      </c>
      <c r="BM40" s="161">
        <v>0</v>
      </c>
    </row>
    <row r="41" spans="2:65" x14ac:dyDescent="0.25">
      <c r="B41" s="167">
        <v>7</v>
      </c>
      <c r="C41" s="168" t="s">
        <v>150</v>
      </c>
      <c r="D41" s="161">
        <v>3065.4577009413429</v>
      </c>
      <c r="E41" s="161">
        <v>3795.4778270000024</v>
      </c>
      <c r="F41" s="161">
        <v>4504.437391638</v>
      </c>
      <c r="G41" s="161">
        <v>3651.4962901762515</v>
      </c>
      <c r="H41" s="161">
        <v>1401.2435554776853</v>
      </c>
      <c r="I41" s="161">
        <v>2998.0008750000002</v>
      </c>
      <c r="J41" s="161">
        <v>960.96137949710396</v>
      </c>
      <c r="K41" s="161">
        <v>2292.5927238980657</v>
      </c>
      <c r="L41" s="161">
        <v>1828.2769802299999</v>
      </c>
      <c r="M41" s="161">
        <v>1535.9728379955886</v>
      </c>
      <c r="N41" s="161">
        <v>1385.7671256296198</v>
      </c>
      <c r="O41" s="161">
        <v>3251.0841436581695</v>
      </c>
      <c r="P41" s="161">
        <v>1630.6816369999999</v>
      </c>
      <c r="Q41" s="161">
        <v>1757.1233551075775</v>
      </c>
      <c r="R41" s="161">
        <v>1541.3933758631376</v>
      </c>
      <c r="S41" s="161">
        <v>2836.1141481747236</v>
      </c>
      <c r="T41" s="161">
        <v>3694.4701360076797</v>
      </c>
      <c r="U41" s="161">
        <v>4126.5124856994098</v>
      </c>
      <c r="V41" s="161">
        <v>1598.7934649879426</v>
      </c>
      <c r="W41" s="161">
        <v>3254.7774207738348</v>
      </c>
      <c r="X41" s="161">
        <v>1502.9903479059731</v>
      </c>
      <c r="Y41" s="161">
        <v>2730.5942588802009</v>
      </c>
      <c r="Z41" s="161">
        <v>2011.6525430156439</v>
      </c>
      <c r="AA41" s="161">
        <v>2477.2801271664543</v>
      </c>
      <c r="AB41" s="161">
        <v>602.16748067189974</v>
      </c>
      <c r="AC41" s="161">
        <v>750.0364965225308</v>
      </c>
      <c r="AD41" s="161">
        <v>2276.4944258373052</v>
      </c>
      <c r="AE41" s="161">
        <v>674.03407698588376</v>
      </c>
      <c r="AF41" s="161">
        <v>0</v>
      </c>
      <c r="AG41" s="161">
        <v>50.877000000000002</v>
      </c>
      <c r="AH41" s="161">
        <v>416.93058600899832</v>
      </c>
      <c r="AI41" s="161">
        <v>137.05413240824822</v>
      </c>
      <c r="AJ41" s="161">
        <v>155.57953268810897</v>
      </c>
      <c r="AK41" s="161">
        <v>1150.9795433869087</v>
      </c>
      <c r="AL41" s="161">
        <v>813.38138443096818</v>
      </c>
      <c r="AM41" s="161">
        <v>0</v>
      </c>
      <c r="AN41" s="161">
        <v>5.4888619585099985</v>
      </c>
      <c r="AO41" s="161">
        <v>741.68066624179676</v>
      </c>
      <c r="AP41" s="161">
        <v>514.52596757909805</v>
      </c>
      <c r="AQ41" s="161">
        <v>515.55013191422836</v>
      </c>
      <c r="AR41" s="161">
        <v>0</v>
      </c>
      <c r="AS41" s="161">
        <v>18.950584369999984</v>
      </c>
      <c r="AT41" s="161">
        <v>17.74286</v>
      </c>
      <c r="AU41" s="161">
        <v>0</v>
      </c>
      <c r="AV41" s="161">
        <v>11.391999999999999</v>
      </c>
      <c r="AW41" s="161">
        <v>0</v>
      </c>
      <c r="AX41" s="161">
        <v>27.782272330000406</v>
      </c>
      <c r="AY41" s="161">
        <v>201.89633671447123</v>
      </c>
      <c r="AZ41" s="161">
        <v>0</v>
      </c>
      <c r="BA41" s="161">
        <v>0</v>
      </c>
      <c r="BB41" s="161">
        <v>0</v>
      </c>
      <c r="BC41" s="161">
        <v>41.152453544196383</v>
      </c>
      <c r="BD41" s="161">
        <v>62.351649999999992</v>
      </c>
      <c r="BE41" s="161">
        <v>127.08277822944906</v>
      </c>
      <c r="BF41" s="161">
        <v>109.23058064637343</v>
      </c>
      <c r="BG41" s="161">
        <v>15.535076901638918</v>
      </c>
      <c r="BH41" s="161">
        <v>9.7149039381354392</v>
      </c>
      <c r="BI41" s="161">
        <v>0</v>
      </c>
      <c r="BJ41" s="161">
        <v>102.37947511620659</v>
      </c>
      <c r="BK41" s="161">
        <v>196.27375009630526</v>
      </c>
      <c r="BL41" s="161">
        <v>0</v>
      </c>
      <c r="BM41" s="161">
        <v>178.00995871625403</v>
      </c>
    </row>
    <row r="42" spans="2:65" s="155" customFormat="1" x14ac:dyDescent="0.25">
      <c r="B42" s="169" t="s">
        <v>316</v>
      </c>
      <c r="C42" s="169"/>
      <c r="D42" s="170">
        <v>222617.30435027721</v>
      </c>
      <c r="E42" s="170">
        <v>326290.96774400008</v>
      </c>
      <c r="F42" s="170">
        <v>290380.20650090807</v>
      </c>
      <c r="G42" s="170">
        <v>251415.67381717023</v>
      </c>
      <c r="H42" s="170">
        <v>116983.74071520277</v>
      </c>
      <c r="I42" s="170">
        <v>181133.05334161688</v>
      </c>
      <c r="J42" s="170">
        <v>142416.29150826787</v>
      </c>
      <c r="K42" s="170">
        <v>128085.66147019835</v>
      </c>
      <c r="L42" s="170">
        <v>213776.46601061273</v>
      </c>
      <c r="M42" s="170">
        <v>136148.38398225085</v>
      </c>
      <c r="N42" s="170">
        <v>137994.09989480837</v>
      </c>
      <c r="O42" s="170">
        <v>379240.43535322952</v>
      </c>
      <c r="P42" s="170">
        <v>163529.18638335721</v>
      </c>
      <c r="Q42" s="170">
        <v>198840.6754371291</v>
      </c>
      <c r="R42" s="170">
        <v>151218.68314375001</v>
      </c>
      <c r="S42" s="170">
        <v>242126.44026200028</v>
      </c>
      <c r="T42" s="170">
        <v>249449.53323767293</v>
      </c>
      <c r="U42" s="170">
        <v>353309.80596436112</v>
      </c>
      <c r="V42" s="170">
        <v>173502.28193470891</v>
      </c>
      <c r="W42" s="170">
        <v>200219.86059903988</v>
      </c>
      <c r="X42" s="170">
        <v>142536.94455032749</v>
      </c>
      <c r="Y42" s="170">
        <v>237426.0481241997</v>
      </c>
      <c r="Z42" s="170">
        <v>213038.51083468652</v>
      </c>
      <c r="AA42" s="170">
        <v>181539.07851627297</v>
      </c>
      <c r="AB42" s="170">
        <v>111418.25261272333</v>
      </c>
      <c r="AC42" s="170">
        <v>111391.51281719182</v>
      </c>
      <c r="AD42" s="170">
        <v>164325.9034615042</v>
      </c>
      <c r="AE42" s="170">
        <v>50709.628472548226</v>
      </c>
      <c r="AF42" s="170">
        <v>435.79700000000003</v>
      </c>
      <c r="AG42" s="170">
        <v>5262.3959999999997</v>
      </c>
      <c r="AH42" s="170">
        <v>48760.137269063343</v>
      </c>
      <c r="AI42" s="170">
        <v>13733.101017128458</v>
      </c>
      <c r="AJ42" s="170">
        <v>6815.7504503993823</v>
      </c>
      <c r="AK42" s="170">
        <v>102869.6274716772</v>
      </c>
      <c r="AL42" s="170">
        <v>73292.384664430982</v>
      </c>
      <c r="AM42" s="170">
        <v>51629.11869068486</v>
      </c>
      <c r="AN42" s="170">
        <v>1099.2310850788367</v>
      </c>
      <c r="AO42" s="170">
        <v>61450.839977062169</v>
      </c>
      <c r="AP42" s="170">
        <v>43138.860428125052</v>
      </c>
      <c r="AQ42" s="170">
        <v>46785.346926024307</v>
      </c>
      <c r="AR42" s="170">
        <v>4955.7441744355228</v>
      </c>
      <c r="AS42" s="170">
        <v>1579.6055975300001</v>
      </c>
      <c r="AT42" s="170">
        <v>1035.2231408422001</v>
      </c>
      <c r="AU42" s="170">
        <v>5907.4524879699993</v>
      </c>
      <c r="AV42" s="170">
        <v>2492.7249999999999</v>
      </c>
      <c r="AW42" s="170">
        <v>1499.9360038590967</v>
      </c>
      <c r="AX42" s="170">
        <v>7426.2830235599986</v>
      </c>
      <c r="AY42" s="170">
        <v>11002.93688917735</v>
      </c>
      <c r="AZ42" s="170">
        <v>13417.095892320298</v>
      </c>
      <c r="BA42" s="170">
        <v>7976.0777673114026</v>
      </c>
      <c r="BB42" s="170">
        <v>4372.32</v>
      </c>
      <c r="BC42" s="170">
        <v>4217.2651012406004</v>
      </c>
      <c r="BD42" s="170">
        <v>4205.1899365799991</v>
      </c>
      <c r="BE42" s="170">
        <v>11111.86296368229</v>
      </c>
      <c r="BF42" s="170">
        <v>6834.2661224620761</v>
      </c>
      <c r="BG42" s="170">
        <v>883.28871451908549</v>
      </c>
      <c r="BH42" s="170">
        <v>1419.4338163615487</v>
      </c>
      <c r="BI42" s="170">
        <v>4293.4544968</v>
      </c>
      <c r="BJ42" s="170">
        <v>8424.0616105376412</v>
      </c>
      <c r="BK42" s="170">
        <v>17591.40188415</v>
      </c>
      <c r="BL42" s="170">
        <v>14540.033460200561</v>
      </c>
      <c r="BM42" s="170">
        <v>7463.6334729320515</v>
      </c>
    </row>
    <row r="43" spans="2:65" ht="16.5" thickBot="1" x14ac:dyDescent="0.3">
      <c r="B43" s="156"/>
      <c r="C43" s="157" t="s">
        <v>152</v>
      </c>
      <c r="D43" s="171"/>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row>
    <row r="44" spans="2:65" ht="16.5" thickTop="1" x14ac:dyDescent="0.25">
      <c r="B44" s="159">
        <v>1</v>
      </c>
      <c r="C44" s="160" t="s">
        <v>153</v>
      </c>
      <c r="D44" s="161">
        <v>13353.403976256996</v>
      </c>
      <c r="E44" s="161">
        <v>35701.188570999977</v>
      </c>
      <c r="F44" s="161">
        <v>13337.990074680005</v>
      </c>
      <c r="G44" s="161">
        <v>14151.950257380005</v>
      </c>
      <c r="H44" s="161">
        <v>29093.457349790006</v>
      </c>
      <c r="I44" s="161">
        <v>12905.310311039999</v>
      </c>
      <c r="J44" s="161">
        <v>9433.9569090342266</v>
      </c>
      <c r="K44" s="161">
        <v>10901.71755524</v>
      </c>
      <c r="L44" s="161">
        <v>36291.886792468002</v>
      </c>
      <c r="M44" s="161">
        <v>10219.31885043</v>
      </c>
      <c r="N44" s="161">
        <v>12864.605361145197</v>
      </c>
      <c r="O44" s="161">
        <v>22413.109940903487</v>
      </c>
      <c r="P44" s="161">
        <v>14687.330877416289</v>
      </c>
      <c r="Q44" s="161">
        <v>14301.862305241393</v>
      </c>
      <c r="R44" s="161">
        <v>12501.455966019999</v>
      </c>
      <c r="S44" s="161">
        <v>13097.994099850006</v>
      </c>
      <c r="T44" s="161">
        <v>15138.388764960002</v>
      </c>
      <c r="U44" s="161">
        <v>32974.215520257516</v>
      </c>
      <c r="V44" s="161">
        <v>13145.959783914002</v>
      </c>
      <c r="W44" s="161">
        <v>16261.580387980004</v>
      </c>
      <c r="X44" s="161">
        <v>5793.8075767393984</v>
      </c>
      <c r="Y44" s="161">
        <v>20854.740802039825</v>
      </c>
      <c r="Z44" s="161">
        <v>17938.228051642269</v>
      </c>
      <c r="AA44" s="161">
        <v>21696.014141373853</v>
      </c>
      <c r="AB44" s="161">
        <v>5588.433260370005</v>
      </c>
      <c r="AC44" s="161">
        <v>13684.41979571001</v>
      </c>
      <c r="AD44" s="161">
        <v>9099.4576667284946</v>
      </c>
      <c r="AE44" s="161">
        <v>4474.4003377100007</v>
      </c>
      <c r="AF44" s="161">
        <v>123.497</v>
      </c>
      <c r="AG44" s="161">
        <v>1872.3</v>
      </c>
      <c r="AH44" s="161">
        <v>5307.9538481020008</v>
      </c>
      <c r="AI44" s="161">
        <v>2782.3678559300001</v>
      </c>
      <c r="AJ44" s="161">
        <v>667.36771034000026</v>
      </c>
      <c r="AK44" s="161">
        <v>7320.7963167400021</v>
      </c>
      <c r="AL44" s="161">
        <v>7801.2295599999979</v>
      </c>
      <c r="AM44" s="161">
        <v>5341.8576825599985</v>
      </c>
      <c r="AN44" s="161">
        <v>496.58987774000013</v>
      </c>
      <c r="AO44" s="161">
        <v>5542.5018256941976</v>
      </c>
      <c r="AP44" s="161">
        <v>4999.1547595999991</v>
      </c>
      <c r="AQ44" s="161">
        <v>4978.0518896899994</v>
      </c>
      <c r="AR44" s="161">
        <v>944.52166608999983</v>
      </c>
      <c r="AS44" s="161">
        <v>499.64083867999989</v>
      </c>
      <c r="AT44" s="161">
        <v>371.47627999999992</v>
      </c>
      <c r="AU44" s="161">
        <v>1381.4706529199998</v>
      </c>
      <c r="AV44" s="161">
        <v>395.30200000000002</v>
      </c>
      <c r="AW44" s="161">
        <v>811.37586257000032</v>
      </c>
      <c r="AX44" s="161">
        <v>313.51939062999992</v>
      </c>
      <c r="AY44" s="161">
        <v>2349.9911761800004</v>
      </c>
      <c r="AZ44" s="161">
        <v>1426.62193052</v>
      </c>
      <c r="BA44" s="161">
        <v>696.19119635999971</v>
      </c>
      <c r="BB44" s="161">
        <v>1111.636</v>
      </c>
      <c r="BC44" s="161">
        <v>715.02058323999972</v>
      </c>
      <c r="BD44" s="161">
        <v>1674.0084018400003</v>
      </c>
      <c r="BE44" s="161">
        <v>1975.1449380199999</v>
      </c>
      <c r="BF44" s="161">
        <v>651.51327000000003</v>
      </c>
      <c r="BG44" s="161">
        <v>372.64594212000026</v>
      </c>
      <c r="BH44" s="161">
        <v>155.31904228000002</v>
      </c>
      <c r="BI44" s="161">
        <v>25.132436899999995</v>
      </c>
      <c r="BJ44" s="161">
        <v>1186.5448900000001</v>
      </c>
      <c r="BK44" s="161">
        <v>1951.3289617399987</v>
      </c>
      <c r="BL44" s="161">
        <v>526.00196874999995</v>
      </c>
      <c r="BM44" s="161">
        <v>665.3118925299998</v>
      </c>
    </row>
    <row r="45" spans="2:65" x14ac:dyDescent="0.25">
      <c r="B45" s="165"/>
      <c r="C45" s="131" t="s">
        <v>154</v>
      </c>
      <c r="D45" s="161">
        <v>5629.3437798170007</v>
      </c>
      <c r="E45" s="161">
        <v>5891.5743350000002</v>
      </c>
      <c r="F45" s="161">
        <v>3234.1497972900002</v>
      </c>
      <c r="G45" s="161">
        <v>3224.99155922</v>
      </c>
      <c r="H45" s="161">
        <v>1092.8045483700002</v>
      </c>
      <c r="I45" s="161">
        <v>2226.98017703</v>
      </c>
      <c r="J45" s="161">
        <v>1910.2547939399999</v>
      </c>
      <c r="K45" s="161">
        <v>2101.8401214199998</v>
      </c>
      <c r="L45" s="161">
        <v>2460.0852572140002</v>
      </c>
      <c r="M45" s="161">
        <v>2104.3212840299998</v>
      </c>
      <c r="N45" s="161">
        <v>3563.2938501551994</v>
      </c>
      <c r="O45" s="161">
        <v>6523.424640458752</v>
      </c>
      <c r="P45" s="161">
        <v>3512.3770901674984</v>
      </c>
      <c r="Q45" s="161">
        <v>4521.4966745815</v>
      </c>
      <c r="R45" s="161">
        <v>2404.0540939400007</v>
      </c>
      <c r="S45" s="161">
        <v>3981.4261079500002</v>
      </c>
      <c r="T45" s="161">
        <v>4201.9638022600002</v>
      </c>
      <c r="U45" s="161">
        <v>5500.0898728700004</v>
      </c>
      <c r="V45" s="161">
        <v>5061.3346709100006</v>
      </c>
      <c r="W45" s="161">
        <v>3779.0680888000002</v>
      </c>
      <c r="X45" s="161">
        <v>2319.0230734450001</v>
      </c>
      <c r="Y45" s="161">
        <v>4183.5696204579808</v>
      </c>
      <c r="Z45" s="161">
        <v>3852.8146120125944</v>
      </c>
      <c r="AA45" s="161">
        <v>17870.223014442709</v>
      </c>
      <c r="AB45" s="161">
        <v>1848.1422561099998</v>
      </c>
      <c r="AC45" s="161">
        <v>2283.8564444000003</v>
      </c>
      <c r="AD45" s="161">
        <v>1944.4689765224996</v>
      </c>
      <c r="AE45" s="161">
        <v>664.36282618000007</v>
      </c>
      <c r="AF45" s="161">
        <v>12.707000000000001</v>
      </c>
      <c r="AG45" s="161">
        <v>181.203</v>
      </c>
      <c r="AH45" s="161">
        <v>710.65145383999993</v>
      </c>
      <c r="AI45" s="161">
        <v>470.15228677999994</v>
      </c>
      <c r="AJ45" s="161">
        <v>87.676363489999986</v>
      </c>
      <c r="AK45" s="161">
        <v>1481.2700825399997</v>
      </c>
      <c r="AL45" s="161">
        <v>956.38592999999992</v>
      </c>
      <c r="AM45" s="161">
        <v>579.77162994999992</v>
      </c>
      <c r="AN45" s="161">
        <v>4.4215580000000001</v>
      </c>
      <c r="AO45" s="161">
        <v>1383.0285494341999</v>
      </c>
      <c r="AP45" s="161">
        <v>657.44811100000004</v>
      </c>
      <c r="AQ45" s="161">
        <v>599.63603535000004</v>
      </c>
      <c r="AR45" s="161">
        <v>59.261097999999997</v>
      </c>
      <c r="AS45" s="161">
        <v>28.50851252</v>
      </c>
      <c r="AT45" s="161">
        <v>52.113500000000002</v>
      </c>
      <c r="AU45" s="161">
        <v>166.456006</v>
      </c>
      <c r="AV45" s="161">
        <v>39.420999999999999</v>
      </c>
      <c r="AW45" s="161">
        <v>14.799931000000001</v>
      </c>
      <c r="AX45" s="161">
        <v>0.16160666000000001</v>
      </c>
      <c r="AY45" s="161">
        <v>212.34051099999999</v>
      </c>
      <c r="AZ45" s="161">
        <v>204.20250995999996</v>
      </c>
      <c r="BA45" s="161">
        <v>67.581991510000009</v>
      </c>
      <c r="BB45" s="161">
        <v>60.503999999999998</v>
      </c>
      <c r="BC45" s="161">
        <v>64.937995999999998</v>
      </c>
      <c r="BD45" s="161">
        <v>11.931999880000001</v>
      </c>
      <c r="BE45" s="161">
        <v>143.91223399999998</v>
      </c>
      <c r="BF45" s="161">
        <v>80.668999999999997</v>
      </c>
      <c r="BG45" s="161">
        <v>15.573647300000001</v>
      </c>
      <c r="BH45" s="161">
        <v>13.350982999999999</v>
      </c>
      <c r="BI45" s="161">
        <v>0.23362799999999997</v>
      </c>
      <c r="BJ45" s="161">
        <v>55.601120000000002</v>
      </c>
      <c r="BK45" s="161">
        <v>315.424576</v>
      </c>
      <c r="BL45" s="161">
        <v>118.01829175</v>
      </c>
      <c r="BM45" s="161">
        <v>58.50332178</v>
      </c>
    </row>
    <row r="46" spans="2:65" x14ac:dyDescent="0.25">
      <c r="B46" s="165"/>
      <c r="C46" s="131" t="s">
        <v>155</v>
      </c>
      <c r="D46" s="161">
        <v>5587.6236230070008</v>
      </c>
      <c r="E46" s="161">
        <v>5836.4812400000001</v>
      </c>
      <c r="F46" s="161">
        <v>3019.7500099700001</v>
      </c>
      <c r="G46" s="161">
        <v>2856.4311051300001</v>
      </c>
      <c r="H46" s="161">
        <v>936.78851109000004</v>
      </c>
      <c r="I46" s="161">
        <v>2093.6748688799998</v>
      </c>
      <c r="J46" s="161">
        <v>1883.37249105</v>
      </c>
      <c r="K46" s="161">
        <v>2031.22511435</v>
      </c>
      <c r="L46" s="161">
        <v>2427.647817</v>
      </c>
      <c r="M46" s="161">
        <v>2060.15337</v>
      </c>
      <c r="N46" s="161">
        <v>3534.4913065599994</v>
      </c>
      <c r="O46" s="161">
        <v>6303.5256079787523</v>
      </c>
      <c r="P46" s="161">
        <v>3452.0150139099983</v>
      </c>
      <c r="Q46" s="161">
        <v>4381.853435</v>
      </c>
      <c r="R46" s="161">
        <v>2344.1326570400006</v>
      </c>
      <c r="S46" s="161">
        <v>3787.8652529999999</v>
      </c>
      <c r="T46" s="161">
        <v>4149.6581324799999</v>
      </c>
      <c r="U46" s="161">
        <v>5317.4727080000002</v>
      </c>
      <c r="V46" s="161">
        <v>5003.8832705200002</v>
      </c>
      <c r="W46" s="161">
        <v>3751.7533738000002</v>
      </c>
      <c r="X46" s="161">
        <v>2261.0267699999999</v>
      </c>
      <c r="Y46" s="161">
        <v>4089.9971838600004</v>
      </c>
      <c r="Z46" s="161">
        <v>3708.3606898400003</v>
      </c>
      <c r="AA46" s="161">
        <v>3159.1967889788539</v>
      </c>
      <c r="AB46" s="161">
        <v>1802.6143669999999</v>
      </c>
      <c r="AC46" s="161">
        <v>2266.8776870000002</v>
      </c>
      <c r="AD46" s="161">
        <v>1878.1584394099996</v>
      </c>
      <c r="AE46" s="161">
        <v>660.97404045000007</v>
      </c>
      <c r="AF46" s="161">
        <v>12.707000000000001</v>
      </c>
      <c r="AG46" s="161">
        <v>181.203</v>
      </c>
      <c r="AH46" s="161">
        <v>710.39018984000006</v>
      </c>
      <c r="AI46" s="161">
        <v>470.15228677999994</v>
      </c>
      <c r="AJ46" s="161">
        <v>87.676363489999986</v>
      </c>
      <c r="AK46" s="161">
        <v>1451.3721908499999</v>
      </c>
      <c r="AL46" s="161">
        <v>952.92249000000004</v>
      </c>
      <c r="AM46" s="161">
        <v>578.403053</v>
      </c>
      <c r="AN46" s="161">
        <v>4.4215580000000001</v>
      </c>
      <c r="AO46" s="161">
        <v>1347.533819</v>
      </c>
      <c r="AP46" s="161">
        <v>657.44811100000004</v>
      </c>
      <c r="AQ46" s="161">
        <v>597.69232599999998</v>
      </c>
      <c r="AR46" s="161">
        <v>59.261097999999997</v>
      </c>
      <c r="AS46" s="161">
        <v>28.50851252</v>
      </c>
      <c r="AT46" s="161">
        <v>52.113500000000002</v>
      </c>
      <c r="AU46" s="161">
        <v>166.456006</v>
      </c>
      <c r="AV46" s="161">
        <v>39.420999999999999</v>
      </c>
      <c r="AW46" s="161">
        <v>14.799931000000001</v>
      </c>
      <c r="AX46" s="161">
        <v>0.16160666000000001</v>
      </c>
      <c r="AY46" s="161">
        <v>212.34051099999999</v>
      </c>
      <c r="AZ46" s="161">
        <v>204.20250995999996</v>
      </c>
      <c r="BA46" s="161">
        <v>67.581991510000009</v>
      </c>
      <c r="BB46" s="161">
        <v>60.503999999999998</v>
      </c>
      <c r="BC46" s="161">
        <v>64.937995999999998</v>
      </c>
      <c r="BD46" s="161">
        <v>11.931999880000001</v>
      </c>
      <c r="BE46" s="161">
        <v>143.91223399999998</v>
      </c>
      <c r="BF46" s="161">
        <v>80.668999999999997</v>
      </c>
      <c r="BG46" s="161">
        <v>15.573647300000001</v>
      </c>
      <c r="BH46" s="161">
        <v>13.350982999999999</v>
      </c>
      <c r="BI46" s="161">
        <v>0.23362799999999997</v>
      </c>
      <c r="BJ46" s="161">
        <v>55.524459999999998</v>
      </c>
      <c r="BK46" s="161">
        <v>315.39849599999997</v>
      </c>
      <c r="BL46" s="161">
        <v>118.01829175</v>
      </c>
      <c r="BM46" s="161">
        <v>58.50332178</v>
      </c>
    </row>
    <row r="47" spans="2:65" x14ac:dyDescent="0.25">
      <c r="B47" s="165"/>
      <c r="C47" s="131" t="s">
        <v>156</v>
      </c>
      <c r="D47" s="161">
        <v>41.720156809999992</v>
      </c>
      <c r="E47" s="161">
        <v>55.093094999999998</v>
      </c>
      <c r="F47" s="161">
        <v>214.39978732000017</v>
      </c>
      <c r="G47" s="161">
        <v>368.56045409000006</v>
      </c>
      <c r="H47" s="161">
        <v>156.01603728000012</v>
      </c>
      <c r="I47" s="161">
        <v>133.30530815000003</v>
      </c>
      <c r="J47" s="161">
        <v>26.882302890000002</v>
      </c>
      <c r="K47" s="161">
        <v>70.61500706999999</v>
      </c>
      <c r="L47" s="161">
        <v>32.437440213999992</v>
      </c>
      <c r="M47" s="161">
        <v>44.167914029999991</v>
      </c>
      <c r="N47" s="161">
        <v>28.8025435952</v>
      </c>
      <c r="O47" s="161">
        <v>219.89903248000002</v>
      </c>
      <c r="P47" s="161">
        <v>60.362076257500007</v>
      </c>
      <c r="Q47" s="161">
        <v>139.64323958149993</v>
      </c>
      <c r="R47" s="161">
        <v>59.921436900000174</v>
      </c>
      <c r="S47" s="161">
        <v>193.56085495000002</v>
      </c>
      <c r="T47" s="161">
        <v>52.305669780000002</v>
      </c>
      <c r="U47" s="161">
        <v>182.61716487000001</v>
      </c>
      <c r="V47" s="161">
        <v>57.451400390000337</v>
      </c>
      <c r="W47" s="161">
        <v>27.314715</v>
      </c>
      <c r="X47" s="161">
        <v>57.996303444999995</v>
      </c>
      <c r="Y47" s="161">
        <v>93.572436597980001</v>
      </c>
      <c r="Z47" s="161">
        <v>144.45392217259422</v>
      </c>
      <c r="AA47" s="161">
        <v>14711.026225463856</v>
      </c>
      <c r="AB47" s="161">
        <v>45.527889110000011</v>
      </c>
      <c r="AC47" s="161">
        <v>16.978757399999999</v>
      </c>
      <c r="AD47" s="161">
        <v>66.310537112499958</v>
      </c>
      <c r="AE47" s="161">
        <v>3.3887857299999995</v>
      </c>
      <c r="AF47" s="161">
        <v>0</v>
      </c>
      <c r="AG47" s="161">
        <v>0</v>
      </c>
      <c r="AH47" s="161">
        <v>0.261264</v>
      </c>
      <c r="AI47" s="161">
        <v>0</v>
      </c>
      <c r="AJ47" s="161">
        <v>0</v>
      </c>
      <c r="AK47" s="161">
        <v>29.897891690000002</v>
      </c>
      <c r="AL47" s="161">
        <v>3.4634399999999999</v>
      </c>
      <c r="AM47" s="161">
        <v>1.36857695</v>
      </c>
      <c r="AN47" s="161">
        <v>0</v>
      </c>
      <c r="AO47" s="161">
        <v>35.494730434199987</v>
      </c>
      <c r="AP47" s="161">
        <v>0</v>
      </c>
      <c r="AQ47" s="161">
        <v>1.9437093499999998</v>
      </c>
      <c r="AR47" s="161">
        <v>0</v>
      </c>
      <c r="AS47" s="161">
        <v>0</v>
      </c>
      <c r="AT47" s="161">
        <v>0</v>
      </c>
      <c r="AU47" s="161">
        <v>0</v>
      </c>
      <c r="AV47" s="161">
        <v>0</v>
      </c>
      <c r="AW47" s="161">
        <v>0</v>
      </c>
      <c r="AX47" s="161">
        <v>0</v>
      </c>
      <c r="AY47" s="161">
        <v>0</v>
      </c>
      <c r="AZ47" s="161">
        <v>0</v>
      </c>
      <c r="BA47" s="161">
        <v>0</v>
      </c>
      <c r="BB47" s="161">
        <v>0</v>
      </c>
      <c r="BC47" s="161">
        <v>0</v>
      </c>
      <c r="BD47" s="161">
        <v>0</v>
      </c>
      <c r="BE47" s="161">
        <v>0</v>
      </c>
      <c r="BF47" s="161">
        <v>0</v>
      </c>
      <c r="BG47" s="161">
        <v>0</v>
      </c>
      <c r="BH47" s="161">
        <v>0</v>
      </c>
      <c r="BI47" s="161">
        <v>0</v>
      </c>
      <c r="BJ47" s="161">
        <v>7.6659999999999992E-2</v>
      </c>
      <c r="BK47" s="161">
        <v>2.6079999999999999E-2</v>
      </c>
      <c r="BL47" s="161">
        <v>0</v>
      </c>
      <c r="BM47" s="161">
        <v>0</v>
      </c>
    </row>
    <row r="48" spans="2:65" x14ac:dyDescent="0.25">
      <c r="B48" s="165"/>
      <c r="C48" s="131" t="s">
        <v>157</v>
      </c>
      <c r="D48" s="161">
        <v>7724.0601964400003</v>
      </c>
      <c r="E48" s="161">
        <v>21495.664236000001</v>
      </c>
      <c r="F48" s="161">
        <v>10103.840277389998</v>
      </c>
      <c r="G48" s="161">
        <v>10926.95869816</v>
      </c>
      <c r="H48" s="161">
        <v>7140.9768014200008</v>
      </c>
      <c r="I48" s="161">
        <v>10058.7423404</v>
      </c>
      <c r="J48" s="161">
        <v>6223.7021150942255</v>
      </c>
      <c r="K48" s="161">
        <v>8799.8774338200001</v>
      </c>
      <c r="L48" s="161">
        <v>32531.801535253995</v>
      </c>
      <c r="M48" s="161">
        <v>7864.9626348900001</v>
      </c>
      <c r="N48" s="161">
        <v>9301.3115109900009</v>
      </c>
      <c r="O48" s="161">
        <v>15589.685300444748</v>
      </c>
      <c r="P48" s="161">
        <v>11174.953787248794</v>
      </c>
      <c r="Q48" s="161">
        <v>9780.3656306598969</v>
      </c>
      <c r="R48" s="161">
        <v>10097.401872080001</v>
      </c>
      <c r="S48" s="161">
        <v>9116.5679918999995</v>
      </c>
      <c r="T48" s="161">
        <v>10936.424962699999</v>
      </c>
      <c r="U48" s="161">
        <v>27474.1256473875</v>
      </c>
      <c r="V48" s="161">
        <v>7205.1009325200012</v>
      </c>
      <c r="W48" s="161">
        <v>11482.512299180002</v>
      </c>
      <c r="X48" s="161">
        <v>3474.7845032943997</v>
      </c>
      <c r="Y48" s="161">
        <v>16114.439239713516</v>
      </c>
      <c r="Z48" s="161">
        <v>14085.413439629674</v>
      </c>
      <c r="AA48" s="161">
        <v>3825.7911269311453</v>
      </c>
      <c r="AB48" s="161">
        <v>3358.8510042600001</v>
      </c>
      <c r="AC48" s="161">
        <v>11400.56335131</v>
      </c>
      <c r="AD48" s="161">
        <v>7154.9886902059998</v>
      </c>
      <c r="AE48" s="161">
        <v>1469.6964010699999</v>
      </c>
      <c r="AF48" s="161">
        <v>19.036999999999999</v>
      </c>
      <c r="AG48" s="161">
        <v>165.511</v>
      </c>
      <c r="AH48" s="161">
        <v>1617.7827557219998</v>
      </c>
      <c r="AI48" s="161">
        <v>1116.8532558899999</v>
      </c>
      <c r="AJ48" s="161">
        <v>264.98353089</v>
      </c>
      <c r="AK48" s="161">
        <v>2566.75886842</v>
      </c>
      <c r="AL48" s="161">
        <v>2154.4270000000001</v>
      </c>
      <c r="AM48" s="161">
        <v>4762.0860526100005</v>
      </c>
      <c r="AN48" s="161">
        <v>492.16831974000002</v>
      </c>
      <c r="AO48" s="161">
        <v>1472.22878657</v>
      </c>
      <c r="AP48" s="161">
        <v>1464.0625976000001</v>
      </c>
      <c r="AQ48" s="161">
        <v>4378.415854339999</v>
      </c>
      <c r="AR48" s="161">
        <v>169.37741607999999</v>
      </c>
      <c r="AS48" s="161">
        <v>54.432583450000003</v>
      </c>
      <c r="AT48" s="161">
        <v>29.702400000000001</v>
      </c>
      <c r="AU48" s="161">
        <v>177.84401925</v>
      </c>
      <c r="AV48" s="161">
        <v>355.88099999999997</v>
      </c>
      <c r="AW48" s="161">
        <v>796.57593156999997</v>
      </c>
      <c r="AX48" s="161">
        <v>26.110070270000069</v>
      </c>
      <c r="AY48" s="161">
        <v>258.26021123999999</v>
      </c>
      <c r="AZ48" s="161">
        <v>394.56444753999995</v>
      </c>
      <c r="BA48" s="161">
        <v>628.60920484999997</v>
      </c>
      <c r="BB48" s="161">
        <v>1051.1320000000001</v>
      </c>
      <c r="BC48" s="161">
        <v>151.61000724000002</v>
      </c>
      <c r="BD48" s="161">
        <v>92.406393350000002</v>
      </c>
      <c r="BE48" s="161">
        <v>300.17332743999998</v>
      </c>
      <c r="BF48" s="161">
        <v>570.84427000000005</v>
      </c>
      <c r="BG48" s="161">
        <v>12.258877259999998</v>
      </c>
      <c r="BH48" s="161">
        <v>141.96805927999998</v>
      </c>
      <c r="BI48" s="161">
        <v>24.898808899999995</v>
      </c>
      <c r="BJ48" s="161">
        <v>212.50873000000001</v>
      </c>
      <c r="BK48" s="161">
        <v>1635.9043857399997</v>
      </c>
      <c r="BL48" s="161">
        <v>407.983677</v>
      </c>
      <c r="BM48" s="161">
        <v>270.88895886</v>
      </c>
    </row>
    <row r="49" spans="2:65" x14ac:dyDescent="0.25">
      <c r="B49" s="165"/>
      <c r="C49" s="131" t="s">
        <v>158</v>
      </c>
      <c r="D49" s="161">
        <v>6804.5767619899998</v>
      </c>
      <c r="E49" s="161">
        <v>20128.499605999998</v>
      </c>
      <c r="F49" s="161">
        <v>7991.0192544399997</v>
      </c>
      <c r="G49" s="161">
        <v>7317.5019883200002</v>
      </c>
      <c r="H49" s="161">
        <v>5540.8750082800007</v>
      </c>
      <c r="I49" s="161">
        <v>7535.7027969999999</v>
      </c>
      <c r="J49" s="161">
        <v>3274.0752500899998</v>
      </c>
      <c r="K49" s="161">
        <v>8206.0422453600004</v>
      </c>
      <c r="L49" s="161">
        <v>28838.572178199996</v>
      </c>
      <c r="M49" s="161">
        <v>6974.3705344099999</v>
      </c>
      <c r="N49" s="161">
        <v>8285.3152825300003</v>
      </c>
      <c r="O49" s="161">
        <v>9087.6464521043999</v>
      </c>
      <c r="P49" s="161">
        <v>8908.1827691039998</v>
      </c>
      <c r="Q49" s="161">
        <v>8486.1615505274985</v>
      </c>
      <c r="R49" s="161">
        <v>7219.9552002000019</v>
      </c>
      <c r="S49" s="161">
        <v>7740.6419924600004</v>
      </c>
      <c r="T49" s="161">
        <v>9752.4388809100001</v>
      </c>
      <c r="U49" s="161">
        <v>25336.11403945</v>
      </c>
      <c r="V49" s="161">
        <v>5406.0550322100016</v>
      </c>
      <c r="W49" s="161">
        <v>10497.986811909999</v>
      </c>
      <c r="X49" s="161">
        <v>2917.6855452691993</v>
      </c>
      <c r="Y49" s="161">
        <v>14537.812852954823</v>
      </c>
      <c r="Z49" s="161">
        <v>12787.989377167985</v>
      </c>
      <c r="AA49" s="161">
        <v>3825.7911269311453</v>
      </c>
      <c r="AB49" s="161">
        <v>2908.02423297</v>
      </c>
      <c r="AC49" s="161">
        <v>10282.84833581</v>
      </c>
      <c r="AD49" s="161">
        <v>5991.1571114769995</v>
      </c>
      <c r="AE49" s="161">
        <v>1098.2043007499999</v>
      </c>
      <c r="AF49" s="161">
        <v>19.036999999999999</v>
      </c>
      <c r="AG49" s="161">
        <v>165.511</v>
      </c>
      <c r="AH49" s="161">
        <v>1471.2793998399998</v>
      </c>
      <c r="AI49" s="161">
        <v>284.57663039999994</v>
      </c>
      <c r="AJ49" s="161">
        <v>134.46814488999999</v>
      </c>
      <c r="AK49" s="161">
        <v>2564.83788413</v>
      </c>
      <c r="AL49" s="161">
        <v>2154.4270000000001</v>
      </c>
      <c r="AM49" s="161">
        <v>940.62226618</v>
      </c>
      <c r="AN49" s="161">
        <v>18.266801309999998</v>
      </c>
      <c r="AO49" s="161">
        <v>1399.17182497</v>
      </c>
      <c r="AP49" s="161">
        <v>1427.7123906400002</v>
      </c>
      <c r="AQ49" s="161">
        <v>1318.0072093399999</v>
      </c>
      <c r="AR49" s="161">
        <v>139.35498608</v>
      </c>
      <c r="AS49" s="161">
        <v>54.432583450000003</v>
      </c>
      <c r="AT49" s="161">
        <v>0</v>
      </c>
      <c r="AU49" s="161">
        <v>177.52451925000003</v>
      </c>
      <c r="AV49" s="161">
        <v>64.212999999999994</v>
      </c>
      <c r="AW49" s="161">
        <v>86.508927079999992</v>
      </c>
      <c r="AX49" s="161">
        <v>10.61157264</v>
      </c>
      <c r="AY49" s="161">
        <v>258.26021123999999</v>
      </c>
      <c r="AZ49" s="161">
        <v>394.56444753999995</v>
      </c>
      <c r="BA49" s="161">
        <v>212.31525100999997</v>
      </c>
      <c r="BB49" s="161">
        <v>124.34399999999999</v>
      </c>
      <c r="BC49" s="161">
        <v>129.10740723999999</v>
      </c>
      <c r="BD49" s="161">
        <v>90.171466879999997</v>
      </c>
      <c r="BE49" s="161">
        <v>292.11793108999996</v>
      </c>
      <c r="BF49" s="161">
        <v>272.01427000000001</v>
      </c>
      <c r="BG49" s="161">
        <v>0</v>
      </c>
      <c r="BH49" s="161">
        <v>48.022366769999991</v>
      </c>
      <c r="BI49" s="161">
        <v>3.1075763000000003</v>
      </c>
      <c r="BJ49" s="161">
        <v>211.27021999999999</v>
      </c>
      <c r="BK49" s="161">
        <v>807.3528512900001</v>
      </c>
      <c r="BL49" s="161">
        <v>327.39943512999997</v>
      </c>
      <c r="BM49" s="161">
        <v>270.88895886</v>
      </c>
    </row>
    <row r="50" spans="2:65" x14ac:dyDescent="0.25">
      <c r="B50" s="165"/>
      <c r="C50" s="131" t="s">
        <v>317</v>
      </c>
      <c r="D50" s="161">
        <v>6804.5767619899998</v>
      </c>
      <c r="E50" s="161">
        <v>20036.157352999999</v>
      </c>
      <c r="F50" s="161">
        <v>7239.7697895699994</v>
      </c>
      <c r="G50" s="161">
        <v>7013.88582959</v>
      </c>
      <c r="H50" s="161">
        <v>4978.0618740600003</v>
      </c>
      <c r="I50" s="161">
        <v>6694.2267818500004</v>
      </c>
      <c r="J50" s="161">
        <v>3243.1266488599999</v>
      </c>
      <c r="K50" s="161">
        <v>8050.2743726199997</v>
      </c>
      <c r="L50" s="161">
        <v>28726.092488559996</v>
      </c>
      <c r="M50" s="161">
        <v>6880.9498531099998</v>
      </c>
      <c r="N50" s="161">
        <v>8252.7607444500009</v>
      </c>
      <c r="O50" s="161">
        <v>8794.5464635699991</v>
      </c>
      <c r="P50" s="161">
        <v>8440.1628569200002</v>
      </c>
      <c r="Q50" s="161">
        <v>8416.3434965799988</v>
      </c>
      <c r="R50" s="161">
        <v>7145.0449508500014</v>
      </c>
      <c r="S50" s="161">
        <v>5928.19798722</v>
      </c>
      <c r="T50" s="161">
        <v>9738.6706125300007</v>
      </c>
      <c r="U50" s="161">
        <v>25164.470716</v>
      </c>
      <c r="V50" s="161">
        <v>5378.0862456100012</v>
      </c>
      <c r="W50" s="161">
        <v>10474.27911553</v>
      </c>
      <c r="X50" s="161">
        <v>2873.2748402799994</v>
      </c>
      <c r="Y50" s="161">
        <v>11656.473925179997</v>
      </c>
      <c r="Z50" s="161">
        <v>11700.31051397</v>
      </c>
      <c r="AA50" s="161">
        <v>3825.7911269311453</v>
      </c>
      <c r="AB50" s="161">
        <v>2865.87301927</v>
      </c>
      <c r="AC50" s="161">
        <v>10255.654979200001</v>
      </c>
      <c r="AD50" s="161">
        <v>3300.86337615</v>
      </c>
      <c r="AE50" s="161">
        <v>1098.2023062000001</v>
      </c>
      <c r="AF50" s="161">
        <v>19.036999999999999</v>
      </c>
      <c r="AG50" s="161">
        <v>165.511</v>
      </c>
      <c r="AH50" s="161">
        <v>1471.1703890599999</v>
      </c>
      <c r="AI50" s="161">
        <v>284.57663039999994</v>
      </c>
      <c r="AJ50" s="161">
        <v>134.46814488999999</v>
      </c>
      <c r="AK50" s="161">
        <v>2525.7322639300005</v>
      </c>
      <c r="AL50" s="161">
        <v>2154.4270000000001</v>
      </c>
      <c r="AM50" s="161">
        <v>940.60081918000003</v>
      </c>
      <c r="AN50" s="161">
        <v>18.266801309999998</v>
      </c>
      <c r="AO50" s="161">
        <v>1395.45402165</v>
      </c>
      <c r="AP50" s="161">
        <v>1427.7123906400002</v>
      </c>
      <c r="AQ50" s="161">
        <v>1318.0072093399999</v>
      </c>
      <c r="AR50" s="161">
        <v>139.35498608</v>
      </c>
      <c r="AS50" s="161">
        <v>54.432583450000003</v>
      </c>
      <c r="AT50" s="161">
        <v>0</v>
      </c>
      <c r="AU50" s="161">
        <v>177.52451925000003</v>
      </c>
      <c r="AV50" s="161">
        <v>64.212999999999994</v>
      </c>
      <c r="AW50" s="161">
        <v>86.508927079999992</v>
      </c>
      <c r="AX50" s="161">
        <v>10.61157264</v>
      </c>
      <c r="AY50" s="161">
        <v>258.26021123999999</v>
      </c>
      <c r="AZ50" s="161">
        <v>394.56444753999995</v>
      </c>
      <c r="BA50" s="161">
        <v>212.31525100999997</v>
      </c>
      <c r="BB50" s="161">
        <v>124.34399999999999</v>
      </c>
      <c r="BC50" s="161">
        <v>129.10740723999999</v>
      </c>
      <c r="BD50" s="161">
        <v>90.171466879999997</v>
      </c>
      <c r="BE50" s="161">
        <v>292.11793108999996</v>
      </c>
      <c r="BF50" s="161">
        <v>272.01427000000001</v>
      </c>
      <c r="BG50" s="161">
        <v>0</v>
      </c>
      <c r="BH50" s="161">
        <v>48.022366769999991</v>
      </c>
      <c r="BI50" s="161">
        <v>3.1075763000000003</v>
      </c>
      <c r="BJ50" s="161">
        <v>211.27021999999999</v>
      </c>
      <c r="BK50" s="161">
        <v>807.3528512900001</v>
      </c>
      <c r="BL50" s="161">
        <v>327.39943512999997</v>
      </c>
      <c r="BM50" s="161">
        <v>270.88895886</v>
      </c>
    </row>
    <row r="51" spans="2:65" x14ac:dyDescent="0.25">
      <c r="B51" s="165"/>
      <c r="C51" s="131" t="s">
        <v>318</v>
      </c>
      <c r="D51" s="161">
        <v>0</v>
      </c>
      <c r="E51" s="161">
        <v>92.342252999999999</v>
      </c>
      <c r="F51" s="161">
        <v>751.24946487000011</v>
      </c>
      <c r="G51" s="161">
        <v>303.61615872999994</v>
      </c>
      <c r="H51" s="161">
        <v>562.81313422000028</v>
      </c>
      <c r="I51" s="161">
        <v>841.47601514999997</v>
      </c>
      <c r="J51" s="161">
        <v>30.948601230000001</v>
      </c>
      <c r="K51" s="161">
        <v>155.76787274</v>
      </c>
      <c r="L51" s="161">
        <v>112.47968963999999</v>
      </c>
      <c r="M51" s="161">
        <v>93.420681300000012</v>
      </c>
      <c r="N51" s="161">
        <v>32.55453808</v>
      </c>
      <c r="O51" s="161">
        <v>293.09998853439998</v>
      </c>
      <c r="P51" s="161">
        <v>468.01991218400008</v>
      </c>
      <c r="Q51" s="161">
        <v>69.818053947500005</v>
      </c>
      <c r="R51" s="161">
        <v>74.910249350000001</v>
      </c>
      <c r="S51" s="161">
        <v>1812.4440052400003</v>
      </c>
      <c r="T51" s="161">
        <v>13.768268379999999</v>
      </c>
      <c r="U51" s="161">
        <v>171.64332345</v>
      </c>
      <c r="V51" s="161">
        <v>27.968786600000001</v>
      </c>
      <c r="W51" s="161">
        <v>23.707696380000002</v>
      </c>
      <c r="X51" s="161">
        <v>44.410704989200006</v>
      </c>
      <c r="Y51" s="161">
        <v>2881.338927774827</v>
      </c>
      <c r="Z51" s="161">
        <v>1087.678863197985</v>
      </c>
      <c r="AA51" s="161">
        <v>0</v>
      </c>
      <c r="AB51" s="161">
        <v>42.1512137</v>
      </c>
      <c r="AC51" s="161">
        <v>27.193356610000002</v>
      </c>
      <c r="AD51" s="161">
        <v>2690.2937353269999</v>
      </c>
      <c r="AE51" s="161">
        <v>1.9945499999999999E-3</v>
      </c>
      <c r="AF51" s="161">
        <v>0</v>
      </c>
      <c r="AG51" s="161">
        <v>0</v>
      </c>
      <c r="AH51" s="161">
        <v>0.10901078</v>
      </c>
      <c r="AI51" s="161">
        <v>0</v>
      </c>
      <c r="AJ51" s="161">
        <v>0</v>
      </c>
      <c r="AK51" s="161">
        <v>39.105620200000004</v>
      </c>
      <c r="AL51" s="161">
        <v>0</v>
      </c>
      <c r="AM51" s="161">
        <v>2.1447000000000001E-2</v>
      </c>
      <c r="AN51" s="161">
        <v>0</v>
      </c>
      <c r="AO51" s="161">
        <v>3.7178033199999998</v>
      </c>
      <c r="AP51" s="161">
        <v>0</v>
      </c>
      <c r="AQ51" s="161">
        <v>0</v>
      </c>
      <c r="AR51" s="161">
        <v>0</v>
      </c>
      <c r="AS51" s="161">
        <v>0</v>
      </c>
      <c r="AT51" s="161">
        <v>0</v>
      </c>
      <c r="AU51" s="161">
        <v>0</v>
      </c>
      <c r="AV51" s="161">
        <v>0</v>
      </c>
      <c r="AW51" s="161">
        <v>0</v>
      </c>
      <c r="AX51" s="161">
        <v>0</v>
      </c>
      <c r="AY51" s="161">
        <v>0</v>
      </c>
      <c r="AZ51" s="161">
        <v>0</v>
      </c>
      <c r="BA51" s="161">
        <v>0</v>
      </c>
      <c r="BB51" s="161">
        <v>0</v>
      </c>
      <c r="BC51" s="161">
        <v>0</v>
      </c>
      <c r="BD51" s="161">
        <v>0</v>
      </c>
      <c r="BE51" s="161">
        <v>0</v>
      </c>
      <c r="BF51" s="161">
        <v>0</v>
      </c>
      <c r="BG51" s="161">
        <v>0</v>
      </c>
      <c r="BH51" s="161">
        <v>0</v>
      </c>
      <c r="BI51" s="161">
        <v>0</v>
      </c>
      <c r="BJ51" s="161">
        <v>0</v>
      </c>
      <c r="BK51" s="161">
        <v>0</v>
      </c>
      <c r="BL51" s="161">
        <v>0</v>
      </c>
      <c r="BM51" s="161">
        <v>0</v>
      </c>
    </row>
    <row r="52" spans="2:65" x14ac:dyDescent="0.25">
      <c r="B52" s="165"/>
      <c r="C52" s="131" t="s">
        <v>159</v>
      </c>
      <c r="D52" s="161">
        <v>106.01269132</v>
      </c>
      <c r="E52" s="161">
        <v>390.78082799999999</v>
      </c>
      <c r="F52" s="161">
        <v>572.3433864299999</v>
      </c>
      <c r="G52" s="161">
        <v>779.99873859999991</v>
      </c>
      <c r="H52" s="161">
        <v>116.73398059863283</v>
      </c>
      <c r="I52" s="161">
        <v>0</v>
      </c>
      <c r="J52" s="161">
        <v>355.16294313423003</v>
      </c>
      <c r="K52" s="161">
        <v>89.742209100000011</v>
      </c>
      <c r="L52" s="161">
        <v>357.30967960999999</v>
      </c>
      <c r="M52" s="161">
        <v>90.493741389999997</v>
      </c>
      <c r="N52" s="161">
        <v>217.18682352999997</v>
      </c>
      <c r="O52" s="161">
        <v>486.92359205999998</v>
      </c>
      <c r="P52" s="161">
        <v>398.10212579</v>
      </c>
      <c r="Q52" s="161">
        <v>426.17769290999996</v>
      </c>
      <c r="R52" s="161">
        <v>436.42011078999991</v>
      </c>
      <c r="S52" s="161">
        <v>150.76671616000002</v>
      </c>
      <c r="T52" s="161">
        <v>922.61569828999995</v>
      </c>
      <c r="U52" s="161">
        <v>535.38064018749992</v>
      </c>
      <c r="V52" s="161">
        <v>454.61063380000002</v>
      </c>
      <c r="W52" s="161">
        <v>308.33138914</v>
      </c>
      <c r="X52" s="161">
        <v>56.644195920000001</v>
      </c>
      <c r="Y52" s="161">
        <v>354.13383616749996</v>
      </c>
      <c r="Z52" s="161">
        <v>262.63023283299992</v>
      </c>
      <c r="AA52" s="161">
        <v>0</v>
      </c>
      <c r="AB52" s="161">
        <v>128.16240304000002</v>
      </c>
      <c r="AC52" s="161">
        <v>250.67590092</v>
      </c>
      <c r="AD52" s="161">
        <v>80.12070229150001</v>
      </c>
      <c r="AE52" s="161">
        <v>371.07037408000002</v>
      </c>
      <c r="AF52" s="161">
        <v>0</v>
      </c>
      <c r="AG52" s="161">
        <v>0</v>
      </c>
      <c r="AH52" s="161">
        <v>141.74284209000001</v>
      </c>
      <c r="AI52" s="161">
        <v>832.27662549000001</v>
      </c>
      <c r="AJ52" s="161">
        <v>30</v>
      </c>
      <c r="AK52" s="161">
        <v>1.92098429</v>
      </c>
      <c r="AL52" s="161">
        <v>0</v>
      </c>
      <c r="AM52" s="161">
        <v>2868.8201762900007</v>
      </c>
      <c r="AN52" s="161">
        <v>473.02758432999997</v>
      </c>
      <c r="AO52" s="161">
        <v>73.056961599999994</v>
      </c>
      <c r="AP52" s="161">
        <v>35.322206959999995</v>
      </c>
      <c r="AQ52" s="161">
        <v>2526.0050214900002</v>
      </c>
      <c r="AR52" s="161">
        <v>30.02243</v>
      </c>
      <c r="AS52" s="161">
        <v>0</v>
      </c>
      <c r="AT52" s="161">
        <v>19.634930000000001</v>
      </c>
      <c r="AU52" s="161">
        <v>0.31950000000000001</v>
      </c>
      <c r="AV52" s="161">
        <v>215.97499999999999</v>
      </c>
      <c r="AW52" s="161">
        <v>430.98709036000002</v>
      </c>
      <c r="AX52" s="161">
        <v>1.6079839600000705</v>
      </c>
      <c r="AY52" s="161">
        <v>0</v>
      </c>
      <c r="AZ52" s="161">
        <v>0</v>
      </c>
      <c r="BA52" s="161">
        <v>260.47194043000002</v>
      </c>
      <c r="BB52" s="161">
        <v>431.90300000000002</v>
      </c>
      <c r="BC52" s="161">
        <v>22.4696</v>
      </c>
      <c r="BD52" s="161">
        <v>2.2299264700000005</v>
      </c>
      <c r="BE52" s="161">
        <v>8.0553963500000005</v>
      </c>
      <c r="BF52" s="161">
        <v>256.92870999999997</v>
      </c>
      <c r="BG52" s="161">
        <v>12.258877259999998</v>
      </c>
      <c r="BH52" s="161">
        <v>46.682001980000003</v>
      </c>
      <c r="BI52" s="161">
        <v>13.5955162</v>
      </c>
      <c r="BJ52" s="161">
        <v>1.21251</v>
      </c>
      <c r="BK52" s="161">
        <v>393.74510895999992</v>
      </c>
      <c r="BL52" s="161">
        <v>76.591414139999998</v>
      </c>
      <c r="BM52" s="161">
        <v>0</v>
      </c>
    </row>
    <row r="53" spans="2:65" x14ac:dyDescent="0.25">
      <c r="B53" s="165"/>
      <c r="C53" s="131" t="s">
        <v>317</v>
      </c>
      <c r="D53" s="161">
        <v>106.01269132</v>
      </c>
      <c r="E53" s="161">
        <v>385.77128099999999</v>
      </c>
      <c r="F53" s="161">
        <v>572.3433864299999</v>
      </c>
      <c r="G53" s="161">
        <v>768.20267879999994</v>
      </c>
      <c r="H53" s="161">
        <v>116.73398059863283</v>
      </c>
      <c r="I53" s="161">
        <v>0</v>
      </c>
      <c r="J53" s="161">
        <v>355.16294313423003</v>
      </c>
      <c r="K53" s="161">
        <v>85.145501880000012</v>
      </c>
      <c r="L53" s="161">
        <v>231.90212298999998</v>
      </c>
      <c r="M53" s="161">
        <v>83.692853650000004</v>
      </c>
      <c r="N53" s="161">
        <v>207.98245613999998</v>
      </c>
      <c r="O53" s="161">
        <v>486.92359205999998</v>
      </c>
      <c r="P53" s="161">
        <v>398.10212579</v>
      </c>
      <c r="Q53" s="161">
        <v>426.17769290999996</v>
      </c>
      <c r="R53" s="161">
        <v>297.51739876999989</v>
      </c>
      <c r="S53" s="161">
        <v>149.85116143000002</v>
      </c>
      <c r="T53" s="161">
        <v>579.45018116999995</v>
      </c>
      <c r="U53" s="161">
        <v>525.26780180999992</v>
      </c>
      <c r="V53" s="161">
        <v>449.23617042000001</v>
      </c>
      <c r="W53" s="161">
        <v>285.12140354000002</v>
      </c>
      <c r="X53" s="161">
        <v>56.469890580000005</v>
      </c>
      <c r="Y53" s="161">
        <v>353.97385155999996</v>
      </c>
      <c r="Z53" s="161">
        <v>260.26338718999995</v>
      </c>
      <c r="AA53" s="161">
        <v>0</v>
      </c>
      <c r="AB53" s="161">
        <v>125.26023706000001</v>
      </c>
      <c r="AC53" s="161">
        <v>239.78675444000001</v>
      </c>
      <c r="AD53" s="161">
        <v>72.842542500000008</v>
      </c>
      <c r="AE53" s="161">
        <v>371.07037408000002</v>
      </c>
      <c r="AF53" s="161">
        <v>0</v>
      </c>
      <c r="AG53" s="161">
        <v>0</v>
      </c>
      <c r="AH53" s="161">
        <v>140.87626167000002</v>
      </c>
      <c r="AI53" s="161">
        <v>832.27662549000001</v>
      </c>
      <c r="AJ53" s="161">
        <v>30</v>
      </c>
      <c r="AK53" s="161">
        <v>0</v>
      </c>
      <c r="AL53" s="161">
        <v>0</v>
      </c>
      <c r="AM53" s="161">
        <v>2851.8384262800009</v>
      </c>
      <c r="AN53" s="161">
        <v>473.02758432999997</v>
      </c>
      <c r="AO53" s="161">
        <v>72.623842879999998</v>
      </c>
      <c r="AP53" s="161">
        <v>24.30885</v>
      </c>
      <c r="AQ53" s="161">
        <v>2511.2050746800001</v>
      </c>
      <c r="AR53" s="161">
        <v>30.02243</v>
      </c>
      <c r="AS53" s="161">
        <v>0</v>
      </c>
      <c r="AT53" s="161">
        <v>19.634930000000001</v>
      </c>
      <c r="AU53" s="161">
        <v>0.31950000000000001</v>
      </c>
      <c r="AV53" s="161">
        <v>215.97499999999999</v>
      </c>
      <c r="AW53" s="161">
        <v>430.98709036000002</v>
      </c>
      <c r="AX53" s="161">
        <v>1.6079839600000705</v>
      </c>
      <c r="AY53" s="161">
        <v>0</v>
      </c>
      <c r="AZ53" s="161">
        <v>0</v>
      </c>
      <c r="BA53" s="161">
        <v>260.47194043000002</v>
      </c>
      <c r="BB53" s="161">
        <v>431.90300000000002</v>
      </c>
      <c r="BC53" s="161">
        <v>22.4696</v>
      </c>
      <c r="BD53" s="161">
        <v>2.2299264700000005</v>
      </c>
      <c r="BE53" s="161">
        <v>8.0553963500000005</v>
      </c>
      <c r="BF53" s="161">
        <v>256.92870999999997</v>
      </c>
      <c r="BG53" s="161">
        <v>12.258877259999998</v>
      </c>
      <c r="BH53" s="161">
        <v>46.682001980000003</v>
      </c>
      <c r="BI53" s="161">
        <v>13.5955162</v>
      </c>
      <c r="BJ53" s="161">
        <v>1.21251</v>
      </c>
      <c r="BK53" s="161">
        <v>393.74510895999992</v>
      </c>
      <c r="BL53" s="161">
        <v>76.591414139999998</v>
      </c>
      <c r="BM53" s="161">
        <v>0</v>
      </c>
    </row>
    <row r="54" spans="2:65" x14ac:dyDescent="0.25">
      <c r="B54" s="165"/>
      <c r="C54" s="131" t="s">
        <v>318</v>
      </c>
      <c r="D54" s="161">
        <v>0</v>
      </c>
      <c r="E54" s="161">
        <v>5.0095470000000004</v>
      </c>
      <c r="F54" s="161">
        <v>0</v>
      </c>
      <c r="G54" s="161">
        <v>11.796059799999998</v>
      </c>
      <c r="H54" s="161">
        <v>0</v>
      </c>
      <c r="I54" s="161">
        <v>0</v>
      </c>
      <c r="J54" s="161">
        <v>0</v>
      </c>
      <c r="K54" s="161">
        <v>4.5967072199999999</v>
      </c>
      <c r="L54" s="161">
        <v>125.40755661999999</v>
      </c>
      <c r="M54" s="161">
        <v>6.8008877400000003</v>
      </c>
      <c r="N54" s="161">
        <v>9.2043673899999998</v>
      </c>
      <c r="O54" s="161">
        <v>0</v>
      </c>
      <c r="P54" s="161">
        <v>0</v>
      </c>
      <c r="Q54" s="161">
        <v>0</v>
      </c>
      <c r="R54" s="161">
        <v>138.90271202000002</v>
      </c>
      <c r="S54" s="161">
        <v>0.91555472999999998</v>
      </c>
      <c r="T54" s="161">
        <v>343.16551712</v>
      </c>
      <c r="U54" s="161">
        <v>10.112838377499999</v>
      </c>
      <c r="V54" s="161">
        <v>5.3744633799999999</v>
      </c>
      <c r="W54" s="161">
        <v>23.209985600000003</v>
      </c>
      <c r="X54" s="161">
        <v>0.17430534</v>
      </c>
      <c r="Y54" s="161">
        <v>0.15998460750000001</v>
      </c>
      <c r="Z54" s="161">
        <v>2.366845643</v>
      </c>
      <c r="AA54" s="161">
        <v>0</v>
      </c>
      <c r="AB54" s="161">
        <v>2.9021659799999999</v>
      </c>
      <c r="AC54" s="161">
        <v>10.889146480000001</v>
      </c>
      <c r="AD54" s="161">
        <v>7.2781597915000003</v>
      </c>
      <c r="AE54" s="161">
        <v>0</v>
      </c>
      <c r="AF54" s="161">
        <v>0</v>
      </c>
      <c r="AG54" s="161">
        <v>0</v>
      </c>
      <c r="AH54" s="161">
        <v>0.86658042000000002</v>
      </c>
      <c r="AI54" s="161">
        <v>0</v>
      </c>
      <c r="AJ54" s="161">
        <v>0</v>
      </c>
      <c r="AK54" s="161">
        <v>1.92098429</v>
      </c>
      <c r="AL54" s="161">
        <v>0</v>
      </c>
      <c r="AM54" s="161">
        <v>16.981750009999995</v>
      </c>
      <c r="AN54" s="161">
        <v>0</v>
      </c>
      <c r="AO54" s="161">
        <v>0.43311872000000001</v>
      </c>
      <c r="AP54" s="161">
        <v>11.013356960000001</v>
      </c>
      <c r="AQ54" s="161">
        <v>14.79994681</v>
      </c>
      <c r="AR54" s="161">
        <v>0</v>
      </c>
      <c r="AS54" s="161">
        <v>0</v>
      </c>
      <c r="AT54" s="161">
        <v>0</v>
      </c>
      <c r="AU54" s="161">
        <v>0</v>
      </c>
      <c r="AV54" s="161">
        <v>0</v>
      </c>
      <c r="AW54" s="161">
        <v>0</v>
      </c>
      <c r="AX54" s="161">
        <v>0</v>
      </c>
      <c r="AY54" s="161">
        <v>0</v>
      </c>
      <c r="AZ54" s="161">
        <v>0</v>
      </c>
      <c r="BA54" s="161">
        <v>0</v>
      </c>
      <c r="BB54" s="161">
        <v>0</v>
      </c>
      <c r="BC54" s="161">
        <v>0</v>
      </c>
      <c r="BD54" s="161">
        <v>0</v>
      </c>
      <c r="BE54" s="161">
        <v>0</v>
      </c>
      <c r="BF54" s="161">
        <v>0</v>
      </c>
      <c r="BG54" s="161">
        <v>0</v>
      </c>
      <c r="BH54" s="161">
        <v>0</v>
      </c>
      <c r="BI54" s="161">
        <v>0</v>
      </c>
      <c r="BJ54" s="161">
        <v>0</v>
      </c>
      <c r="BK54" s="161">
        <v>0</v>
      </c>
      <c r="BL54" s="161">
        <v>0</v>
      </c>
      <c r="BM54" s="161">
        <v>0</v>
      </c>
    </row>
    <row r="55" spans="2:65" x14ac:dyDescent="0.25">
      <c r="B55" s="165"/>
      <c r="C55" s="131" t="s">
        <v>160</v>
      </c>
      <c r="D55" s="161">
        <v>0</v>
      </c>
      <c r="E55" s="161">
        <v>0</v>
      </c>
      <c r="F55" s="161">
        <v>0</v>
      </c>
      <c r="G55" s="161">
        <v>0</v>
      </c>
      <c r="H55" s="161">
        <v>0</v>
      </c>
      <c r="I55" s="161">
        <v>55.928801760000169</v>
      </c>
      <c r="J55" s="161">
        <v>0</v>
      </c>
      <c r="K55" s="161">
        <v>0</v>
      </c>
      <c r="L55" s="161">
        <v>0</v>
      </c>
      <c r="M55" s="161">
        <v>0</v>
      </c>
      <c r="N55" s="161">
        <v>30.145912460002364</v>
      </c>
      <c r="O55" s="161">
        <v>0</v>
      </c>
      <c r="P55" s="161">
        <v>0</v>
      </c>
      <c r="Q55" s="161">
        <v>0</v>
      </c>
      <c r="R55" s="161">
        <v>0</v>
      </c>
      <c r="S55" s="161">
        <v>0</v>
      </c>
      <c r="T55" s="161">
        <v>0</v>
      </c>
      <c r="U55" s="161">
        <v>0</v>
      </c>
      <c r="V55" s="161">
        <v>0</v>
      </c>
      <c r="W55" s="161">
        <v>0</v>
      </c>
      <c r="X55" s="161">
        <v>1.3533778599997959</v>
      </c>
      <c r="Y55" s="161">
        <v>2.7635443600008784</v>
      </c>
      <c r="Z55" s="161">
        <v>20.78810301999988</v>
      </c>
      <c r="AA55" s="161">
        <v>0</v>
      </c>
      <c r="AB55" s="161">
        <v>0</v>
      </c>
      <c r="AC55" s="161">
        <v>8.1880241300000307</v>
      </c>
      <c r="AD55" s="161">
        <v>0</v>
      </c>
      <c r="AE55" s="161">
        <v>0.42172623999993086</v>
      </c>
      <c r="AF55" s="161">
        <v>0</v>
      </c>
      <c r="AG55" s="161">
        <v>0</v>
      </c>
      <c r="AH55" s="161">
        <v>0</v>
      </c>
      <c r="AI55" s="161">
        <v>0</v>
      </c>
      <c r="AJ55" s="161">
        <v>100.51538599999999</v>
      </c>
      <c r="AK55" s="161">
        <v>0</v>
      </c>
      <c r="AL55" s="161">
        <v>0</v>
      </c>
      <c r="AM55" s="161">
        <v>952.6436101399986</v>
      </c>
      <c r="AN55" s="161">
        <v>0.87393410000001315</v>
      </c>
      <c r="AO55" s="161">
        <v>0</v>
      </c>
      <c r="AP55" s="161">
        <v>1.0280000000001019</v>
      </c>
      <c r="AQ55" s="161">
        <v>534.40362350999942</v>
      </c>
      <c r="AR55" s="161">
        <v>0</v>
      </c>
      <c r="AS55" s="161">
        <v>0</v>
      </c>
      <c r="AT55" s="161">
        <v>10.067470000000002</v>
      </c>
      <c r="AU55" s="161">
        <v>0</v>
      </c>
      <c r="AV55" s="161">
        <v>75.692999999999998</v>
      </c>
      <c r="AW55" s="161">
        <v>279.07991412999991</v>
      </c>
      <c r="AX55" s="161">
        <v>13.890513669999999</v>
      </c>
      <c r="AY55" s="161">
        <v>0</v>
      </c>
      <c r="AZ55" s="161">
        <v>0</v>
      </c>
      <c r="BA55" s="161">
        <v>155.82201340999995</v>
      </c>
      <c r="BB55" s="161">
        <v>494.88499999999999</v>
      </c>
      <c r="BC55" s="161">
        <v>3.3000000000007274E-2</v>
      </c>
      <c r="BD55" s="161">
        <v>5.0000000000054567E-3</v>
      </c>
      <c r="BE55" s="161">
        <v>0</v>
      </c>
      <c r="BF55" s="161">
        <v>41.90129000000001</v>
      </c>
      <c r="BG55" s="161">
        <v>0</v>
      </c>
      <c r="BH55" s="161">
        <v>47.263690529999991</v>
      </c>
      <c r="BI55" s="161">
        <v>8.1957163999999949</v>
      </c>
      <c r="BJ55" s="161">
        <v>2.6000000000009321E-2</v>
      </c>
      <c r="BK55" s="161">
        <v>434.80642548999975</v>
      </c>
      <c r="BL55" s="161">
        <v>3.9928277300000334</v>
      </c>
      <c r="BM55" s="161">
        <v>0</v>
      </c>
    </row>
    <row r="56" spans="2:65" x14ac:dyDescent="0.25">
      <c r="B56" s="165"/>
      <c r="C56" s="131" t="s">
        <v>319</v>
      </c>
      <c r="D56" s="161">
        <v>813.47074313000007</v>
      </c>
      <c r="E56" s="161">
        <v>976.38380200000006</v>
      </c>
      <c r="F56" s="161">
        <v>1540.47763652</v>
      </c>
      <c r="G56" s="161">
        <v>2829.45797124</v>
      </c>
      <c r="H56" s="161">
        <v>1483.3678125413674</v>
      </c>
      <c r="I56" s="161">
        <v>2467.11074164</v>
      </c>
      <c r="J56" s="161">
        <v>2594.4639218699954</v>
      </c>
      <c r="K56" s="161">
        <v>504.09297936000064</v>
      </c>
      <c r="L56" s="161">
        <v>3335.9196774440002</v>
      </c>
      <c r="M56" s="161">
        <v>800.09835909000003</v>
      </c>
      <c r="N56" s="161">
        <v>768.66349247000005</v>
      </c>
      <c r="O56" s="161">
        <v>6015.1152562803491</v>
      </c>
      <c r="P56" s="161">
        <v>1868.6688923547949</v>
      </c>
      <c r="Q56" s="161">
        <v>868.02638722239806</v>
      </c>
      <c r="R56" s="161">
        <v>2441.0265610900001</v>
      </c>
      <c r="S56" s="161">
        <v>1225.1592832800002</v>
      </c>
      <c r="T56" s="161">
        <v>261.3703835</v>
      </c>
      <c r="U56" s="161">
        <v>1602.6309677500001</v>
      </c>
      <c r="V56" s="161">
        <v>1344.43526651</v>
      </c>
      <c r="W56" s="161">
        <v>676.19409812999993</v>
      </c>
      <c r="X56" s="161">
        <v>499.10138424520005</v>
      </c>
      <c r="Y56" s="161">
        <v>1219.7290062311922</v>
      </c>
      <c r="Z56" s="161">
        <v>1014.005726608689</v>
      </c>
      <c r="AA56" s="161">
        <v>0</v>
      </c>
      <c r="AB56" s="161">
        <v>322.66436825</v>
      </c>
      <c r="AC56" s="161">
        <v>858.8510904499999</v>
      </c>
      <c r="AD56" s="161">
        <v>1083.7108764375</v>
      </c>
      <c r="AE56" s="161">
        <v>0</v>
      </c>
      <c r="AF56" s="161">
        <v>0</v>
      </c>
      <c r="AG56" s="161">
        <v>0</v>
      </c>
      <c r="AH56" s="161">
        <v>4.7605137920000002</v>
      </c>
      <c r="AI56" s="161">
        <v>0</v>
      </c>
      <c r="AJ56" s="161">
        <v>0</v>
      </c>
      <c r="AK56" s="161">
        <v>0</v>
      </c>
      <c r="AL56" s="161">
        <v>0</v>
      </c>
      <c r="AM56" s="161">
        <v>0</v>
      </c>
      <c r="AN56" s="161">
        <v>0</v>
      </c>
      <c r="AO56" s="161">
        <v>0</v>
      </c>
      <c r="AP56" s="161">
        <v>0</v>
      </c>
      <c r="AQ56" s="161">
        <v>0</v>
      </c>
      <c r="AR56" s="161">
        <v>0</v>
      </c>
      <c r="AS56" s="161">
        <v>0</v>
      </c>
      <c r="AT56" s="161">
        <v>0</v>
      </c>
      <c r="AU56" s="161">
        <v>0</v>
      </c>
      <c r="AV56" s="161">
        <v>0</v>
      </c>
      <c r="AW56" s="161">
        <v>0</v>
      </c>
      <c r="AX56" s="161">
        <v>0</v>
      </c>
      <c r="AY56" s="161">
        <v>0</v>
      </c>
      <c r="AZ56" s="161">
        <v>0</v>
      </c>
      <c r="BA56" s="161">
        <v>0</v>
      </c>
      <c r="BB56" s="161">
        <v>0</v>
      </c>
      <c r="BC56" s="161">
        <v>0</v>
      </c>
      <c r="BD56" s="161">
        <v>0</v>
      </c>
      <c r="BE56" s="161">
        <v>0</v>
      </c>
      <c r="BF56" s="161">
        <v>0</v>
      </c>
      <c r="BG56" s="161">
        <v>0</v>
      </c>
      <c r="BH56" s="161">
        <v>0</v>
      </c>
      <c r="BI56" s="161">
        <v>0</v>
      </c>
      <c r="BJ56" s="161">
        <v>0</v>
      </c>
      <c r="BK56" s="161">
        <v>0</v>
      </c>
      <c r="BL56" s="161">
        <v>0</v>
      </c>
      <c r="BM56" s="161">
        <v>0</v>
      </c>
    </row>
    <row r="57" spans="2:65" x14ac:dyDescent="0.25">
      <c r="B57" s="165"/>
      <c r="C57" s="131" t="s">
        <v>162</v>
      </c>
      <c r="D57" s="161">
        <v>0</v>
      </c>
      <c r="E57" s="161">
        <v>8313.9500000000007</v>
      </c>
      <c r="F57" s="161">
        <v>0</v>
      </c>
      <c r="G57" s="161">
        <v>0</v>
      </c>
      <c r="H57" s="161">
        <v>20859.675999999999</v>
      </c>
      <c r="I57" s="161">
        <v>619.58779361000006</v>
      </c>
      <c r="J57" s="161">
        <v>1300</v>
      </c>
      <c r="K57" s="161">
        <v>0</v>
      </c>
      <c r="L57" s="161">
        <v>1300</v>
      </c>
      <c r="M57" s="161">
        <v>250.03493151000001</v>
      </c>
      <c r="N57" s="161">
        <v>0</v>
      </c>
      <c r="O57" s="161">
        <v>300</v>
      </c>
      <c r="P57" s="161">
        <v>0</v>
      </c>
      <c r="Q57" s="161">
        <v>0</v>
      </c>
      <c r="R57" s="161">
        <v>0</v>
      </c>
      <c r="S57" s="161">
        <v>0</v>
      </c>
      <c r="T57" s="161">
        <v>0</v>
      </c>
      <c r="U57" s="161">
        <v>0</v>
      </c>
      <c r="V57" s="161">
        <v>879.524180484</v>
      </c>
      <c r="W57" s="161">
        <v>1000</v>
      </c>
      <c r="X57" s="161">
        <v>0</v>
      </c>
      <c r="Y57" s="161">
        <v>556.731941868332</v>
      </c>
      <c r="Z57" s="161">
        <v>0</v>
      </c>
      <c r="AA57" s="161">
        <v>0</v>
      </c>
      <c r="AB57" s="161">
        <v>381.44</v>
      </c>
      <c r="AC57" s="161">
        <v>0</v>
      </c>
      <c r="AD57" s="161">
        <v>0</v>
      </c>
      <c r="AE57" s="161">
        <v>2340.3411104599995</v>
      </c>
      <c r="AF57" s="161">
        <v>91.753</v>
      </c>
      <c r="AG57" s="161">
        <v>1525.586</v>
      </c>
      <c r="AH57" s="161">
        <v>2979.5196385399995</v>
      </c>
      <c r="AI57" s="161">
        <v>1195.3623132600003</v>
      </c>
      <c r="AJ57" s="161">
        <v>314.70781596</v>
      </c>
      <c r="AK57" s="161">
        <v>3272.7673657800001</v>
      </c>
      <c r="AL57" s="161">
        <v>4690.4166299999997</v>
      </c>
      <c r="AM57" s="161">
        <v>0</v>
      </c>
      <c r="AN57" s="161">
        <v>0</v>
      </c>
      <c r="AO57" s="161">
        <v>2687.2444896899997</v>
      </c>
      <c r="AP57" s="161">
        <v>2877.6440509999998</v>
      </c>
      <c r="AQ57" s="161">
        <v>0</v>
      </c>
      <c r="AR57" s="161">
        <v>715.88315201</v>
      </c>
      <c r="AS57" s="161">
        <v>416.69974270999995</v>
      </c>
      <c r="AT57" s="161">
        <v>289.66038000000003</v>
      </c>
      <c r="AU57" s="161">
        <v>1037.1706276699999</v>
      </c>
      <c r="AV57" s="161">
        <v>0</v>
      </c>
      <c r="AW57" s="161">
        <v>0</v>
      </c>
      <c r="AX57" s="161">
        <v>287.24771369999996</v>
      </c>
      <c r="AY57" s="161">
        <v>1879.3904539400005</v>
      </c>
      <c r="AZ57" s="161">
        <v>827.85497301999999</v>
      </c>
      <c r="BA57" s="161">
        <v>0</v>
      </c>
      <c r="BB57" s="161">
        <v>0</v>
      </c>
      <c r="BC57" s="161">
        <v>498.47257999999994</v>
      </c>
      <c r="BD57" s="161">
        <v>1569.6700086100002</v>
      </c>
      <c r="BE57" s="161">
        <v>1531.0593765800002</v>
      </c>
      <c r="BF57" s="161">
        <v>0</v>
      </c>
      <c r="BG57" s="161">
        <v>344.81341756000006</v>
      </c>
      <c r="BH57" s="161">
        <v>0</v>
      </c>
      <c r="BI57" s="161">
        <v>0</v>
      </c>
      <c r="BJ57" s="161">
        <v>918.43504000000007</v>
      </c>
      <c r="BK57" s="161">
        <v>0</v>
      </c>
      <c r="BL57" s="161">
        <v>0</v>
      </c>
      <c r="BM57" s="161">
        <v>335.91961189</v>
      </c>
    </row>
    <row r="58" spans="2:65" x14ac:dyDescent="0.25">
      <c r="B58" s="165"/>
      <c r="C58" s="131" t="s">
        <v>317</v>
      </c>
      <c r="D58" s="161">
        <v>0</v>
      </c>
      <c r="E58" s="161">
        <v>2170</v>
      </c>
      <c r="F58" s="161">
        <v>0</v>
      </c>
      <c r="G58" s="161">
        <v>0</v>
      </c>
      <c r="H58" s="161">
        <v>0</v>
      </c>
      <c r="I58" s="161">
        <v>619.58779361000006</v>
      </c>
      <c r="J58" s="161">
        <v>1300</v>
      </c>
      <c r="K58" s="161">
        <v>0</v>
      </c>
      <c r="L58" s="161">
        <v>1300</v>
      </c>
      <c r="M58" s="161">
        <v>250.03493151000001</v>
      </c>
      <c r="N58" s="161">
        <v>0</v>
      </c>
      <c r="O58" s="161">
        <v>300</v>
      </c>
      <c r="P58" s="161">
        <v>0</v>
      </c>
      <c r="Q58" s="161">
        <v>0</v>
      </c>
      <c r="R58" s="161">
        <v>0</v>
      </c>
      <c r="S58" s="161">
        <v>0</v>
      </c>
      <c r="T58" s="161">
        <v>0</v>
      </c>
      <c r="U58" s="161">
        <v>0</v>
      </c>
      <c r="V58" s="161">
        <v>0</v>
      </c>
      <c r="W58" s="161">
        <v>1000</v>
      </c>
      <c r="X58" s="161">
        <v>0</v>
      </c>
      <c r="Y58" s="161">
        <v>0</v>
      </c>
      <c r="Z58" s="161">
        <v>0</v>
      </c>
      <c r="AA58" s="161">
        <v>0</v>
      </c>
      <c r="AB58" s="161">
        <v>0</v>
      </c>
      <c r="AC58" s="161">
        <v>0</v>
      </c>
      <c r="AD58" s="161">
        <v>0</v>
      </c>
      <c r="AE58" s="161">
        <v>2315.1004578499992</v>
      </c>
      <c r="AF58" s="161">
        <v>91.753</v>
      </c>
      <c r="AG58" s="161">
        <v>1525.586</v>
      </c>
      <c r="AH58" s="161">
        <v>2979.5196385399995</v>
      </c>
      <c r="AI58" s="161">
        <v>1194.6530057500001</v>
      </c>
      <c r="AJ58" s="161">
        <v>314.70781596</v>
      </c>
      <c r="AK58" s="161">
        <v>3272.7673657800001</v>
      </c>
      <c r="AL58" s="161">
        <v>4689.9318400000002</v>
      </c>
      <c r="AM58" s="161">
        <v>0</v>
      </c>
      <c r="AN58" s="161">
        <v>0</v>
      </c>
      <c r="AO58" s="161">
        <v>2674.4502101399999</v>
      </c>
      <c r="AP58" s="161">
        <v>2877.6440509999998</v>
      </c>
      <c r="AQ58" s="161">
        <v>0</v>
      </c>
      <c r="AR58" s="161">
        <v>715.88315201</v>
      </c>
      <c r="AS58" s="161">
        <v>416.69974270999995</v>
      </c>
      <c r="AT58" s="161">
        <v>289.66038000000003</v>
      </c>
      <c r="AU58" s="161">
        <v>1037.1706276699999</v>
      </c>
      <c r="AV58" s="161">
        <v>0</v>
      </c>
      <c r="AW58" s="161">
        <v>0</v>
      </c>
      <c r="AX58" s="161">
        <v>287.24771369999996</v>
      </c>
      <c r="AY58" s="161">
        <v>1879.3904539400005</v>
      </c>
      <c r="AZ58" s="161">
        <v>827.85497301999999</v>
      </c>
      <c r="BA58" s="161">
        <v>0</v>
      </c>
      <c r="BB58" s="161">
        <v>0</v>
      </c>
      <c r="BC58" s="161">
        <v>498.47257999999994</v>
      </c>
      <c r="BD58" s="161">
        <v>1569.6700086100002</v>
      </c>
      <c r="BE58" s="161">
        <v>1531.0593765800002</v>
      </c>
      <c r="BF58" s="161">
        <v>0</v>
      </c>
      <c r="BG58" s="161">
        <v>344.81341756000006</v>
      </c>
      <c r="BH58" s="161">
        <v>0</v>
      </c>
      <c r="BI58" s="161">
        <v>0</v>
      </c>
      <c r="BJ58" s="161">
        <v>918.43504000000007</v>
      </c>
      <c r="BK58" s="161">
        <v>0</v>
      </c>
      <c r="BL58" s="161">
        <v>0</v>
      </c>
      <c r="BM58" s="161">
        <v>335.91961189</v>
      </c>
    </row>
    <row r="59" spans="2:65" x14ac:dyDescent="0.25">
      <c r="B59" s="165"/>
      <c r="C59" s="131" t="s">
        <v>318</v>
      </c>
      <c r="D59" s="161">
        <v>0</v>
      </c>
      <c r="E59" s="161">
        <v>6143.95</v>
      </c>
      <c r="F59" s="161">
        <v>0</v>
      </c>
      <c r="G59" s="161">
        <v>0</v>
      </c>
      <c r="H59" s="161">
        <v>20859.675999999999</v>
      </c>
      <c r="I59" s="161">
        <v>0</v>
      </c>
      <c r="J59" s="161">
        <v>0</v>
      </c>
      <c r="K59" s="161">
        <v>0</v>
      </c>
      <c r="L59" s="161">
        <v>0</v>
      </c>
      <c r="M59" s="161">
        <v>0</v>
      </c>
      <c r="N59" s="161">
        <v>0</v>
      </c>
      <c r="O59" s="161">
        <v>0</v>
      </c>
      <c r="P59" s="161">
        <v>0</v>
      </c>
      <c r="Q59" s="161">
        <v>0</v>
      </c>
      <c r="R59" s="161">
        <v>0</v>
      </c>
      <c r="S59" s="161">
        <v>0</v>
      </c>
      <c r="T59" s="161">
        <v>0</v>
      </c>
      <c r="U59" s="161">
        <v>0</v>
      </c>
      <c r="V59" s="161">
        <v>879.524180484</v>
      </c>
      <c r="W59" s="161">
        <v>0</v>
      </c>
      <c r="X59" s="161">
        <v>0</v>
      </c>
      <c r="Y59" s="161">
        <v>556.731941868332</v>
      </c>
      <c r="Z59" s="161">
        <v>0</v>
      </c>
      <c r="AA59" s="161">
        <v>0</v>
      </c>
      <c r="AB59" s="161">
        <v>381.44</v>
      </c>
      <c r="AC59" s="161">
        <v>0</v>
      </c>
      <c r="AD59" s="161">
        <v>0</v>
      </c>
      <c r="AE59" s="161">
        <v>25.240652610000001</v>
      </c>
      <c r="AF59" s="161">
        <v>0</v>
      </c>
      <c r="AG59" s="161">
        <v>0</v>
      </c>
      <c r="AH59" s="161">
        <v>0</v>
      </c>
      <c r="AI59" s="161">
        <v>0.70930751000000003</v>
      </c>
      <c r="AJ59" s="161">
        <v>0</v>
      </c>
      <c r="AK59" s="161">
        <v>0</v>
      </c>
      <c r="AL59" s="161">
        <v>0.48479</v>
      </c>
      <c r="AM59" s="161">
        <v>0</v>
      </c>
      <c r="AN59" s="161">
        <v>0</v>
      </c>
      <c r="AO59" s="161">
        <v>12.794279550000001</v>
      </c>
      <c r="AP59" s="161">
        <v>0</v>
      </c>
      <c r="AQ59" s="161">
        <v>0</v>
      </c>
      <c r="AR59" s="161">
        <v>0</v>
      </c>
      <c r="AS59" s="161">
        <v>0</v>
      </c>
      <c r="AT59" s="161">
        <v>0</v>
      </c>
      <c r="AU59" s="161">
        <v>0</v>
      </c>
      <c r="AV59" s="161">
        <v>0</v>
      </c>
      <c r="AW59" s="161">
        <v>0</v>
      </c>
      <c r="AX59" s="161">
        <v>0</v>
      </c>
      <c r="AY59" s="161">
        <v>0</v>
      </c>
      <c r="AZ59" s="161">
        <v>0</v>
      </c>
      <c r="BA59" s="161">
        <v>0</v>
      </c>
      <c r="BB59" s="161">
        <v>0</v>
      </c>
      <c r="BC59" s="161">
        <v>0</v>
      </c>
      <c r="BD59" s="161">
        <v>0</v>
      </c>
      <c r="BE59" s="161">
        <v>0</v>
      </c>
      <c r="BF59" s="161">
        <v>0</v>
      </c>
      <c r="BG59" s="161">
        <v>0</v>
      </c>
      <c r="BH59" s="161">
        <v>0</v>
      </c>
      <c r="BI59" s="161">
        <v>0</v>
      </c>
      <c r="BJ59" s="161">
        <v>0</v>
      </c>
      <c r="BK59" s="161">
        <v>0</v>
      </c>
      <c r="BL59" s="161">
        <v>0</v>
      </c>
      <c r="BM59" s="161">
        <v>0</v>
      </c>
    </row>
    <row r="60" spans="2:65" x14ac:dyDescent="0.25">
      <c r="B60" s="163">
        <v>2</v>
      </c>
      <c r="C60" s="164" t="s">
        <v>320</v>
      </c>
      <c r="D60" s="161">
        <v>26513.42022403</v>
      </c>
      <c r="E60" s="161">
        <v>63399.178433999994</v>
      </c>
      <c r="F60" s="161">
        <v>34026.486126800002</v>
      </c>
      <c r="G60" s="161">
        <v>29208.787166999999</v>
      </c>
      <c r="H60" s="161">
        <v>11876.015152290001</v>
      </c>
      <c r="I60" s="161">
        <v>20107.9638834</v>
      </c>
      <c r="J60" s="161">
        <v>20911.508000350001</v>
      </c>
      <c r="K60" s="161">
        <v>17618.5852552</v>
      </c>
      <c r="L60" s="161">
        <v>30251.167625599999</v>
      </c>
      <c r="M60" s="161">
        <v>18150.770811120001</v>
      </c>
      <c r="N60" s="161">
        <v>13188.569347559998</v>
      </c>
      <c r="O60" s="161">
        <v>37825.968823720003</v>
      </c>
      <c r="P60" s="161">
        <v>18348.504405349999</v>
      </c>
      <c r="Q60" s="161">
        <v>22471.925486559998</v>
      </c>
      <c r="R60" s="161">
        <v>9333.6705066699997</v>
      </c>
      <c r="S60" s="161">
        <v>34827.150577200002</v>
      </c>
      <c r="T60" s="161">
        <v>35848.574254099993</v>
      </c>
      <c r="U60" s="161">
        <v>48672.920598400007</v>
      </c>
      <c r="V60" s="161">
        <v>21159.318166069999</v>
      </c>
      <c r="W60" s="161">
        <v>20717.49338</v>
      </c>
      <c r="X60" s="161">
        <v>18724.408480000002</v>
      </c>
      <c r="Y60" s="161">
        <v>16732.231499999998</v>
      </c>
      <c r="Z60" s="161">
        <v>27241.187008780002</v>
      </c>
      <c r="AA60" s="161">
        <v>14091.899473770001</v>
      </c>
      <c r="AB60" s="161">
        <v>12424.527834980001</v>
      </c>
      <c r="AC60" s="161">
        <v>12043.951375000001</v>
      </c>
      <c r="AD60" s="161">
        <v>19487.549155000001</v>
      </c>
      <c r="AE60" s="161">
        <v>6107.2</v>
      </c>
      <c r="AF60" s="161">
        <v>4</v>
      </c>
      <c r="AG60" s="161">
        <v>0</v>
      </c>
      <c r="AH60" s="161">
        <v>5129.6338616000003</v>
      </c>
      <c r="AI60" s="161">
        <v>540</v>
      </c>
      <c r="AJ60" s="161">
        <v>785.77459999999996</v>
      </c>
      <c r="AK60" s="161">
        <v>15115.34211</v>
      </c>
      <c r="AL60" s="161">
        <v>9801.3962499999998</v>
      </c>
      <c r="AM60" s="161">
        <v>4670</v>
      </c>
      <c r="AN60" s="161">
        <v>0</v>
      </c>
      <c r="AO60" s="161">
        <v>6363.0097500000002</v>
      </c>
      <c r="AP60" s="161">
        <v>3742.05</v>
      </c>
      <c r="AQ60" s="161">
        <v>4350.8490291400003</v>
      </c>
      <c r="AR60" s="161">
        <v>0</v>
      </c>
      <c r="AS60" s="161">
        <v>0</v>
      </c>
      <c r="AT60" s="161">
        <v>0</v>
      </c>
      <c r="AU60" s="161">
        <v>189.840115</v>
      </c>
      <c r="AV60" s="161">
        <v>80</v>
      </c>
      <c r="AW60" s="161">
        <v>0</v>
      </c>
      <c r="AX60" s="161">
        <v>2.0135200000000002</v>
      </c>
      <c r="AY60" s="161">
        <v>1121.8423292</v>
      </c>
      <c r="AZ60" s="161">
        <v>2735.0749999999998</v>
      </c>
      <c r="BA60" s="161">
        <v>2237.6999999999998</v>
      </c>
      <c r="BB60" s="161">
        <v>505</v>
      </c>
      <c r="BC60" s="161">
        <v>415</v>
      </c>
      <c r="BD60" s="161">
        <v>0</v>
      </c>
      <c r="BE60" s="161">
        <v>1387.0219999999999</v>
      </c>
      <c r="BF60" s="161">
        <v>1440.255729</v>
      </c>
      <c r="BG60" s="161">
        <v>0</v>
      </c>
      <c r="BH60" s="161">
        <v>143.35787999999999</v>
      </c>
      <c r="BI60" s="161">
        <v>0</v>
      </c>
      <c r="BJ60" s="161">
        <v>1444.875</v>
      </c>
      <c r="BK60" s="161">
        <v>3011.0317500000001</v>
      </c>
      <c r="BL60" s="161">
        <v>4702.3666499999999</v>
      </c>
      <c r="BM60" s="161">
        <v>1390.6381779599999</v>
      </c>
    </row>
    <row r="61" spans="2:65" x14ac:dyDescent="0.25">
      <c r="B61" s="165"/>
      <c r="C61" s="131" t="s">
        <v>164</v>
      </c>
      <c r="D61" s="161">
        <v>26513.42022403</v>
      </c>
      <c r="E61" s="161">
        <v>63399.178433999994</v>
      </c>
      <c r="F61" s="161">
        <v>32833.486126800002</v>
      </c>
      <c r="G61" s="161">
        <v>29208.787166999999</v>
      </c>
      <c r="H61" s="161">
        <v>11876.015152290001</v>
      </c>
      <c r="I61" s="161">
        <v>19881.800424770001</v>
      </c>
      <c r="J61" s="161">
        <v>20911.508000350001</v>
      </c>
      <c r="K61" s="161">
        <v>10077.4352552</v>
      </c>
      <c r="L61" s="161">
        <v>30251.167625599999</v>
      </c>
      <c r="M61" s="161">
        <v>18150.770811120001</v>
      </c>
      <c r="N61" s="161">
        <v>13188.569347559998</v>
      </c>
      <c r="O61" s="161">
        <v>37825.968823720003</v>
      </c>
      <c r="P61" s="161">
        <v>18348.504405349999</v>
      </c>
      <c r="Q61" s="161">
        <v>22471.925486559998</v>
      </c>
      <c r="R61" s="161">
        <v>8517.5485066700003</v>
      </c>
      <c r="S61" s="161">
        <v>34827.150577200002</v>
      </c>
      <c r="T61" s="161">
        <v>35213.347254099994</v>
      </c>
      <c r="U61" s="161">
        <v>48672.920598400007</v>
      </c>
      <c r="V61" s="161">
        <v>21159.318166069999</v>
      </c>
      <c r="W61" s="161">
        <v>20717.49338</v>
      </c>
      <c r="X61" s="161">
        <v>18724.408480000002</v>
      </c>
      <c r="Y61" s="161">
        <v>16732.231499999998</v>
      </c>
      <c r="Z61" s="161">
        <v>27241.187008780002</v>
      </c>
      <c r="AA61" s="161">
        <v>14091.899473770001</v>
      </c>
      <c r="AB61" s="161">
        <v>12424.527834980001</v>
      </c>
      <c r="AC61" s="161">
        <v>12043.951375000001</v>
      </c>
      <c r="AD61" s="161">
        <v>18891.799155000001</v>
      </c>
      <c r="AE61" s="161">
        <v>6107.2</v>
      </c>
      <c r="AF61" s="161">
        <v>4</v>
      </c>
      <c r="AG61" s="161">
        <v>0</v>
      </c>
      <c r="AH61" s="161">
        <v>5129.6338616000003</v>
      </c>
      <c r="AI61" s="161">
        <v>540</v>
      </c>
      <c r="AJ61" s="161">
        <v>785.77459999999996</v>
      </c>
      <c r="AK61" s="161">
        <v>15115.34211</v>
      </c>
      <c r="AL61" s="161">
        <v>9801.3962499999998</v>
      </c>
      <c r="AM61" s="161">
        <v>4670</v>
      </c>
      <c r="AN61" s="161">
        <v>0</v>
      </c>
      <c r="AO61" s="161">
        <v>6363.0097500000002</v>
      </c>
      <c r="AP61" s="161">
        <v>3742.05</v>
      </c>
      <c r="AQ61" s="161">
        <v>4350.8490291400003</v>
      </c>
      <c r="AR61" s="161">
        <v>0</v>
      </c>
      <c r="AS61" s="161">
        <v>0</v>
      </c>
      <c r="AT61" s="161">
        <v>0</v>
      </c>
      <c r="AU61" s="161">
        <v>189.840115</v>
      </c>
      <c r="AV61" s="161">
        <v>80</v>
      </c>
      <c r="AW61" s="161">
        <v>0</v>
      </c>
      <c r="AX61" s="161">
        <v>2.0135200000000002</v>
      </c>
      <c r="AY61" s="161">
        <v>1121.8423292</v>
      </c>
      <c r="AZ61" s="161">
        <v>2735.0749999999998</v>
      </c>
      <c r="BA61" s="161">
        <v>2237.6999999999998</v>
      </c>
      <c r="BB61" s="161">
        <v>505</v>
      </c>
      <c r="BC61" s="161">
        <v>415</v>
      </c>
      <c r="BD61" s="161">
        <v>0</v>
      </c>
      <c r="BE61" s="161">
        <v>1387.0219999999999</v>
      </c>
      <c r="BF61" s="161">
        <v>1440.255729</v>
      </c>
      <c r="BG61" s="161">
        <v>0</v>
      </c>
      <c r="BH61" s="161">
        <v>143.35787999999999</v>
      </c>
      <c r="BI61" s="161">
        <v>0</v>
      </c>
      <c r="BJ61" s="161">
        <v>1444.875</v>
      </c>
      <c r="BK61" s="161">
        <v>3011.0317500000001</v>
      </c>
      <c r="BL61" s="161">
        <v>4702.3666499999999</v>
      </c>
      <c r="BM61" s="161">
        <v>1390.6381779599999</v>
      </c>
    </row>
    <row r="62" spans="2:65" x14ac:dyDescent="0.25">
      <c r="B62" s="165"/>
      <c r="C62" s="131" t="s">
        <v>321</v>
      </c>
      <c r="D62" s="161">
        <v>0</v>
      </c>
      <c r="E62" s="161">
        <v>0</v>
      </c>
      <c r="F62" s="161">
        <v>0</v>
      </c>
      <c r="G62" s="161">
        <v>0</v>
      </c>
      <c r="H62" s="161">
        <v>0</v>
      </c>
      <c r="I62" s="161">
        <v>0</v>
      </c>
      <c r="J62" s="161">
        <v>0</v>
      </c>
      <c r="K62" s="161">
        <v>7541.15</v>
      </c>
      <c r="L62" s="161">
        <v>0</v>
      </c>
      <c r="M62" s="161">
        <v>0</v>
      </c>
      <c r="N62" s="161">
        <v>0</v>
      </c>
      <c r="O62" s="161">
        <v>0</v>
      </c>
      <c r="P62" s="161">
        <v>0</v>
      </c>
      <c r="Q62" s="161">
        <v>0</v>
      </c>
      <c r="R62" s="161">
        <v>0</v>
      </c>
      <c r="S62" s="161">
        <v>0</v>
      </c>
      <c r="T62" s="161">
        <v>0</v>
      </c>
      <c r="U62" s="161">
        <v>0</v>
      </c>
      <c r="V62" s="161">
        <v>0</v>
      </c>
      <c r="W62" s="161">
        <v>0</v>
      </c>
      <c r="X62" s="161">
        <v>0</v>
      </c>
      <c r="Y62" s="161">
        <v>0</v>
      </c>
      <c r="Z62" s="161">
        <v>0</v>
      </c>
      <c r="AA62" s="161">
        <v>0</v>
      </c>
      <c r="AB62" s="161">
        <v>0</v>
      </c>
      <c r="AC62" s="161">
        <v>0</v>
      </c>
      <c r="AD62" s="161">
        <v>0</v>
      </c>
      <c r="AE62" s="161">
        <v>0</v>
      </c>
      <c r="AF62" s="161">
        <v>0</v>
      </c>
      <c r="AG62" s="161">
        <v>0</v>
      </c>
      <c r="AH62" s="161">
        <v>0</v>
      </c>
      <c r="AI62" s="161">
        <v>0</v>
      </c>
      <c r="AJ62" s="161">
        <v>0</v>
      </c>
      <c r="AK62" s="161">
        <v>0</v>
      </c>
      <c r="AL62" s="161">
        <v>0</v>
      </c>
      <c r="AM62" s="161">
        <v>0</v>
      </c>
      <c r="AN62" s="161">
        <v>0</v>
      </c>
      <c r="AO62" s="161">
        <v>0</v>
      </c>
      <c r="AP62" s="161">
        <v>0</v>
      </c>
      <c r="AQ62" s="161">
        <v>0</v>
      </c>
      <c r="AR62" s="161">
        <v>0</v>
      </c>
      <c r="AS62" s="161">
        <v>0</v>
      </c>
      <c r="AT62" s="161">
        <v>0</v>
      </c>
      <c r="AU62" s="161">
        <v>0</v>
      </c>
      <c r="AV62" s="161">
        <v>0</v>
      </c>
      <c r="AW62" s="161">
        <v>0</v>
      </c>
      <c r="AX62" s="161">
        <v>0</v>
      </c>
      <c r="AY62" s="161">
        <v>0</v>
      </c>
      <c r="AZ62" s="161">
        <v>0</v>
      </c>
      <c r="BA62" s="161">
        <v>0</v>
      </c>
      <c r="BB62" s="161">
        <v>0</v>
      </c>
      <c r="BC62" s="161">
        <v>0</v>
      </c>
      <c r="BD62" s="161">
        <v>0</v>
      </c>
      <c r="BE62" s="161">
        <v>0</v>
      </c>
      <c r="BF62" s="161">
        <v>0</v>
      </c>
      <c r="BG62" s="161">
        <v>0</v>
      </c>
      <c r="BH62" s="161">
        <v>0</v>
      </c>
      <c r="BI62" s="161">
        <v>0</v>
      </c>
      <c r="BJ62" s="161">
        <v>0</v>
      </c>
      <c r="BK62" s="161">
        <v>0</v>
      </c>
      <c r="BL62" s="161">
        <v>0</v>
      </c>
      <c r="BM62" s="161">
        <v>0</v>
      </c>
    </row>
    <row r="63" spans="2:65" x14ac:dyDescent="0.25">
      <c r="B63" s="165"/>
      <c r="C63" s="131" t="s">
        <v>322</v>
      </c>
      <c r="D63" s="161">
        <v>0</v>
      </c>
      <c r="E63" s="161">
        <v>0</v>
      </c>
      <c r="F63" s="161">
        <v>0</v>
      </c>
      <c r="G63" s="161">
        <v>0</v>
      </c>
      <c r="H63" s="161">
        <v>0</v>
      </c>
      <c r="I63" s="161">
        <v>0</v>
      </c>
      <c r="J63" s="161">
        <v>0</v>
      </c>
      <c r="K63" s="161">
        <v>0</v>
      </c>
      <c r="L63" s="161">
        <v>0</v>
      </c>
      <c r="M63" s="161">
        <v>0</v>
      </c>
      <c r="N63" s="161">
        <v>0</v>
      </c>
      <c r="O63" s="161">
        <v>0</v>
      </c>
      <c r="P63" s="161">
        <v>0</v>
      </c>
      <c r="Q63" s="161">
        <v>0</v>
      </c>
      <c r="R63" s="161">
        <v>816.12199999999996</v>
      </c>
      <c r="S63" s="161">
        <v>0</v>
      </c>
      <c r="T63" s="161">
        <v>0</v>
      </c>
      <c r="U63" s="161">
        <v>0</v>
      </c>
      <c r="V63" s="161">
        <v>0</v>
      </c>
      <c r="W63" s="161">
        <v>0</v>
      </c>
      <c r="X63" s="161">
        <v>0</v>
      </c>
      <c r="Y63" s="161">
        <v>0</v>
      </c>
      <c r="Z63" s="161">
        <v>0</v>
      </c>
      <c r="AA63" s="161">
        <v>0</v>
      </c>
      <c r="AB63" s="161">
        <v>0</v>
      </c>
      <c r="AC63" s="161">
        <v>0</v>
      </c>
      <c r="AD63" s="161">
        <v>0</v>
      </c>
      <c r="AE63" s="161">
        <v>0</v>
      </c>
      <c r="AF63" s="161">
        <v>0</v>
      </c>
      <c r="AG63" s="161">
        <v>0</v>
      </c>
      <c r="AH63" s="161">
        <v>0</v>
      </c>
      <c r="AI63" s="161">
        <v>0</v>
      </c>
      <c r="AJ63" s="161">
        <v>0</v>
      </c>
      <c r="AK63" s="161">
        <v>0</v>
      </c>
      <c r="AL63" s="161">
        <v>0</v>
      </c>
      <c r="AM63" s="161">
        <v>0</v>
      </c>
      <c r="AN63" s="161">
        <v>0</v>
      </c>
      <c r="AO63" s="161">
        <v>0</v>
      </c>
      <c r="AP63" s="161">
        <v>0</v>
      </c>
      <c r="AQ63" s="161">
        <v>0</v>
      </c>
      <c r="AR63" s="161">
        <v>0</v>
      </c>
      <c r="AS63" s="161">
        <v>0</v>
      </c>
      <c r="AT63" s="161">
        <v>0</v>
      </c>
      <c r="AU63" s="161">
        <v>0</v>
      </c>
      <c r="AV63" s="161">
        <v>0</v>
      </c>
      <c r="AW63" s="161">
        <v>0</v>
      </c>
      <c r="AX63" s="161">
        <v>0</v>
      </c>
      <c r="AY63" s="161">
        <v>0</v>
      </c>
      <c r="AZ63" s="161">
        <v>0</v>
      </c>
      <c r="BA63" s="161">
        <v>0</v>
      </c>
      <c r="BB63" s="161">
        <v>0</v>
      </c>
      <c r="BC63" s="161">
        <v>0</v>
      </c>
      <c r="BD63" s="161">
        <v>0</v>
      </c>
      <c r="BE63" s="161">
        <v>0</v>
      </c>
      <c r="BF63" s="161">
        <v>0</v>
      </c>
      <c r="BG63" s="161">
        <v>0</v>
      </c>
      <c r="BH63" s="161">
        <v>0</v>
      </c>
      <c r="BI63" s="161">
        <v>0</v>
      </c>
      <c r="BJ63" s="161">
        <v>0</v>
      </c>
      <c r="BK63" s="161">
        <v>0</v>
      </c>
      <c r="BL63" s="161">
        <v>0</v>
      </c>
      <c r="BM63" s="161">
        <v>0</v>
      </c>
    </row>
    <row r="64" spans="2:65" x14ac:dyDescent="0.25">
      <c r="B64" s="165"/>
      <c r="C64" s="131" t="s">
        <v>323</v>
      </c>
      <c r="D64" s="161">
        <v>0</v>
      </c>
      <c r="E64" s="161">
        <v>0</v>
      </c>
      <c r="F64" s="161">
        <v>0</v>
      </c>
      <c r="G64" s="161">
        <v>0</v>
      </c>
      <c r="H64" s="161">
        <v>0</v>
      </c>
      <c r="I64" s="161">
        <v>0</v>
      </c>
      <c r="J64" s="161">
        <v>0</v>
      </c>
      <c r="K64" s="161">
        <v>0</v>
      </c>
      <c r="L64" s="161">
        <v>0</v>
      </c>
      <c r="M64" s="161">
        <v>0</v>
      </c>
      <c r="N64" s="161">
        <v>0</v>
      </c>
      <c r="O64" s="161">
        <v>0</v>
      </c>
      <c r="P64" s="161">
        <v>0</v>
      </c>
      <c r="Q64" s="161">
        <v>0</v>
      </c>
      <c r="R64" s="161">
        <v>0</v>
      </c>
      <c r="S64" s="161">
        <v>0</v>
      </c>
      <c r="T64" s="161">
        <v>635.22699999999998</v>
      </c>
      <c r="U64" s="161">
        <v>0</v>
      </c>
      <c r="V64" s="161">
        <v>0</v>
      </c>
      <c r="W64" s="161">
        <v>0</v>
      </c>
      <c r="X64" s="161">
        <v>0</v>
      </c>
      <c r="Y64" s="161">
        <v>0</v>
      </c>
      <c r="Z64" s="161">
        <v>0</v>
      </c>
      <c r="AA64" s="161">
        <v>0</v>
      </c>
      <c r="AB64" s="161">
        <v>0</v>
      </c>
      <c r="AC64" s="161">
        <v>0</v>
      </c>
      <c r="AD64" s="161">
        <v>0</v>
      </c>
      <c r="AE64" s="161">
        <v>0</v>
      </c>
      <c r="AF64" s="161">
        <v>0</v>
      </c>
      <c r="AG64" s="161">
        <v>0</v>
      </c>
      <c r="AH64" s="161">
        <v>0</v>
      </c>
      <c r="AI64" s="161">
        <v>0</v>
      </c>
      <c r="AJ64" s="161">
        <v>0</v>
      </c>
      <c r="AK64" s="161">
        <v>0</v>
      </c>
      <c r="AL64" s="161">
        <v>0</v>
      </c>
      <c r="AM64" s="161">
        <v>0</v>
      </c>
      <c r="AN64" s="161">
        <v>0</v>
      </c>
      <c r="AO64" s="161">
        <v>0</v>
      </c>
      <c r="AP64" s="161">
        <v>0</v>
      </c>
      <c r="AQ64" s="161">
        <v>0</v>
      </c>
      <c r="AR64" s="161">
        <v>0</v>
      </c>
      <c r="AS64" s="161">
        <v>0</v>
      </c>
      <c r="AT64" s="161">
        <v>0</v>
      </c>
      <c r="AU64" s="161">
        <v>0</v>
      </c>
      <c r="AV64" s="161">
        <v>0</v>
      </c>
      <c r="AW64" s="161">
        <v>0</v>
      </c>
      <c r="AX64" s="161">
        <v>0</v>
      </c>
      <c r="AY64" s="161">
        <v>0</v>
      </c>
      <c r="AZ64" s="161">
        <v>0</v>
      </c>
      <c r="BA64" s="161">
        <v>0</v>
      </c>
      <c r="BB64" s="161">
        <v>0</v>
      </c>
      <c r="BC64" s="161">
        <v>0</v>
      </c>
      <c r="BD64" s="161">
        <v>0</v>
      </c>
      <c r="BE64" s="161">
        <v>0</v>
      </c>
      <c r="BF64" s="161">
        <v>0</v>
      </c>
      <c r="BG64" s="161">
        <v>0</v>
      </c>
      <c r="BH64" s="161">
        <v>0</v>
      </c>
      <c r="BI64" s="161">
        <v>0</v>
      </c>
      <c r="BJ64" s="161">
        <v>0</v>
      </c>
      <c r="BK64" s="161">
        <v>0</v>
      </c>
      <c r="BL64" s="161">
        <v>0</v>
      </c>
      <c r="BM64" s="161">
        <v>0</v>
      </c>
    </row>
    <row r="65" spans="2:65" x14ac:dyDescent="0.25">
      <c r="B65" s="165"/>
      <c r="C65" s="131" t="s">
        <v>324</v>
      </c>
      <c r="D65" s="161">
        <v>0</v>
      </c>
      <c r="E65" s="161">
        <v>0</v>
      </c>
      <c r="F65" s="161">
        <v>1193</v>
      </c>
      <c r="G65" s="161">
        <v>0</v>
      </c>
      <c r="H65" s="161">
        <v>0</v>
      </c>
      <c r="I65" s="161">
        <v>226.16345862999987</v>
      </c>
      <c r="J65" s="161">
        <v>0</v>
      </c>
      <c r="K65" s="161">
        <v>0</v>
      </c>
      <c r="L65" s="161">
        <v>0</v>
      </c>
      <c r="M65" s="161">
        <v>0</v>
      </c>
      <c r="N65" s="161">
        <v>0</v>
      </c>
      <c r="O65" s="161">
        <v>0</v>
      </c>
      <c r="P65" s="161">
        <v>0</v>
      </c>
      <c r="Q65" s="161">
        <v>0</v>
      </c>
      <c r="R65" s="161">
        <v>0</v>
      </c>
      <c r="S65" s="161">
        <v>0</v>
      </c>
      <c r="T65" s="161">
        <v>0</v>
      </c>
      <c r="U65" s="161">
        <v>0</v>
      </c>
      <c r="V65" s="161">
        <v>0</v>
      </c>
      <c r="W65" s="161">
        <v>0</v>
      </c>
      <c r="X65" s="161">
        <v>0</v>
      </c>
      <c r="Y65" s="161">
        <v>0</v>
      </c>
      <c r="Z65" s="161">
        <v>0</v>
      </c>
      <c r="AA65" s="161">
        <v>0</v>
      </c>
      <c r="AB65" s="161">
        <v>0</v>
      </c>
      <c r="AC65" s="161">
        <v>0</v>
      </c>
      <c r="AD65" s="161">
        <v>595.75</v>
      </c>
      <c r="AE65" s="161">
        <v>0</v>
      </c>
      <c r="AF65" s="161">
        <v>0</v>
      </c>
      <c r="AG65" s="161">
        <v>0</v>
      </c>
      <c r="AH65" s="161">
        <v>0</v>
      </c>
      <c r="AI65" s="161">
        <v>0</v>
      </c>
      <c r="AJ65" s="161">
        <v>0</v>
      </c>
      <c r="AK65" s="161">
        <v>0</v>
      </c>
      <c r="AL65" s="161">
        <v>0</v>
      </c>
      <c r="AM65" s="161">
        <v>0</v>
      </c>
      <c r="AN65" s="161">
        <v>0</v>
      </c>
      <c r="AO65" s="161">
        <v>0</v>
      </c>
      <c r="AP65" s="161">
        <v>0</v>
      </c>
      <c r="AQ65" s="161">
        <v>0</v>
      </c>
      <c r="AR65" s="161">
        <v>0</v>
      </c>
      <c r="AS65" s="161">
        <v>0</v>
      </c>
      <c r="AT65" s="161">
        <v>0</v>
      </c>
      <c r="AU65" s="161">
        <v>0</v>
      </c>
      <c r="AV65" s="161">
        <v>0</v>
      </c>
      <c r="AW65" s="161">
        <v>0</v>
      </c>
      <c r="AX65" s="161">
        <v>0</v>
      </c>
      <c r="AY65" s="161">
        <v>0</v>
      </c>
      <c r="AZ65" s="161">
        <v>0</v>
      </c>
      <c r="BA65" s="161">
        <v>0</v>
      </c>
      <c r="BB65" s="161">
        <v>0</v>
      </c>
      <c r="BC65" s="161">
        <v>0</v>
      </c>
      <c r="BD65" s="161">
        <v>0</v>
      </c>
      <c r="BE65" s="161">
        <v>0</v>
      </c>
      <c r="BF65" s="161">
        <v>0</v>
      </c>
      <c r="BG65" s="161">
        <v>0</v>
      </c>
      <c r="BH65" s="161">
        <v>0</v>
      </c>
      <c r="BI65" s="161">
        <v>0</v>
      </c>
      <c r="BJ65" s="161">
        <v>0</v>
      </c>
      <c r="BK65" s="161">
        <v>0</v>
      </c>
      <c r="BL65" s="161">
        <v>0</v>
      </c>
      <c r="BM65" s="161">
        <v>0</v>
      </c>
    </row>
    <row r="66" spans="2:65" x14ac:dyDescent="0.25">
      <c r="B66" s="166">
        <v>3</v>
      </c>
      <c r="C66" s="129" t="s">
        <v>166</v>
      </c>
      <c r="D66" s="161">
        <v>8115.3328325460861</v>
      </c>
      <c r="E66" s="161">
        <v>7660.9789719999999</v>
      </c>
      <c r="F66" s="161">
        <v>15455.547966798815</v>
      </c>
      <c r="G66" s="161">
        <v>14528.17920294</v>
      </c>
      <c r="H66" s="161">
        <v>938.75817612999992</v>
      </c>
      <c r="I66" s="161">
        <v>7829.4933013999998</v>
      </c>
      <c r="J66" s="161">
        <v>2716.5300982799999</v>
      </c>
      <c r="K66" s="161">
        <v>8924.446651870001</v>
      </c>
      <c r="L66" s="161">
        <v>5565.9751896999996</v>
      </c>
      <c r="M66" s="161">
        <v>4583.62285548</v>
      </c>
      <c r="N66" s="161">
        <v>4726.8190227562</v>
      </c>
      <c r="O66" s="161">
        <v>6678.0552582390001</v>
      </c>
      <c r="P66" s="161">
        <v>4339.024081984001</v>
      </c>
      <c r="Q66" s="161">
        <v>6946.4968901499997</v>
      </c>
      <c r="R66" s="161">
        <v>12540.405821824908</v>
      </c>
      <c r="S66" s="161">
        <v>10728.844797235</v>
      </c>
      <c r="T66" s="161">
        <v>12957.627112642949</v>
      </c>
      <c r="U66" s="161">
        <v>8774.9333295474935</v>
      </c>
      <c r="V66" s="161">
        <v>6581.6892709229996</v>
      </c>
      <c r="W66" s="161">
        <v>9434.9132067220016</v>
      </c>
      <c r="X66" s="161">
        <v>8313.5012400003998</v>
      </c>
      <c r="Y66" s="161">
        <v>11152.613877502001</v>
      </c>
      <c r="Z66" s="161">
        <v>10407.283526358453</v>
      </c>
      <c r="AA66" s="161">
        <v>1283.8799794430718</v>
      </c>
      <c r="AB66" s="161">
        <v>3375.1248561425973</v>
      </c>
      <c r="AC66" s="161">
        <v>2943.84269692</v>
      </c>
      <c r="AD66" s="161">
        <v>5049.4852332275805</v>
      </c>
      <c r="AE66" s="161">
        <v>1123.5802208600003</v>
      </c>
      <c r="AF66" s="161">
        <v>0.35299999999999998</v>
      </c>
      <c r="AG66" s="161">
        <v>0</v>
      </c>
      <c r="AH66" s="161">
        <v>572.53300999999999</v>
      </c>
      <c r="AI66" s="161">
        <v>263.15129060000004</v>
      </c>
      <c r="AJ66" s="161">
        <v>239.15503000000001</v>
      </c>
      <c r="AK66" s="161">
        <v>997.12593829010007</v>
      </c>
      <c r="AL66" s="161">
        <v>894.4473999999999</v>
      </c>
      <c r="AM66" s="161">
        <v>297.85421541999995</v>
      </c>
      <c r="AN66" s="161">
        <v>0</v>
      </c>
      <c r="AO66" s="161">
        <v>1120.0465169061545</v>
      </c>
      <c r="AP66" s="161">
        <v>647.62765311999999</v>
      </c>
      <c r="AQ66" s="161">
        <v>1741.5656659588071</v>
      </c>
      <c r="AR66" s="161">
        <v>139.66323667499998</v>
      </c>
      <c r="AS66" s="161">
        <v>0</v>
      </c>
      <c r="AT66" s="161">
        <v>0</v>
      </c>
      <c r="AU66" s="161">
        <v>7.1049300000000004</v>
      </c>
      <c r="AV66" s="161">
        <v>17.5</v>
      </c>
      <c r="AW66" s="161">
        <v>87.307896000000014</v>
      </c>
      <c r="AX66" s="161">
        <v>80.625205309999998</v>
      </c>
      <c r="AY66" s="161">
        <v>439.05958425</v>
      </c>
      <c r="AZ66" s="161">
        <v>848.02391219354138</v>
      </c>
      <c r="BA66" s="161">
        <v>162.32820449752197</v>
      </c>
      <c r="BB66" s="161">
        <v>228.095</v>
      </c>
      <c r="BC66" s="161">
        <v>127.37864820000001</v>
      </c>
      <c r="BD66" s="161">
        <v>40.541499999999999</v>
      </c>
      <c r="BE66" s="161">
        <v>180.96345434</v>
      </c>
      <c r="BF66" s="161">
        <v>211.31505999999999</v>
      </c>
      <c r="BG66" s="161">
        <v>55.250167219999994</v>
      </c>
      <c r="BH66" s="161">
        <v>32.251011290000001</v>
      </c>
      <c r="BI66" s="161">
        <v>2.92E-2</v>
      </c>
      <c r="BJ66" s="161">
        <v>621.32762323828274</v>
      </c>
      <c r="BK66" s="161">
        <v>312.33555740000003</v>
      </c>
      <c r="BL66" s="161">
        <v>0</v>
      </c>
      <c r="BM66" s="161">
        <v>270.71483830406657</v>
      </c>
    </row>
    <row r="67" spans="2:65" x14ac:dyDescent="0.25">
      <c r="B67" s="166"/>
      <c r="C67" s="131" t="s">
        <v>325</v>
      </c>
      <c r="D67" s="161">
        <v>200</v>
      </c>
      <c r="E67" s="161">
        <v>0</v>
      </c>
      <c r="F67" s="161">
        <v>0</v>
      </c>
      <c r="G67" s="161">
        <v>0</v>
      </c>
      <c r="H67" s="161">
        <v>0</v>
      </c>
      <c r="I67" s="161">
        <v>0</v>
      </c>
      <c r="J67" s="161">
        <v>0</v>
      </c>
      <c r="K67" s="161">
        <v>3300</v>
      </c>
      <c r="L67" s="161">
        <v>0</v>
      </c>
      <c r="M67" s="161">
        <v>0</v>
      </c>
      <c r="N67" s="161">
        <v>4009.5621075099998</v>
      </c>
      <c r="O67" s="161">
        <v>0</v>
      </c>
      <c r="P67" s="161">
        <v>0</v>
      </c>
      <c r="Q67" s="161">
        <v>382.46342062399998</v>
      </c>
      <c r="R67" s="161">
        <v>700.02808219000008</v>
      </c>
      <c r="S67" s="161">
        <v>0</v>
      </c>
      <c r="T67" s="161">
        <v>1199.9999993700001</v>
      </c>
      <c r="U67" s="161">
        <v>1594.8270394000001</v>
      </c>
      <c r="V67" s="161">
        <v>1963.5420611740001</v>
      </c>
      <c r="W67" s="161">
        <v>3989.8100809950001</v>
      </c>
      <c r="X67" s="161">
        <v>0</v>
      </c>
      <c r="Y67" s="161">
        <v>5366.25</v>
      </c>
      <c r="Z67" s="161">
        <v>0</v>
      </c>
      <c r="AA67" s="161">
        <v>0</v>
      </c>
      <c r="AB67" s="161">
        <v>0</v>
      </c>
      <c r="AC67" s="161">
        <v>1116.0412824</v>
      </c>
      <c r="AD67" s="161">
        <v>97.820005299999991</v>
      </c>
      <c r="AE67" s="161">
        <v>0</v>
      </c>
      <c r="AF67" s="161">
        <v>0</v>
      </c>
      <c r="AG67" s="161">
        <v>0</v>
      </c>
      <c r="AH67" s="161">
        <v>0</v>
      </c>
      <c r="AI67" s="161">
        <v>0</v>
      </c>
      <c r="AJ67" s="161">
        <v>0</v>
      </c>
      <c r="AK67" s="161">
        <v>500</v>
      </c>
      <c r="AL67" s="161">
        <v>0</v>
      </c>
      <c r="AM67" s="161">
        <v>0</v>
      </c>
      <c r="AN67" s="161">
        <v>0</v>
      </c>
      <c r="AO67" s="161">
        <v>0</v>
      </c>
      <c r="AP67" s="161">
        <v>500</v>
      </c>
      <c r="AQ67" s="161">
        <v>0</v>
      </c>
      <c r="AR67" s="161">
        <v>0</v>
      </c>
      <c r="AS67" s="161">
        <v>0</v>
      </c>
      <c r="AT67" s="161">
        <v>0</v>
      </c>
      <c r="AU67" s="161">
        <v>0</v>
      </c>
      <c r="AV67" s="161">
        <v>0</v>
      </c>
      <c r="AW67" s="161">
        <v>0</v>
      </c>
      <c r="AX67" s="161">
        <v>0</v>
      </c>
      <c r="AY67" s="161">
        <v>0</v>
      </c>
      <c r="AZ67" s="161">
        <v>0</v>
      </c>
      <c r="BA67" s="161">
        <v>0</v>
      </c>
      <c r="BB67" s="161">
        <v>0</v>
      </c>
      <c r="BC67" s="161">
        <v>0</v>
      </c>
      <c r="BD67" s="161">
        <v>0</v>
      </c>
      <c r="BE67" s="161">
        <v>0</v>
      </c>
      <c r="BF67" s="161">
        <v>0</v>
      </c>
      <c r="BG67" s="161">
        <v>0</v>
      </c>
      <c r="BH67" s="161">
        <v>0</v>
      </c>
      <c r="BI67" s="161">
        <v>0</v>
      </c>
      <c r="BJ67" s="161">
        <v>0</v>
      </c>
      <c r="BK67" s="161">
        <v>0</v>
      </c>
      <c r="BL67" s="161">
        <v>0</v>
      </c>
      <c r="BM67" s="161">
        <v>100</v>
      </c>
    </row>
    <row r="68" spans="2:65" x14ac:dyDescent="0.25">
      <c r="B68" s="165"/>
      <c r="C68" s="131" t="s">
        <v>326</v>
      </c>
      <c r="D68" s="161">
        <v>4319.4249749999999</v>
      </c>
      <c r="E68" s="161">
        <v>0</v>
      </c>
      <c r="F68" s="161">
        <v>8660.8553468755254</v>
      </c>
      <c r="G68" s="161">
        <v>8319.7888779799996</v>
      </c>
      <c r="H68" s="161">
        <v>0</v>
      </c>
      <c r="I68" s="161">
        <v>5141.3225000000002</v>
      </c>
      <c r="J68" s="161">
        <v>2265.9195997299998</v>
      </c>
      <c r="K68" s="161">
        <v>3276.0326004200001</v>
      </c>
      <c r="L68" s="161">
        <v>2144.6999999999998</v>
      </c>
      <c r="M68" s="161">
        <v>2471.3363316</v>
      </c>
      <c r="N68" s="161">
        <v>0</v>
      </c>
      <c r="O68" s="161">
        <v>0</v>
      </c>
      <c r="P68" s="161">
        <v>2622.4000000000005</v>
      </c>
      <c r="Q68" s="161">
        <v>4834.7273135060004</v>
      </c>
      <c r="R68" s="161">
        <v>4957.3928492700006</v>
      </c>
      <c r="S68" s="161">
        <v>3723.1660000020001</v>
      </c>
      <c r="T68" s="161">
        <v>0</v>
      </c>
      <c r="U68" s="161">
        <v>2394.915</v>
      </c>
      <c r="V68" s="161">
        <v>2884.7848086240001</v>
      </c>
      <c r="W68" s="161">
        <v>3524.4233863970007</v>
      </c>
      <c r="X68" s="161">
        <v>5691.5680986225007</v>
      </c>
      <c r="Y68" s="161">
        <v>3915.0188082000004</v>
      </c>
      <c r="Z68" s="161">
        <v>1182.56375</v>
      </c>
      <c r="AA68" s="161">
        <v>0</v>
      </c>
      <c r="AB68" s="161">
        <v>2621.2080000000001</v>
      </c>
      <c r="AC68" s="161">
        <v>1311.2645265400001</v>
      </c>
      <c r="AD68" s="161">
        <v>3304.1951053934999</v>
      </c>
      <c r="AE68" s="161">
        <v>0</v>
      </c>
      <c r="AF68" s="161">
        <v>0</v>
      </c>
      <c r="AG68" s="161">
        <v>0</v>
      </c>
      <c r="AH68" s="161">
        <v>0</v>
      </c>
      <c r="AI68" s="161">
        <v>0</v>
      </c>
      <c r="AJ68" s="161">
        <v>0</v>
      </c>
      <c r="AK68" s="161">
        <v>0</v>
      </c>
      <c r="AL68" s="161">
        <v>0</v>
      </c>
      <c r="AM68" s="161">
        <v>0</v>
      </c>
      <c r="AN68" s="161">
        <v>0</v>
      </c>
      <c r="AO68" s="161">
        <v>0</v>
      </c>
      <c r="AP68" s="161">
        <v>0</v>
      </c>
      <c r="AQ68" s="161">
        <v>0</v>
      </c>
      <c r="AR68" s="161">
        <v>0</v>
      </c>
      <c r="AS68" s="161">
        <v>0</v>
      </c>
      <c r="AT68" s="161">
        <v>0</v>
      </c>
      <c r="AU68" s="161">
        <v>0</v>
      </c>
      <c r="AV68" s="161">
        <v>0</v>
      </c>
      <c r="AW68" s="161">
        <v>0</v>
      </c>
      <c r="AX68" s="161">
        <v>0</v>
      </c>
      <c r="AY68" s="161">
        <v>0</v>
      </c>
      <c r="AZ68" s="161">
        <v>0</v>
      </c>
      <c r="BA68" s="161">
        <v>0</v>
      </c>
      <c r="BB68" s="161">
        <v>0</v>
      </c>
      <c r="BC68" s="161">
        <v>0</v>
      </c>
      <c r="BD68" s="161">
        <v>0</v>
      </c>
      <c r="BE68" s="161">
        <v>0</v>
      </c>
      <c r="BF68" s="161">
        <v>0</v>
      </c>
      <c r="BG68" s="161">
        <v>0</v>
      </c>
      <c r="BH68" s="161">
        <v>0</v>
      </c>
      <c r="BI68" s="161">
        <v>0</v>
      </c>
      <c r="BJ68" s="161">
        <v>0</v>
      </c>
      <c r="BK68" s="161">
        <v>0</v>
      </c>
      <c r="BL68" s="161">
        <v>0</v>
      </c>
      <c r="BM68" s="161">
        <v>0</v>
      </c>
    </row>
    <row r="69" spans="2:65" x14ac:dyDescent="0.25">
      <c r="B69" s="165"/>
      <c r="C69" s="173" t="s">
        <v>327</v>
      </c>
      <c r="D69" s="161">
        <v>3595.9078575460862</v>
      </c>
      <c r="E69" s="161">
        <v>7660.9789719999999</v>
      </c>
      <c r="F69" s="161">
        <v>6794.6926199232894</v>
      </c>
      <c r="G69" s="161">
        <v>6208.3903249600007</v>
      </c>
      <c r="H69" s="161">
        <v>938.75817612999992</v>
      </c>
      <c r="I69" s="161">
        <v>2688.1708013999996</v>
      </c>
      <c r="J69" s="161">
        <v>450.6104985500001</v>
      </c>
      <c r="K69" s="161">
        <v>2348.4140514500014</v>
      </c>
      <c r="L69" s="161">
        <v>3421.2751896999998</v>
      </c>
      <c r="M69" s="161">
        <v>2112.28652388</v>
      </c>
      <c r="N69" s="161">
        <v>717.25691524620015</v>
      </c>
      <c r="O69" s="161">
        <v>6678.0552582390001</v>
      </c>
      <c r="P69" s="161">
        <v>1716.6240819840004</v>
      </c>
      <c r="Q69" s="161">
        <v>1729.3061560199994</v>
      </c>
      <c r="R69" s="161">
        <v>6882.9848903649072</v>
      </c>
      <c r="S69" s="161">
        <v>7005.6787972330003</v>
      </c>
      <c r="T69" s="161">
        <v>11757.627113272949</v>
      </c>
      <c r="U69" s="161">
        <v>4785.1912901474934</v>
      </c>
      <c r="V69" s="161">
        <v>1733.3624011249995</v>
      </c>
      <c r="W69" s="161">
        <v>1920.6797393300003</v>
      </c>
      <c r="X69" s="161">
        <v>2621.9331413778991</v>
      </c>
      <c r="Y69" s="161">
        <v>1871.3450693020004</v>
      </c>
      <c r="Z69" s="161">
        <v>9224.7197763584536</v>
      </c>
      <c r="AA69" s="161">
        <v>1283.8799794430718</v>
      </c>
      <c r="AB69" s="161">
        <v>753.91685614259723</v>
      </c>
      <c r="AC69" s="161">
        <v>516.53688797999985</v>
      </c>
      <c r="AD69" s="161">
        <v>1647.4701225340805</v>
      </c>
      <c r="AE69" s="161">
        <v>1123.5802208600003</v>
      </c>
      <c r="AF69" s="161">
        <v>0.35299999999999998</v>
      </c>
      <c r="AG69" s="161">
        <v>0</v>
      </c>
      <c r="AH69" s="161">
        <v>572.53300999999999</v>
      </c>
      <c r="AI69" s="161">
        <v>263.15129060000004</v>
      </c>
      <c r="AJ69" s="161">
        <v>239.15503000000001</v>
      </c>
      <c r="AK69" s="161">
        <v>497.12593829010007</v>
      </c>
      <c r="AL69" s="161">
        <v>894.4473999999999</v>
      </c>
      <c r="AM69" s="161">
        <v>297.85421541999995</v>
      </c>
      <c r="AN69" s="161">
        <v>0</v>
      </c>
      <c r="AO69" s="161">
        <v>1120.0465169061545</v>
      </c>
      <c r="AP69" s="161">
        <v>147.62765312000002</v>
      </c>
      <c r="AQ69" s="161">
        <v>1741.5656659588071</v>
      </c>
      <c r="AR69" s="161">
        <v>139.66323667499998</v>
      </c>
      <c r="AS69" s="161">
        <v>0</v>
      </c>
      <c r="AT69" s="161">
        <v>0</v>
      </c>
      <c r="AU69" s="161">
        <v>7.1049300000000004</v>
      </c>
      <c r="AV69" s="161">
        <v>17.5</v>
      </c>
      <c r="AW69" s="161">
        <v>87.307896000000014</v>
      </c>
      <c r="AX69" s="161">
        <v>80.625205309999998</v>
      </c>
      <c r="AY69" s="161">
        <v>439.05958425</v>
      </c>
      <c r="AZ69" s="161">
        <v>848.02391219354138</v>
      </c>
      <c r="BA69" s="161">
        <v>162.32820449752197</v>
      </c>
      <c r="BB69" s="161">
        <v>228.095</v>
      </c>
      <c r="BC69" s="161">
        <v>127.37864820000001</v>
      </c>
      <c r="BD69" s="161">
        <v>40.541499999999999</v>
      </c>
      <c r="BE69" s="161">
        <v>180.96345434</v>
      </c>
      <c r="BF69" s="161">
        <v>211.31505999999999</v>
      </c>
      <c r="BG69" s="161">
        <v>55.250167219999994</v>
      </c>
      <c r="BH69" s="161">
        <v>32.251011290000001</v>
      </c>
      <c r="BI69" s="161">
        <v>2.92E-2</v>
      </c>
      <c r="BJ69" s="161">
        <v>621.32762323828274</v>
      </c>
      <c r="BK69" s="161">
        <v>312.33555740000003</v>
      </c>
      <c r="BL69" s="161">
        <v>0</v>
      </c>
      <c r="BM69" s="161">
        <v>170.71483830406657</v>
      </c>
    </row>
    <row r="70" spans="2:65" ht="31.5" x14ac:dyDescent="0.25">
      <c r="B70" s="166">
        <v>4</v>
      </c>
      <c r="C70" s="174" t="s">
        <v>328</v>
      </c>
      <c r="D70" s="161">
        <v>141094.60934167713</v>
      </c>
      <c r="E70" s="161">
        <v>196001.53456500001</v>
      </c>
      <c r="F70" s="161">
        <v>205198.91557249101</v>
      </c>
      <c r="G70" s="161">
        <v>169370.16138772</v>
      </c>
      <c r="H70" s="161">
        <v>72589.623881953725</v>
      </c>
      <c r="I70" s="161">
        <v>132858.36725458389</v>
      </c>
      <c r="J70" s="161">
        <v>101578.33515916737</v>
      </c>
      <c r="K70" s="161">
        <v>71577.058850879999</v>
      </c>
      <c r="L70" s="161">
        <v>134953.80524766751</v>
      </c>
      <c r="M70" s="161">
        <v>99321.346592997405</v>
      </c>
      <c r="N70" s="161">
        <v>101009.51328158431</v>
      </c>
      <c r="O70" s="161">
        <v>264839.52263288072</v>
      </c>
      <c r="P70" s="161">
        <v>116373.42475114994</v>
      </c>
      <c r="Q70" s="161">
        <v>146594.1228443837</v>
      </c>
      <c r="R70" s="161">
        <v>109286.30124528191</v>
      </c>
      <c r="S70" s="161">
        <v>165679.05017934143</v>
      </c>
      <c r="T70" s="161">
        <v>151470.73454116861</v>
      </c>
      <c r="U70" s="161">
        <v>242505.02134425295</v>
      </c>
      <c r="V70" s="161">
        <v>123642.35669237759</v>
      </c>
      <c r="W70" s="161">
        <v>142982.81651443479</v>
      </c>
      <c r="X70" s="161">
        <v>103374.80828266997</v>
      </c>
      <c r="Y70" s="161">
        <v>158043.9186848106</v>
      </c>
      <c r="Z70" s="161">
        <v>142256.94836415403</v>
      </c>
      <c r="AA70" s="161">
        <v>139966.32695639652</v>
      </c>
      <c r="AB70" s="161">
        <v>83037.769723579826</v>
      </c>
      <c r="AC70" s="161">
        <v>81300.992344946397</v>
      </c>
      <c r="AD70" s="161">
        <v>122692.76196332612</v>
      </c>
      <c r="AE70" s="161">
        <v>35654.870140489991</v>
      </c>
      <c r="AF70" s="161">
        <v>92.73</v>
      </c>
      <c r="AG70" s="161">
        <v>3133.5369999999998</v>
      </c>
      <c r="AH70" s="161">
        <v>37006.066144745826</v>
      </c>
      <c r="AI70" s="161">
        <v>9558.3401117779995</v>
      </c>
      <c r="AJ70" s="161">
        <v>4983.0234225999939</v>
      </c>
      <c r="AK70" s="161">
        <v>76677.037038819893</v>
      </c>
      <c r="AL70" s="161">
        <v>53767.073120000001</v>
      </c>
      <c r="AM70" s="161">
        <v>39720.773963474901</v>
      </c>
      <c r="AN70" s="161">
        <v>413.19452419000004</v>
      </c>
      <c r="AO70" s="161">
        <v>46081.664700298985</v>
      </c>
      <c r="AP70" s="161">
        <v>32130.2935174657</v>
      </c>
      <c r="AQ70" s="161">
        <v>33198.863949700011</v>
      </c>
      <c r="AR70" s="161">
        <v>3518.1823037533422</v>
      </c>
      <c r="AS70" s="161">
        <v>972.08549103999997</v>
      </c>
      <c r="AT70" s="161">
        <v>587.40145000000007</v>
      </c>
      <c r="AU70" s="161">
        <v>4055.8113321099995</v>
      </c>
      <c r="AV70" s="161">
        <v>1928.559</v>
      </c>
      <c r="AW70" s="161">
        <v>321.83321115434012</v>
      </c>
      <c r="AX70" s="161">
        <v>2247.57315642</v>
      </c>
      <c r="AY70" s="161">
        <v>6118.4814755399966</v>
      </c>
      <c r="AZ70" s="161">
        <v>7647.9522526578203</v>
      </c>
      <c r="BA70" s="161">
        <v>4587.8260923000007</v>
      </c>
      <c r="BB70" s="161">
        <v>2116.81</v>
      </c>
      <c r="BC70" s="161">
        <v>2748.3429267605998</v>
      </c>
      <c r="BD70" s="161">
        <v>2392.8515658492697</v>
      </c>
      <c r="BE70" s="161">
        <v>7071.49</v>
      </c>
      <c r="BF70" s="161">
        <v>4228.4490099999994</v>
      </c>
      <c r="BG70" s="161">
        <v>426.88369426999998</v>
      </c>
      <c r="BH70" s="161">
        <v>881.80876138000008</v>
      </c>
      <c r="BI70" s="161">
        <v>1586.58167</v>
      </c>
      <c r="BJ70" s="161">
        <v>4743.4661100000003</v>
      </c>
      <c r="BK70" s="161">
        <v>11610.05691807</v>
      </c>
      <c r="BL70" s="161">
        <v>8041.0991916599996</v>
      </c>
      <c r="BM70" s="161">
        <v>4764.873810000001</v>
      </c>
    </row>
    <row r="71" spans="2:65" x14ac:dyDescent="0.25">
      <c r="B71" s="163"/>
      <c r="C71" s="164" t="s">
        <v>168</v>
      </c>
      <c r="D71" s="161">
        <v>141094.60934167713</v>
      </c>
      <c r="E71" s="161">
        <v>195971.401594</v>
      </c>
      <c r="F71" s="161">
        <v>205197.67507249099</v>
      </c>
      <c r="G71" s="161">
        <v>168879.42525969</v>
      </c>
      <c r="H71" s="161">
        <v>72170.631242003728</v>
      </c>
      <c r="I71" s="161">
        <v>132828.9592638539</v>
      </c>
      <c r="J71" s="161">
        <v>101578.25512166737</v>
      </c>
      <c r="K71" s="161">
        <v>71434.362786889993</v>
      </c>
      <c r="L71" s="161">
        <v>134953.80524766751</v>
      </c>
      <c r="M71" s="161">
        <v>99321.346592997405</v>
      </c>
      <c r="N71" s="161">
        <v>100083.05458158431</v>
      </c>
      <c r="O71" s="161">
        <v>264839.52263288072</v>
      </c>
      <c r="P71" s="161">
        <v>116254.84091114993</v>
      </c>
      <c r="Q71" s="161">
        <v>146594.1228443837</v>
      </c>
      <c r="R71" s="161">
        <v>109286.30124528191</v>
      </c>
      <c r="S71" s="161">
        <v>165662.92517934143</v>
      </c>
      <c r="T71" s="161">
        <v>151470.73454116861</v>
      </c>
      <c r="U71" s="161">
        <v>242505.02134425295</v>
      </c>
      <c r="V71" s="161">
        <v>123616.4566923776</v>
      </c>
      <c r="W71" s="161">
        <v>142656.9316558748</v>
      </c>
      <c r="X71" s="161">
        <v>101871.17822599997</v>
      </c>
      <c r="Y71" s="161">
        <v>158043.9186848106</v>
      </c>
      <c r="Z71" s="161">
        <v>142256.94836415403</v>
      </c>
      <c r="AA71" s="161">
        <v>139966.32695639652</v>
      </c>
      <c r="AB71" s="161">
        <v>83037.769723579826</v>
      </c>
      <c r="AC71" s="161">
        <v>81299.040509946397</v>
      </c>
      <c r="AD71" s="161">
        <v>122692.76196332612</v>
      </c>
      <c r="AE71" s="161">
        <v>35654.870140489991</v>
      </c>
      <c r="AF71" s="161">
        <v>92.73</v>
      </c>
      <c r="AG71" s="161">
        <v>3133.5369999999998</v>
      </c>
      <c r="AH71" s="161">
        <v>37006.066144745826</v>
      </c>
      <c r="AI71" s="161">
        <v>9558.3401117779995</v>
      </c>
      <c r="AJ71" s="161">
        <v>4983.0234225999939</v>
      </c>
      <c r="AK71" s="161">
        <v>76677.037038819893</v>
      </c>
      <c r="AL71" s="161">
        <v>53767.073120000001</v>
      </c>
      <c r="AM71" s="161">
        <v>39720.773963474901</v>
      </c>
      <c r="AN71" s="161">
        <v>413.19452419000004</v>
      </c>
      <c r="AO71" s="161">
        <v>46081.664700298985</v>
      </c>
      <c r="AP71" s="161">
        <v>32130.2935174657</v>
      </c>
      <c r="AQ71" s="161">
        <v>33198.863949700011</v>
      </c>
      <c r="AR71" s="161">
        <v>3518.1823037533422</v>
      </c>
      <c r="AS71" s="161">
        <v>972.08549103999997</v>
      </c>
      <c r="AT71" s="161">
        <v>587.40145000000007</v>
      </c>
      <c r="AU71" s="161">
        <v>4055.8113321099995</v>
      </c>
      <c r="AV71" s="161">
        <v>1928.559</v>
      </c>
      <c r="AW71" s="161">
        <v>321.83321115434012</v>
      </c>
      <c r="AX71" s="161">
        <v>2247.57315642</v>
      </c>
      <c r="AY71" s="161">
        <v>6118.4814755399966</v>
      </c>
      <c r="AZ71" s="161">
        <v>7647.9522526578203</v>
      </c>
      <c r="BA71" s="161">
        <v>4587.8260923000007</v>
      </c>
      <c r="BB71" s="161">
        <v>2116.81</v>
      </c>
      <c r="BC71" s="161">
        <v>2748.3429267605998</v>
      </c>
      <c r="BD71" s="161">
        <v>2392.8515658492697</v>
      </c>
      <c r="BE71" s="161">
        <v>7071.49</v>
      </c>
      <c r="BF71" s="161">
        <v>4228.4490099999994</v>
      </c>
      <c r="BG71" s="161">
        <v>426.88369426999998</v>
      </c>
      <c r="BH71" s="161">
        <v>881.80876138000008</v>
      </c>
      <c r="BI71" s="161">
        <v>1586.58167</v>
      </c>
      <c r="BJ71" s="161">
        <v>4743.4661100000003</v>
      </c>
      <c r="BK71" s="161">
        <v>11610.05691807</v>
      </c>
      <c r="BL71" s="161">
        <v>8041.0991916599996</v>
      </c>
      <c r="BM71" s="161">
        <v>4764.873810000001</v>
      </c>
    </row>
    <row r="72" spans="2:65" x14ac:dyDescent="0.25">
      <c r="B72" s="165"/>
      <c r="C72" s="131" t="s">
        <v>329</v>
      </c>
      <c r="D72" s="161">
        <v>134536.14276283715</v>
      </c>
      <c r="E72" s="161">
        <v>179163.151594</v>
      </c>
      <c r="F72" s="161">
        <v>196464.58374715695</v>
      </c>
      <c r="G72" s="161">
        <v>167809.40288199999</v>
      </c>
      <c r="H72" s="161">
        <v>68295.642863353729</v>
      </c>
      <c r="I72" s="161">
        <v>126296.22711926389</v>
      </c>
      <c r="J72" s="161">
        <v>96824.165651507385</v>
      </c>
      <c r="K72" s="161">
        <v>68672.991118799997</v>
      </c>
      <c r="L72" s="161">
        <v>126890.11755057752</v>
      </c>
      <c r="M72" s="161">
        <v>95485.424021067403</v>
      </c>
      <c r="N72" s="161">
        <v>96109.809375004304</v>
      </c>
      <c r="O72" s="161">
        <v>250139.5400737907</v>
      </c>
      <c r="P72" s="161">
        <v>116254.84091114993</v>
      </c>
      <c r="Q72" s="161">
        <v>141107.85616906371</v>
      </c>
      <c r="R72" s="161">
        <v>109286.30124528191</v>
      </c>
      <c r="S72" s="161">
        <v>158994.98477051142</v>
      </c>
      <c r="T72" s="161">
        <v>151467.75560416863</v>
      </c>
      <c r="U72" s="161">
        <v>232027.79287192295</v>
      </c>
      <c r="V72" s="161">
        <v>120611.56201586762</v>
      </c>
      <c r="W72" s="161">
        <v>135433.36360221481</v>
      </c>
      <c r="X72" s="161">
        <v>99877.054986059971</v>
      </c>
      <c r="Y72" s="161">
        <v>152619.05270571061</v>
      </c>
      <c r="Z72" s="161">
        <v>142256.94836415403</v>
      </c>
      <c r="AA72" s="161">
        <v>137181.99557825306</v>
      </c>
      <c r="AB72" s="161">
        <v>78715.244497759821</v>
      </c>
      <c r="AC72" s="161">
        <v>78918.454125216405</v>
      </c>
      <c r="AD72" s="161">
        <v>118391.55116538612</v>
      </c>
      <c r="AE72" s="161">
        <v>31230.20944165999</v>
      </c>
      <c r="AF72" s="161">
        <v>76.73</v>
      </c>
      <c r="AG72" s="161">
        <v>3133.5369999999998</v>
      </c>
      <c r="AH72" s="161">
        <v>37006.066144745826</v>
      </c>
      <c r="AI72" s="161">
        <v>9341.6793367179998</v>
      </c>
      <c r="AJ72" s="161">
        <v>4517.0888035199941</v>
      </c>
      <c r="AK72" s="161">
        <v>73104.4212242699</v>
      </c>
      <c r="AL72" s="161">
        <v>51786.640269999996</v>
      </c>
      <c r="AM72" s="161">
        <v>38713.273963474901</v>
      </c>
      <c r="AN72" s="161">
        <v>413.19452419000004</v>
      </c>
      <c r="AO72" s="161">
        <v>46081.664700298985</v>
      </c>
      <c r="AP72" s="161">
        <v>32130.2935174657</v>
      </c>
      <c r="AQ72" s="161">
        <v>30584.079102368774</v>
      </c>
      <c r="AR72" s="161">
        <v>3518.1823037533422</v>
      </c>
      <c r="AS72" s="161">
        <v>972.08549103999997</v>
      </c>
      <c r="AT72" s="161">
        <v>587.40145000000007</v>
      </c>
      <c r="AU72" s="161">
        <v>4055.8113321099995</v>
      </c>
      <c r="AV72" s="161">
        <v>1892.1559999999999</v>
      </c>
      <c r="AW72" s="161">
        <v>297.2304082895601</v>
      </c>
      <c r="AX72" s="161">
        <v>2247.57315642</v>
      </c>
      <c r="AY72" s="161">
        <v>5669.8854922599958</v>
      </c>
      <c r="AZ72" s="161">
        <v>7377.9522526578203</v>
      </c>
      <c r="BA72" s="161">
        <v>4322.3260923000007</v>
      </c>
      <c r="BB72" s="161">
        <v>1788.2170000000001</v>
      </c>
      <c r="BC72" s="161">
        <v>2297.4690367605999</v>
      </c>
      <c r="BD72" s="161">
        <v>2325.4558258492693</v>
      </c>
      <c r="BE72" s="161">
        <v>7071.49</v>
      </c>
      <c r="BF72" s="161">
        <v>4132.4190099999996</v>
      </c>
      <c r="BG72" s="161">
        <v>426.88369426999998</v>
      </c>
      <c r="BH72" s="161">
        <v>863.59587123000006</v>
      </c>
      <c r="BI72" s="161">
        <v>1586.58167</v>
      </c>
      <c r="BJ72" s="161">
        <v>4481.6176500000001</v>
      </c>
      <c r="BK72" s="161">
        <v>10200.876947479999</v>
      </c>
      <c r="BL72" s="161">
        <v>6266.0991916599996</v>
      </c>
      <c r="BM72" s="161">
        <v>4439.0751799999998</v>
      </c>
    </row>
    <row r="73" spans="2:65" x14ac:dyDescent="0.25">
      <c r="B73" s="165"/>
      <c r="C73" s="131" t="s">
        <v>330</v>
      </c>
      <c r="D73" s="161">
        <v>6558.4665788399998</v>
      </c>
      <c r="E73" s="161">
        <v>15917.6</v>
      </c>
      <c r="F73" s="161">
        <v>8733.0913253340295</v>
      </c>
      <c r="G73" s="161">
        <v>1070.02237769</v>
      </c>
      <c r="H73" s="161">
        <v>3874.98837865</v>
      </c>
      <c r="I73" s="161">
        <v>6337.1816289899998</v>
      </c>
      <c r="J73" s="161">
        <v>4754.08947016</v>
      </c>
      <c r="K73" s="161">
        <v>2761.3716680900002</v>
      </c>
      <c r="L73" s="161">
        <v>7208.5385999399905</v>
      </c>
      <c r="M73" s="161">
        <v>3458.4102220300001</v>
      </c>
      <c r="N73" s="161">
        <v>3973.2452065799998</v>
      </c>
      <c r="O73" s="161">
        <v>14699.98255909</v>
      </c>
      <c r="P73" s="161">
        <v>0</v>
      </c>
      <c r="Q73" s="161">
        <v>5486.2666753200001</v>
      </c>
      <c r="R73" s="161">
        <v>0</v>
      </c>
      <c r="S73" s="161">
        <v>6667.9404088300007</v>
      </c>
      <c r="T73" s="161">
        <v>2.9789370000000002</v>
      </c>
      <c r="U73" s="161">
        <v>10477.22847233</v>
      </c>
      <c r="V73" s="161">
        <v>3004.89467651</v>
      </c>
      <c r="W73" s="161">
        <v>7223.5680536600003</v>
      </c>
      <c r="X73" s="161">
        <v>1994.1232399400003</v>
      </c>
      <c r="Y73" s="161">
        <v>5424.8659791</v>
      </c>
      <c r="Z73" s="161">
        <v>0</v>
      </c>
      <c r="AA73" s="161">
        <v>2784.3313781434213</v>
      </c>
      <c r="AB73" s="161">
        <v>3832.5252258199998</v>
      </c>
      <c r="AC73" s="161">
        <v>2380.5863847300002</v>
      </c>
      <c r="AD73" s="161">
        <v>4114.6335843300003</v>
      </c>
      <c r="AE73" s="161">
        <v>4424.66069883</v>
      </c>
      <c r="AF73" s="161">
        <v>16</v>
      </c>
      <c r="AG73" s="161">
        <v>0</v>
      </c>
      <c r="AH73" s="161">
        <v>0</v>
      </c>
      <c r="AI73" s="161">
        <v>216.66077506000002</v>
      </c>
      <c r="AJ73" s="161">
        <v>465.93461907999995</v>
      </c>
      <c r="AK73" s="161">
        <v>3572.6158145500008</v>
      </c>
      <c r="AL73" s="161">
        <v>1980.4328500000001</v>
      </c>
      <c r="AM73" s="161">
        <v>1007.5</v>
      </c>
      <c r="AN73" s="161">
        <v>0</v>
      </c>
      <c r="AO73" s="161">
        <v>0</v>
      </c>
      <c r="AP73" s="161">
        <v>0</v>
      </c>
      <c r="AQ73" s="161">
        <v>2614.7848473312324</v>
      </c>
      <c r="AR73" s="161">
        <v>0</v>
      </c>
      <c r="AS73" s="161">
        <v>0</v>
      </c>
      <c r="AT73" s="161">
        <v>0</v>
      </c>
      <c r="AU73" s="161">
        <v>0</v>
      </c>
      <c r="AV73" s="161">
        <v>36.402999999999999</v>
      </c>
      <c r="AW73" s="161">
        <v>24.602802864780003</v>
      </c>
      <c r="AX73" s="161">
        <v>0</v>
      </c>
      <c r="AY73" s="161">
        <v>448.59598327999998</v>
      </c>
      <c r="AZ73" s="161">
        <v>270</v>
      </c>
      <c r="BA73" s="161">
        <v>265.5</v>
      </c>
      <c r="BB73" s="161">
        <v>328.59300000000002</v>
      </c>
      <c r="BC73" s="161">
        <v>450.87389000000002</v>
      </c>
      <c r="BD73" s="161">
        <v>67.395740000000004</v>
      </c>
      <c r="BE73" s="161">
        <v>0</v>
      </c>
      <c r="BF73" s="161">
        <v>96.03</v>
      </c>
      <c r="BG73" s="161">
        <v>0</v>
      </c>
      <c r="BH73" s="161">
        <v>18.21289015</v>
      </c>
      <c r="BI73" s="161">
        <v>0</v>
      </c>
      <c r="BJ73" s="161">
        <v>261.84845999999999</v>
      </c>
      <c r="BK73" s="161">
        <v>1409.1799705900009</v>
      </c>
      <c r="BL73" s="161">
        <v>1775</v>
      </c>
      <c r="BM73" s="161">
        <v>325.79863</v>
      </c>
    </row>
    <row r="74" spans="2:65" x14ac:dyDescent="0.25">
      <c r="B74" s="165"/>
      <c r="C74" s="131" t="s">
        <v>331</v>
      </c>
      <c r="D74" s="161">
        <v>0</v>
      </c>
      <c r="E74" s="161">
        <v>890.65</v>
      </c>
      <c r="F74" s="161">
        <v>0</v>
      </c>
      <c r="G74" s="161">
        <v>0</v>
      </c>
      <c r="H74" s="161">
        <v>0</v>
      </c>
      <c r="I74" s="161">
        <v>195.55051560000001</v>
      </c>
      <c r="J74" s="161">
        <v>0</v>
      </c>
      <c r="K74" s="161">
        <v>0</v>
      </c>
      <c r="L74" s="161">
        <v>855.14909714999999</v>
      </c>
      <c r="M74" s="161">
        <v>377.5123499</v>
      </c>
      <c r="N74" s="161">
        <v>0</v>
      </c>
      <c r="O74" s="161">
        <v>0</v>
      </c>
      <c r="P74" s="161">
        <v>0</v>
      </c>
      <c r="Q74" s="161">
        <v>0</v>
      </c>
      <c r="R74" s="161">
        <v>0</v>
      </c>
      <c r="S74" s="161">
        <v>0</v>
      </c>
      <c r="T74" s="161">
        <v>0</v>
      </c>
      <c r="U74" s="161">
        <v>0</v>
      </c>
      <c r="V74" s="161">
        <v>0</v>
      </c>
      <c r="W74" s="161">
        <v>0</v>
      </c>
      <c r="X74" s="161">
        <v>0</v>
      </c>
      <c r="Y74" s="161">
        <v>0</v>
      </c>
      <c r="Z74" s="161">
        <v>0</v>
      </c>
      <c r="AA74" s="161">
        <v>0</v>
      </c>
      <c r="AB74" s="161">
        <v>490</v>
      </c>
      <c r="AC74" s="161">
        <v>0</v>
      </c>
      <c r="AD74" s="161">
        <v>186.57721361</v>
      </c>
      <c r="AE74" s="161">
        <v>0</v>
      </c>
      <c r="AF74" s="161">
        <v>0</v>
      </c>
      <c r="AG74" s="161">
        <v>0</v>
      </c>
      <c r="AH74" s="161">
        <v>0</v>
      </c>
      <c r="AI74" s="161">
        <v>0</v>
      </c>
      <c r="AJ74" s="161">
        <v>0</v>
      </c>
      <c r="AK74" s="161">
        <v>0</v>
      </c>
      <c r="AL74" s="161">
        <v>0</v>
      </c>
      <c r="AM74" s="161">
        <v>0</v>
      </c>
      <c r="AN74" s="161">
        <v>0</v>
      </c>
      <c r="AO74" s="161">
        <v>0</v>
      </c>
      <c r="AP74" s="161">
        <v>0</v>
      </c>
      <c r="AQ74" s="161">
        <v>0</v>
      </c>
      <c r="AR74" s="161">
        <v>0</v>
      </c>
      <c r="AS74" s="161">
        <v>0</v>
      </c>
      <c r="AT74" s="161">
        <v>0</v>
      </c>
      <c r="AU74" s="161">
        <v>0</v>
      </c>
      <c r="AV74" s="161">
        <v>0</v>
      </c>
      <c r="AW74" s="161">
        <v>0</v>
      </c>
      <c r="AX74" s="161">
        <v>0</v>
      </c>
      <c r="AY74" s="161">
        <v>0</v>
      </c>
      <c r="AZ74" s="161">
        <v>0</v>
      </c>
      <c r="BA74" s="161">
        <v>0</v>
      </c>
      <c r="BB74" s="161">
        <v>0</v>
      </c>
      <c r="BC74" s="161">
        <v>0</v>
      </c>
      <c r="BD74" s="161">
        <v>0</v>
      </c>
      <c r="BE74" s="161">
        <v>0</v>
      </c>
      <c r="BF74" s="161">
        <v>0</v>
      </c>
      <c r="BG74" s="161">
        <v>0</v>
      </c>
      <c r="BH74" s="161">
        <v>0</v>
      </c>
      <c r="BI74" s="161">
        <v>0</v>
      </c>
      <c r="BJ74" s="161">
        <v>0</v>
      </c>
      <c r="BK74" s="161">
        <v>0</v>
      </c>
      <c r="BL74" s="161">
        <v>0</v>
      </c>
      <c r="BM74" s="161">
        <v>0</v>
      </c>
    </row>
    <row r="75" spans="2:65" x14ac:dyDescent="0.25">
      <c r="B75" s="175"/>
      <c r="C75" s="129" t="s">
        <v>332</v>
      </c>
      <c r="D75" s="161">
        <v>0</v>
      </c>
      <c r="E75" s="161">
        <v>30.132971000000001</v>
      </c>
      <c r="F75" s="161">
        <v>1.2404999999999999</v>
      </c>
      <c r="G75" s="161">
        <v>490.73612802999997</v>
      </c>
      <c r="H75" s="161">
        <v>418.99263995000001</v>
      </c>
      <c r="I75" s="161">
        <v>29.407990730000002</v>
      </c>
      <c r="J75" s="161">
        <v>8.0037499999999998E-2</v>
      </c>
      <c r="K75" s="161">
        <v>142.69606399</v>
      </c>
      <c r="L75" s="161">
        <v>0</v>
      </c>
      <c r="M75" s="161">
        <v>0</v>
      </c>
      <c r="N75" s="161">
        <v>926.45870000000002</v>
      </c>
      <c r="O75" s="161">
        <v>0</v>
      </c>
      <c r="P75" s="161">
        <v>118.58384</v>
      </c>
      <c r="Q75" s="161">
        <v>0</v>
      </c>
      <c r="R75" s="161">
        <v>0</v>
      </c>
      <c r="S75" s="161">
        <v>16.125</v>
      </c>
      <c r="T75" s="161">
        <v>0</v>
      </c>
      <c r="U75" s="161">
        <v>0</v>
      </c>
      <c r="V75" s="161">
        <v>25.9</v>
      </c>
      <c r="W75" s="161">
        <v>325.88485856</v>
      </c>
      <c r="X75" s="161">
        <v>1503.6300566700002</v>
      </c>
      <c r="Y75" s="161">
        <v>0</v>
      </c>
      <c r="Z75" s="161">
        <v>0</v>
      </c>
      <c r="AA75" s="161">
        <v>0</v>
      </c>
      <c r="AB75" s="161">
        <v>0</v>
      </c>
      <c r="AC75" s="161">
        <v>1.951835</v>
      </c>
      <c r="AD75" s="161">
        <v>0</v>
      </c>
      <c r="AE75" s="161">
        <v>0</v>
      </c>
      <c r="AF75" s="161">
        <v>0</v>
      </c>
      <c r="AG75" s="161">
        <v>0</v>
      </c>
      <c r="AH75" s="161">
        <v>0</v>
      </c>
      <c r="AI75" s="161">
        <v>0</v>
      </c>
      <c r="AJ75" s="161">
        <v>0</v>
      </c>
      <c r="AK75" s="161">
        <v>0</v>
      </c>
      <c r="AL75" s="161">
        <v>0</v>
      </c>
      <c r="AM75" s="161">
        <v>0</v>
      </c>
      <c r="AN75" s="161">
        <v>0</v>
      </c>
      <c r="AO75" s="161">
        <v>0</v>
      </c>
      <c r="AP75" s="161">
        <v>0</v>
      </c>
      <c r="AQ75" s="161">
        <v>0</v>
      </c>
      <c r="AR75" s="161">
        <v>0</v>
      </c>
      <c r="AS75" s="161">
        <v>0</v>
      </c>
      <c r="AT75" s="161">
        <v>0</v>
      </c>
      <c r="AU75" s="161">
        <v>0</v>
      </c>
      <c r="AV75" s="161">
        <v>0</v>
      </c>
      <c r="AW75" s="161">
        <v>0</v>
      </c>
      <c r="AX75" s="161">
        <v>0</v>
      </c>
      <c r="AY75" s="161">
        <v>0</v>
      </c>
      <c r="AZ75" s="161">
        <v>0</v>
      </c>
      <c r="BA75" s="161">
        <v>0</v>
      </c>
      <c r="BB75" s="161">
        <v>0</v>
      </c>
      <c r="BC75" s="161">
        <v>0</v>
      </c>
      <c r="BD75" s="161">
        <v>0</v>
      </c>
      <c r="BE75" s="161">
        <v>0</v>
      </c>
      <c r="BF75" s="161">
        <v>0</v>
      </c>
      <c r="BG75" s="161">
        <v>0</v>
      </c>
      <c r="BH75" s="161">
        <v>0</v>
      </c>
      <c r="BI75" s="161">
        <v>0</v>
      </c>
      <c r="BJ75" s="161">
        <v>0</v>
      </c>
      <c r="BK75" s="161">
        <v>0</v>
      </c>
      <c r="BL75" s="161">
        <v>0</v>
      </c>
      <c r="BM75" s="161">
        <v>0</v>
      </c>
    </row>
    <row r="76" spans="2:65" x14ac:dyDescent="0.25">
      <c r="B76" s="165"/>
      <c r="C76" s="131" t="s">
        <v>333</v>
      </c>
      <c r="D76" s="161">
        <v>0</v>
      </c>
      <c r="E76" s="161">
        <v>30.118082000000001</v>
      </c>
      <c r="F76" s="161">
        <v>0</v>
      </c>
      <c r="G76" s="161">
        <v>482.93063802999995</v>
      </c>
      <c r="H76" s="161">
        <v>416.23580000000004</v>
      </c>
      <c r="I76" s="161">
        <v>19.856300000000001</v>
      </c>
      <c r="J76" s="161">
        <v>0</v>
      </c>
      <c r="K76" s="161">
        <v>142.69606399</v>
      </c>
      <c r="L76" s="161">
        <v>0</v>
      </c>
      <c r="M76" s="161">
        <v>0</v>
      </c>
      <c r="N76" s="161">
        <v>0</v>
      </c>
      <c r="O76" s="161">
        <v>0</v>
      </c>
      <c r="P76" s="161">
        <v>118.58384</v>
      </c>
      <c r="Q76" s="161">
        <v>0</v>
      </c>
      <c r="R76" s="161">
        <v>0</v>
      </c>
      <c r="S76" s="161">
        <v>16.125</v>
      </c>
      <c r="T76" s="161">
        <v>0</v>
      </c>
      <c r="U76" s="161">
        <v>0</v>
      </c>
      <c r="V76" s="161">
        <v>25.9</v>
      </c>
      <c r="W76" s="161">
        <v>325.88485856</v>
      </c>
      <c r="X76" s="161">
        <v>1503.6300566700002</v>
      </c>
      <c r="Y76" s="161">
        <v>0</v>
      </c>
      <c r="Z76" s="161">
        <v>0</v>
      </c>
      <c r="AA76" s="161">
        <v>0</v>
      </c>
      <c r="AB76" s="161">
        <v>0</v>
      </c>
      <c r="AC76" s="161">
        <v>1.951835</v>
      </c>
      <c r="AD76" s="161">
        <v>0</v>
      </c>
      <c r="AE76" s="161">
        <v>0</v>
      </c>
      <c r="AF76" s="161">
        <v>0</v>
      </c>
      <c r="AG76" s="161">
        <v>0</v>
      </c>
      <c r="AH76" s="161">
        <v>0</v>
      </c>
      <c r="AI76" s="161">
        <v>0</v>
      </c>
      <c r="AJ76" s="161">
        <v>0</v>
      </c>
      <c r="AK76" s="161">
        <v>0</v>
      </c>
      <c r="AL76" s="161">
        <v>0</v>
      </c>
      <c r="AM76" s="161">
        <v>0</v>
      </c>
      <c r="AN76" s="161">
        <v>0</v>
      </c>
      <c r="AO76" s="161">
        <v>0</v>
      </c>
      <c r="AP76" s="161">
        <v>0</v>
      </c>
      <c r="AQ76" s="161">
        <v>0</v>
      </c>
      <c r="AR76" s="161">
        <v>0</v>
      </c>
      <c r="AS76" s="161">
        <v>0</v>
      </c>
      <c r="AT76" s="161">
        <v>0</v>
      </c>
      <c r="AU76" s="161">
        <v>0</v>
      </c>
      <c r="AV76" s="161">
        <v>0</v>
      </c>
      <c r="AW76" s="161">
        <v>0</v>
      </c>
      <c r="AX76" s="161">
        <v>0</v>
      </c>
      <c r="AY76" s="161">
        <v>0</v>
      </c>
      <c r="AZ76" s="161">
        <v>0</v>
      </c>
      <c r="BA76" s="161">
        <v>0</v>
      </c>
      <c r="BB76" s="161">
        <v>0</v>
      </c>
      <c r="BC76" s="161">
        <v>0</v>
      </c>
      <c r="BD76" s="161">
        <v>0</v>
      </c>
      <c r="BE76" s="161">
        <v>0</v>
      </c>
      <c r="BF76" s="161">
        <v>0</v>
      </c>
      <c r="BG76" s="161">
        <v>0</v>
      </c>
      <c r="BH76" s="161">
        <v>0</v>
      </c>
      <c r="BI76" s="161">
        <v>0</v>
      </c>
      <c r="BJ76" s="161">
        <v>0</v>
      </c>
      <c r="BK76" s="161">
        <v>0</v>
      </c>
      <c r="BL76" s="161">
        <v>0</v>
      </c>
      <c r="BM76" s="161">
        <v>0</v>
      </c>
    </row>
    <row r="77" spans="2:65" x14ac:dyDescent="0.25">
      <c r="B77" s="165"/>
      <c r="C77" s="131" t="s">
        <v>334</v>
      </c>
      <c r="D77" s="161">
        <v>0</v>
      </c>
      <c r="E77" s="161">
        <v>1.4888999999999999E-2</v>
      </c>
      <c r="F77" s="161">
        <v>1.2404999999999999</v>
      </c>
      <c r="G77" s="161">
        <v>7.8054899999999998</v>
      </c>
      <c r="H77" s="161">
        <v>2.7568399499999714</v>
      </c>
      <c r="I77" s="161">
        <v>9.5516907299999989</v>
      </c>
      <c r="J77" s="161">
        <v>8.0037499999999998E-2</v>
      </c>
      <c r="K77" s="161">
        <v>0</v>
      </c>
      <c r="L77" s="161">
        <v>0</v>
      </c>
      <c r="M77" s="161">
        <v>0</v>
      </c>
      <c r="N77" s="161">
        <v>0</v>
      </c>
      <c r="O77" s="161">
        <v>0</v>
      </c>
      <c r="P77" s="161">
        <v>0</v>
      </c>
      <c r="Q77" s="161">
        <v>0</v>
      </c>
      <c r="R77" s="161">
        <v>0</v>
      </c>
      <c r="S77" s="161">
        <v>0</v>
      </c>
      <c r="T77" s="161">
        <v>0</v>
      </c>
      <c r="U77" s="161">
        <v>0</v>
      </c>
      <c r="V77" s="161">
        <v>0</v>
      </c>
      <c r="W77" s="161">
        <v>0</v>
      </c>
      <c r="X77" s="161">
        <v>0</v>
      </c>
      <c r="Y77" s="161">
        <v>0</v>
      </c>
      <c r="Z77" s="161">
        <v>0</v>
      </c>
      <c r="AA77" s="161">
        <v>0</v>
      </c>
      <c r="AB77" s="161">
        <v>0</v>
      </c>
      <c r="AC77" s="161">
        <v>0</v>
      </c>
      <c r="AD77" s="161">
        <v>0</v>
      </c>
      <c r="AE77" s="161">
        <v>0</v>
      </c>
      <c r="AF77" s="161">
        <v>0</v>
      </c>
      <c r="AG77" s="161">
        <v>0</v>
      </c>
      <c r="AH77" s="161">
        <v>0</v>
      </c>
      <c r="AI77" s="161">
        <v>0</v>
      </c>
      <c r="AJ77" s="161">
        <v>0</v>
      </c>
      <c r="AK77" s="161">
        <v>0</v>
      </c>
      <c r="AL77" s="161">
        <v>0</v>
      </c>
      <c r="AM77" s="161">
        <v>0</v>
      </c>
      <c r="AN77" s="161">
        <v>0</v>
      </c>
      <c r="AO77" s="161">
        <v>0</v>
      </c>
      <c r="AP77" s="161">
        <v>0</v>
      </c>
      <c r="AQ77" s="161">
        <v>0</v>
      </c>
      <c r="AR77" s="161">
        <v>0</v>
      </c>
      <c r="AS77" s="161">
        <v>0</v>
      </c>
      <c r="AT77" s="161">
        <v>0</v>
      </c>
      <c r="AU77" s="161">
        <v>0</v>
      </c>
      <c r="AV77" s="161">
        <v>0</v>
      </c>
      <c r="AW77" s="161">
        <v>0</v>
      </c>
      <c r="AX77" s="161">
        <v>0</v>
      </c>
      <c r="AY77" s="161">
        <v>0</v>
      </c>
      <c r="AZ77" s="161">
        <v>0</v>
      </c>
      <c r="BA77" s="161">
        <v>0</v>
      </c>
      <c r="BB77" s="161">
        <v>0</v>
      </c>
      <c r="BC77" s="161">
        <v>0</v>
      </c>
      <c r="BD77" s="161">
        <v>0</v>
      </c>
      <c r="BE77" s="161">
        <v>0</v>
      </c>
      <c r="BF77" s="161">
        <v>0</v>
      </c>
      <c r="BG77" s="161">
        <v>0</v>
      </c>
      <c r="BH77" s="161">
        <v>0</v>
      </c>
      <c r="BI77" s="161">
        <v>0</v>
      </c>
      <c r="BJ77" s="161">
        <v>0</v>
      </c>
      <c r="BK77" s="161">
        <v>0</v>
      </c>
      <c r="BL77" s="161">
        <v>0</v>
      </c>
      <c r="BM77" s="161">
        <v>0</v>
      </c>
    </row>
    <row r="78" spans="2:65" x14ac:dyDescent="0.25">
      <c r="B78" s="165"/>
      <c r="C78" s="131" t="s">
        <v>335</v>
      </c>
      <c r="D78" s="161">
        <v>0</v>
      </c>
      <c r="E78" s="161">
        <v>0</v>
      </c>
      <c r="F78" s="161">
        <v>0</v>
      </c>
      <c r="G78" s="161">
        <v>0</v>
      </c>
      <c r="H78" s="161">
        <v>0</v>
      </c>
      <c r="I78" s="161">
        <v>0</v>
      </c>
      <c r="J78" s="161">
        <v>0</v>
      </c>
      <c r="K78" s="161">
        <v>0</v>
      </c>
      <c r="L78" s="161">
        <v>0</v>
      </c>
      <c r="M78" s="161">
        <v>0</v>
      </c>
      <c r="N78" s="161">
        <v>926.45870000000002</v>
      </c>
      <c r="O78" s="161">
        <v>0</v>
      </c>
      <c r="P78" s="161">
        <v>0</v>
      </c>
      <c r="Q78" s="161">
        <v>0</v>
      </c>
      <c r="R78" s="161">
        <v>0</v>
      </c>
      <c r="S78" s="161">
        <v>0</v>
      </c>
      <c r="T78" s="161">
        <v>0</v>
      </c>
      <c r="U78" s="161">
        <v>0</v>
      </c>
      <c r="V78" s="161">
        <v>0</v>
      </c>
      <c r="W78" s="161">
        <v>0</v>
      </c>
      <c r="X78" s="161">
        <v>0</v>
      </c>
      <c r="Y78" s="161">
        <v>0</v>
      </c>
      <c r="Z78" s="161">
        <v>0</v>
      </c>
      <c r="AA78" s="161">
        <v>0</v>
      </c>
      <c r="AB78" s="161">
        <v>0</v>
      </c>
      <c r="AC78" s="161">
        <v>0</v>
      </c>
      <c r="AD78" s="161">
        <v>0</v>
      </c>
      <c r="AE78" s="161">
        <v>0</v>
      </c>
      <c r="AF78" s="161">
        <v>0</v>
      </c>
      <c r="AG78" s="161">
        <v>0</v>
      </c>
      <c r="AH78" s="161">
        <v>0</v>
      </c>
      <c r="AI78" s="161">
        <v>0</v>
      </c>
      <c r="AJ78" s="161">
        <v>0</v>
      </c>
      <c r="AK78" s="161">
        <v>0</v>
      </c>
      <c r="AL78" s="161">
        <v>0</v>
      </c>
      <c r="AM78" s="161">
        <v>0</v>
      </c>
      <c r="AN78" s="161">
        <v>0</v>
      </c>
      <c r="AO78" s="161">
        <v>0</v>
      </c>
      <c r="AP78" s="161">
        <v>0</v>
      </c>
      <c r="AQ78" s="161">
        <v>0</v>
      </c>
      <c r="AR78" s="161">
        <v>0</v>
      </c>
      <c r="AS78" s="161">
        <v>0</v>
      </c>
      <c r="AT78" s="161">
        <v>0</v>
      </c>
      <c r="AU78" s="161">
        <v>0</v>
      </c>
      <c r="AV78" s="161">
        <v>0</v>
      </c>
      <c r="AW78" s="161">
        <v>0</v>
      </c>
      <c r="AX78" s="161">
        <v>0</v>
      </c>
      <c r="AY78" s="161">
        <v>0</v>
      </c>
      <c r="AZ78" s="161">
        <v>0</v>
      </c>
      <c r="BA78" s="161">
        <v>0</v>
      </c>
      <c r="BB78" s="161">
        <v>0</v>
      </c>
      <c r="BC78" s="161">
        <v>0</v>
      </c>
      <c r="BD78" s="161">
        <v>0</v>
      </c>
      <c r="BE78" s="161">
        <v>0</v>
      </c>
      <c r="BF78" s="161">
        <v>0</v>
      </c>
      <c r="BG78" s="161">
        <v>0</v>
      </c>
      <c r="BH78" s="161">
        <v>0</v>
      </c>
      <c r="BI78" s="161">
        <v>0</v>
      </c>
      <c r="BJ78" s="161">
        <v>0</v>
      </c>
      <c r="BK78" s="161">
        <v>0</v>
      </c>
      <c r="BL78" s="161">
        <v>0</v>
      </c>
      <c r="BM78" s="161">
        <v>0</v>
      </c>
    </row>
    <row r="79" spans="2:65" x14ac:dyDescent="0.25">
      <c r="B79" s="166">
        <v>5</v>
      </c>
      <c r="C79" s="129" t="s">
        <v>336</v>
      </c>
      <c r="D79" s="161">
        <v>0</v>
      </c>
      <c r="E79" s="161">
        <v>0</v>
      </c>
      <c r="F79" s="161">
        <v>412.38792109000008</v>
      </c>
      <c r="G79" s="161">
        <v>0</v>
      </c>
      <c r="H79" s="161">
        <v>0</v>
      </c>
      <c r="I79" s="161">
        <v>0</v>
      </c>
      <c r="J79" s="161">
        <v>0</v>
      </c>
      <c r="K79" s="161">
        <v>0</v>
      </c>
      <c r="L79" s="161">
        <v>0</v>
      </c>
      <c r="M79" s="161">
        <v>0</v>
      </c>
      <c r="N79" s="161">
        <v>0</v>
      </c>
      <c r="O79" s="161">
        <v>0</v>
      </c>
      <c r="P79" s="161">
        <v>0</v>
      </c>
      <c r="Q79" s="161">
        <v>0</v>
      </c>
      <c r="R79" s="161">
        <v>0</v>
      </c>
      <c r="S79" s="161">
        <v>0</v>
      </c>
      <c r="T79" s="161">
        <v>0</v>
      </c>
      <c r="U79" s="161">
        <v>0</v>
      </c>
      <c r="V79" s="161">
        <v>0</v>
      </c>
      <c r="W79" s="161">
        <v>0</v>
      </c>
      <c r="X79" s="161">
        <v>0</v>
      </c>
      <c r="Y79" s="161">
        <v>0</v>
      </c>
      <c r="Z79" s="161">
        <v>0</v>
      </c>
      <c r="AA79" s="161">
        <v>0</v>
      </c>
      <c r="AB79" s="161">
        <v>0</v>
      </c>
      <c r="AC79" s="161">
        <v>0</v>
      </c>
      <c r="AD79" s="161">
        <v>0</v>
      </c>
      <c r="AE79" s="161">
        <v>0</v>
      </c>
      <c r="AF79" s="161">
        <v>0</v>
      </c>
      <c r="AG79" s="161">
        <v>0</v>
      </c>
      <c r="AH79" s="161">
        <v>0</v>
      </c>
      <c r="AI79" s="161">
        <v>0</v>
      </c>
      <c r="AJ79" s="161">
        <v>0</v>
      </c>
      <c r="AK79" s="161">
        <v>0</v>
      </c>
      <c r="AL79" s="161">
        <v>0</v>
      </c>
      <c r="AM79" s="161">
        <v>0</v>
      </c>
      <c r="AN79" s="161">
        <v>0</v>
      </c>
      <c r="AO79" s="161">
        <v>0</v>
      </c>
      <c r="AP79" s="161">
        <v>0</v>
      </c>
      <c r="AQ79" s="161">
        <v>0</v>
      </c>
      <c r="AR79" s="161">
        <v>0</v>
      </c>
      <c r="AS79" s="161">
        <v>0</v>
      </c>
      <c r="AT79" s="161">
        <v>0</v>
      </c>
      <c r="AU79" s="161">
        <v>0</v>
      </c>
      <c r="AV79" s="161">
        <v>0</v>
      </c>
      <c r="AW79" s="161">
        <v>0</v>
      </c>
      <c r="AX79" s="161">
        <v>0</v>
      </c>
      <c r="AY79" s="161">
        <v>0</v>
      </c>
      <c r="AZ79" s="161">
        <v>0</v>
      </c>
      <c r="BA79" s="161">
        <v>0</v>
      </c>
      <c r="BB79" s="161">
        <v>0</v>
      </c>
      <c r="BC79" s="161">
        <v>0</v>
      </c>
      <c r="BD79" s="161">
        <v>0</v>
      </c>
      <c r="BE79" s="161">
        <v>0</v>
      </c>
      <c r="BF79" s="161">
        <v>0</v>
      </c>
      <c r="BG79" s="161">
        <v>0</v>
      </c>
      <c r="BH79" s="161">
        <v>0</v>
      </c>
      <c r="BI79" s="161">
        <v>0</v>
      </c>
      <c r="BJ79" s="161">
        <v>0</v>
      </c>
      <c r="BK79" s="161">
        <v>0</v>
      </c>
      <c r="BL79" s="161">
        <v>0</v>
      </c>
      <c r="BM79" s="161">
        <v>0</v>
      </c>
    </row>
    <row r="80" spans="2:65" x14ac:dyDescent="0.25">
      <c r="B80" s="165"/>
      <c r="C80" s="131" t="s">
        <v>337</v>
      </c>
      <c r="D80" s="161">
        <v>0</v>
      </c>
      <c r="E80" s="161">
        <v>0</v>
      </c>
      <c r="F80" s="161">
        <v>412.38792109000008</v>
      </c>
      <c r="G80" s="161">
        <v>0</v>
      </c>
      <c r="H80" s="161">
        <v>0</v>
      </c>
      <c r="I80" s="161">
        <v>0</v>
      </c>
      <c r="J80" s="161">
        <v>0</v>
      </c>
      <c r="K80" s="161">
        <v>0</v>
      </c>
      <c r="L80" s="161">
        <v>0</v>
      </c>
      <c r="M80" s="161">
        <v>0</v>
      </c>
      <c r="N80" s="161">
        <v>0</v>
      </c>
      <c r="O80" s="161">
        <v>0</v>
      </c>
      <c r="P80" s="161">
        <v>0</v>
      </c>
      <c r="Q80" s="161">
        <v>0</v>
      </c>
      <c r="R80" s="161">
        <v>0</v>
      </c>
      <c r="S80" s="161">
        <v>0</v>
      </c>
      <c r="T80" s="161">
        <v>0</v>
      </c>
      <c r="U80" s="161">
        <v>0</v>
      </c>
      <c r="V80" s="161">
        <v>0</v>
      </c>
      <c r="W80" s="161">
        <v>0</v>
      </c>
      <c r="X80" s="161">
        <v>0</v>
      </c>
      <c r="Y80" s="161">
        <v>0</v>
      </c>
      <c r="Z80" s="161">
        <v>0</v>
      </c>
      <c r="AA80" s="161">
        <v>0</v>
      </c>
      <c r="AB80" s="161">
        <v>0</v>
      </c>
      <c r="AC80" s="161">
        <v>0</v>
      </c>
      <c r="AD80" s="161">
        <v>0</v>
      </c>
      <c r="AE80" s="161">
        <v>0</v>
      </c>
      <c r="AF80" s="161">
        <v>0</v>
      </c>
      <c r="AG80" s="161">
        <v>0</v>
      </c>
      <c r="AH80" s="161">
        <v>0</v>
      </c>
      <c r="AI80" s="161">
        <v>0</v>
      </c>
      <c r="AJ80" s="161">
        <v>0</v>
      </c>
      <c r="AK80" s="161">
        <v>0</v>
      </c>
      <c r="AL80" s="161">
        <v>0</v>
      </c>
      <c r="AM80" s="161">
        <v>0</v>
      </c>
      <c r="AN80" s="161">
        <v>0</v>
      </c>
      <c r="AO80" s="161">
        <v>0</v>
      </c>
      <c r="AP80" s="161">
        <v>0</v>
      </c>
      <c r="AQ80" s="161">
        <v>0</v>
      </c>
      <c r="AR80" s="161">
        <v>0</v>
      </c>
      <c r="AS80" s="161">
        <v>0</v>
      </c>
      <c r="AT80" s="161">
        <v>0</v>
      </c>
      <c r="AU80" s="161">
        <v>0</v>
      </c>
      <c r="AV80" s="161">
        <v>0</v>
      </c>
      <c r="AW80" s="161">
        <v>0</v>
      </c>
      <c r="AX80" s="161">
        <v>0</v>
      </c>
      <c r="AY80" s="161">
        <v>0</v>
      </c>
      <c r="AZ80" s="161">
        <v>0</v>
      </c>
      <c r="BA80" s="161">
        <v>0</v>
      </c>
      <c r="BB80" s="161">
        <v>0</v>
      </c>
      <c r="BC80" s="161">
        <v>0</v>
      </c>
      <c r="BD80" s="161">
        <v>0</v>
      </c>
      <c r="BE80" s="161">
        <v>0</v>
      </c>
      <c r="BF80" s="161">
        <v>0</v>
      </c>
      <c r="BG80" s="161">
        <v>0</v>
      </c>
      <c r="BH80" s="161">
        <v>0</v>
      </c>
      <c r="BI80" s="161">
        <v>0</v>
      </c>
      <c r="BJ80" s="161">
        <v>0</v>
      </c>
      <c r="BK80" s="161">
        <v>0</v>
      </c>
      <c r="BL80" s="161">
        <v>0</v>
      </c>
      <c r="BM80" s="161">
        <v>0</v>
      </c>
    </row>
    <row r="81" spans="2:65" x14ac:dyDescent="0.25">
      <c r="B81" s="165"/>
      <c r="C81" s="131" t="s">
        <v>338</v>
      </c>
      <c r="D81" s="161">
        <v>0</v>
      </c>
      <c r="E81" s="161">
        <v>0</v>
      </c>
      <c r="F81" s="161">
        <v>0</v>
      </c>
      <c r="G81" s="161">
        <v>0</v>
      </c>
      <c r="H81" s="161">
        <v>0</v>
      </c>
      <c r="I81" s="161">
        <v>0</v>
      </c>
      <c r="J81" s="161">
        <v>0</v>
      </c>
      <c r="K81" s="161">
        <v>0</v>
      </c>
      <c r="L81" s="161">
        <v>0</v>
      </c>
      <c r="M81" s="161">
        <v>0</v>
      </c>
      <c r="N81" s="161">
        <v>0</v>
      </c>
      <c r="O81" s="161">
        <v>0</v>
      </c>
      <c r="P81" s="161">
        <v>0</v>
      </c>
      <c r="Q81" s="161">
        <v>0</v>
      </c>
      <c r="R81" s="161">
        <v>0</v>
      </c>
      <c r="S81" s="161">
        <v>0</v>
      </c>
      <c r="T81" s="161">
        <v>0</v>
      </c>
      <c r="U81" s="161">
        <v>0</v>
      </c>
      <c r="V81" s="161">
        <v>0</v>
      </c>
      <c r="W81" s="161">
        <v>0</v>
      </c>
      <c r="X81" s="161">
        <v>0</v>
      </c>
      <c r="Y81" s="161">
        <v>0</v>
      </c>
      <c r="Z81" s="161">
        <v>0</v>
      </c>
      <c r="AA81" s="161">
        <v>0</v>
      </c>
      <c r="AB81" s="161">
        <v>0</v>
      </c>
      <c r="AC81" s="161">
        <v>0</v>
      </c>
      <c r="AD81" s="161">
        <v>0</v>
      </c>
      <c r="AE81" s="161">
        <v>0</v>
      </c>
      <c r="AF81" s="161">
        <v>0</v>
      </c>
      <c r="AG81" s="161">
        <v>0</v>
      </c>
      <c r="AH81" s="161">
        <v>0</v>
      </c>
      <c r="AI81" s="161">
        <v>0</v>
      </c>
      <c r="AJ81" s="161">
        <v>0</v>
      </c>
      <c r="AK81" s="161">
        <v>0</v>
      </c>
      <c r="AL81" s="161">
        <v>0</v>
      </c>
      <c r="AM81" s="161">
        <v>0</v>
      </c>
      <c r="AN81" s="161">
        <v>0</v>
      </c>
      <c r="AO81" s="161">
        <v>0</v>
      </c>
      <c r="AP81" s="161">
        <v>0</v>
      </c>
      <c r="AQ81" s="161">
        <v>0</v>
      </c>
      <c r="AR81" s="161">
        <v>0</v>
      </c>
      <c r="AS81" s="161">
        <v>0</v>
      </c>
      <c r="AT81" s="161">
        <v>0</v>
      </c>
      <c r="AU81" s="161">
        <v>0</v>
      </c>
      <c r="AV81" s="161">
        <v>0</v>
      </c>
      <c r="AW81" s="161">
        <v>0</v>
      </c>
      <c r="AX81" s="161">
        <v>0</v>
      </c>
      <c r="AY81" s="161">
        <v>0</v>
      </c>
      <c r="AZ81" s="161">
        <v>0</v>
      </c>
      <c r="BA81" s="161">
        <v>0</v>
      </c>
      <c r="BB81" s="161">
        <v>0</v>
      </c>
      <c r="BC81" s="161">
        <v>0</v>
      </c>
      <c r="BD81" s="161">
        <v>0</v>
      </c>
      <c r="BE81" s="161">
        <v>0</v>
      </c>
      <c r="BF81" s="161">
        <v>0</v>
      </c>
      <c r="BG81" s="161">
        <v>0</v>
      </c>
      <c r="BH81" s="161">
        <v>0</v>
      </c>
      <c r="BI81" s="161">
        <v>0</v>
      </c>
      <c r="BJ81" s="161">
        <v>0</v>
      </c>
      <c r="BK81" s="161">
        <v>0</v>
      </c>
      <c r="BL81" s="161">
        <v>0</v>
      </c>
      <c r="BM81" s="161">
        <v>0</v>
      </c>
    </row>
    <row r="82" spans="2:65" x14ac:dyDescent="0.25">
      <c r="B82" s="166">
        <v>6</v>
      </c>
      <c r="C82" s="129" t="s">
        <v>174</v>
      </c>
      <c r="D82" s="161">
        <v>12285.781756549999</v>
      </c>
      <c r="E82" s="161">
        <v>3410.5429790000007</v>
      </c>
      <c r="F82" s="161">
        <v>1753.1552900600002</v>
      </c>
      <c r="G82" s="161">
        <v>6112.6130735300003</v>
      </c>
      <c r="H82" s="161">
        <v>609.30689211999993</v>
      </c>
      <c r="I82" s="161">
        <v>2519.6272707600001</v>
      </c>
      <c r="J82" s="161">
        <v>2215.8593667099999</v>
      </c>
      <c r="K82" s="161">
        <v>1506.2316675700004</v>
      </c>
      <c r="L82" s="161">
        <v>2770.749671432382</v>
      </c>
      <c r="M82" s="161">
        <v>2010.5894087900003</v>
      </c>
      <c r="N82" s="161">
        <v>1994.6359248299993</v>
      </c>
      <c r="O82" s="161">
        <v>3251.11805448</v>
      </c>
      <c r="P82" s="161">
        <v>1601.7698912459996</v>
      </c>
      <c r="Q82" s="161">
        <v>2718.6358916299996</v>
      </c>
      <c r="R82" s="161">
        <v>2193.2609817099997</v>
      </c>
      <c r="S82" s="161">
        <v>2646.9483368799997</v>
      </c>
      <c r="T82" s="161">
        <v>1735.7901027300002</v>
      </c>
      <c r="U82" s="161">
        <v>5099.7467534100006</v>
      </c>
      <c r="V82" s="161">
        <v>4223.9407894838569</v>
      </c>
      <c r="W82" s="161">
        <v>2169.3107723000003</v>
      </c>
      <c r="X82" s="161">
        <v>1947.9673702</v>
      </c>
      <c r="Y82" s="161">
        <v>1854.8642231899998</v>
      </c>
      <c r="Z82" s="161">
        <v>4010.1019215799997</v>
      </c>
      <c r="AA82" s="161">
        <v>1534.8348341886381</v>
      </c>
      <c r="AB82" s="161">
        <v>1235.85129493</v>
      </c>
      <c r="AC82" s="161">
        <v>640.11783714000001</v>
      </c>
      <c r="AD82" s="161">
        <v>1244.4714787200001</v>
      </c>
      <c r="AE82" s="161">
        <v>586.13600543000018</v>
      </c>
      <c r="AF82" s="161">
        <v>14.898</v>
      </c>
      <c r="AG82" s="161">
        <v>128.483</v>
      </c>
      <c r="AH82" s="161">
        <v>390.19023282000001</v>
      </c>
      <c r="AI82" s="161">
        <v>254.38598593000003</v>
      </c>
      <c r="AJ82" s="161">
        <v>37.346518269999997</v>
      </c>
      <c r="AK82" s="161">
        <v>822.12734677000003</v>
      </c>
      <c r="AL82" s="161">
        <v>455.13677999999999</v>
      </c>
      <c r="AM82" s="161">
        <v>713.78215201000012</v>
      </c>
      <c r="AN82" s="161">
        <v>39.390665679999998</v>
      </c>
      <c r="AO82" s="161">
        <v>758.44095444999982</v>
      </c>
      <c r="AP82" s="161">
        <v>547.72576294999988</v>
      </c>
      <c r="AQ82" s="161">
        <v>569.62958403000005</v>
      </c>
      <c r="AR82" s="161">
        <v>199.99420910999999</v>
      </c>
      <c r="AS82" s="161">
        <v>16.46678498</v>
      </c>
      <c r="AT82" s="161">
        <v>24.51634</v>
      </c>
      <c r="AU82" s="161">
        <v>84.380353100000008</v>
      </c>
      <c r="AV82" s="161">
        <v>29.478000000000002</v>
      </c>
      <c r="AW82" s="161">
        <v>36.061810979999997</v>
      </c>
      <c r="AX82" s="161">
        <v>32.179018229999997</v>
      </c>
      <c r="AY82" s="161">
        <v>145.53231238000001</v>
      </c>
      <c r="AZ82" s="161">
        <v>335.50739940929282</v>
      </c>
      <c r="BA82" s="161">
        <v>115.22731712999999</v>
      </c>
      <c r="BB82" s="161">
        <v>145.94300000000001</v>
      </c>
      <c r="BC82" s="161">
        <v>97.986851509999994</v>
      </c>
      <c r="BD82" s="161">
        <v>26.541030240000001</v>
      </c>
      <c r="BE82" s="161">
        <v>195.33574725000003</v>
      </c>
      <c r="BF82" s="161">
        <v>137.482147</v>
      </c>
      <c r="BG82" s="161">
        <v>5.935241269417884</v>
      </c>
      <c r="BH82" s="161">
        <v>45.878147310000003</v>
      </c>
      <c r="BI82" s="161">
        <v>79.775002499999999</v>
      </c>
      <c r="BJ82" s="161">
        <v>168.9024983093577</v>
      </c>
      <c r="BK82" s="161">
        <v>268.85934337000003</v>
      </c>
      <c r="BL82" s="161">
        <v>120.84219689000001</v>
      </c>
      <c r="BM82" s="161">
        <v>60.659355999999995</v>
      </c>
    </row>
    <row r="83" spans="2:65" x14ac:dyDescent="0.25">
      <c r="B83" s="166">
        <v>7</v>
      </c>
      <c r="C83" s="129" t="s">
        <v>175</v>
      </c>
      <c r="D83" s="161">
        <v>16180.298058807992</v>
      </c>
      <c r="E83" s="161">
        <v>19991.968339999999</v>
      </c>
      <c r="F83" s="161">
        <v>20186.976546988211</v>
      </c>
      <c r="G83" s="161">
        <v>17442.13577873</v>
      </c>
      <c r="H83" s="161">
        <v>1876.5792629166212</v>
      </c>
      <c r="I83" s="161">
        <v>4297.8409319595003</v>
      </c>
      <c r="J83" s="161">
        <v>5553.2019747262138</v>
      </c>
      <c r="K83" s="161">
        <v>17089.53954976</v>
      </c>
      <c r="L83" s="161">
        <v>3940.6787385000007</v>
      </c>
      <c r="M83" s="161">
        <v>1838.0770384300135</v>
      </c>
      <c r="N83" s="161">
        <v>3192.4732204553088</v>
      </c>
      <c r="O83" s="161">
        <v>42938.095943856257</v>
      </c>
      <c r="P83" s="161">
        <v>7905.2208957380208</v>
      </c>
      <c r="Q83" s="161">
        <v>5708.5266027939997</v>
      </c>
      <c r="R83" s="161">
        <v>5257.6455146786093</v>
      </c>
      <c r="S83" s="161">
        <v>14855.265336500281</v>
      </c>
      <c r="T83" s="161">
        <v>32029.1095710714</v>
      </c>
      <c r="U83" s="161">
        <v>14956.295473620408</v>
      </c>
      <c r="V83" s="161">
        <v>4607.8707780935674</v>
      </c>
      <c r="W83" s="161">
        <v>8287.970371202</v>
      </c>
      <c r="X83" s="161">
        <v>3978.1878580012171</v>
      </c>
      <c r="Y83" s="161">
        <v>28689.736779227227</v>
      </c>
      <c r="Z83" s="161">
        <v>10829.832144471806</v>
      </c>
      <c r="AA83" s="161">
        <v>2674.9680154989696</v>
      </c>
      <c r="AB83" s="161">
        <v>5655.9732077174231</v>
      </c>
      <c r="AC83" s="161">
        <v>754.92447377118356</v>
      </c>
      <c r="AD83" s="161">
        <v>6752.1782703511362</v>
      </c>
      <c r="AE83" s="161">
        <v>2456.7204080389997</v>
      </c>
      <c r="AF83" s="161">
        <v>108.21</v>
      </c>
      <c r="AG83" s="161">
        <v>128.07599999999999</v>
      </c>
      <c r="AH83" s="161">
        <v>353.76016853000004</v>
      </c>
      <c r="AI83" s="161">
        <v>334.85577279650005</v>
      </c>
      <c r="AJ83" s="161">
        <v>103.08316918938185</v>
      </c>
      <c r="AK83" s="161">
        <v>1937.198721067198</v>
      </c>
      <c r="AL83" s="161">
        <v>573.10155000000009</v>
      </c>
      <c r="AM83" s="161">
        <v>850.04067722000002</v>
      </c>
      <c r="AN83" s="161">
        <v>84.657531693836503</v>
      </c>
      <c r="AO83" s="161">
        <v>1577.1918656516029</v>
      </c>
      <c r="AP83" s="161">
        <v>1072.0087395676003</v>
      </c>
      <c r="AQ83" s="161">
        <v>1880.3062323810468</v>
      </c>
      <c r="AR83" s="161">
        <v>153.38275192635092</v>
      </c>
      <c r="AS83" s="161">
        <v>89.145525649999996</v>
      </c>
      <c r="AT83" s="161">
        <v>42.028406860000004</v>
      </c>
      <c r="AU83" s="161">
        <v>186.35794984</v>
      </c>
      <c r="AV83" s="161">
        <v>41.886000000000003</v>
      </c>
      <c r="AW83" s="161">
        <v>133.22065106000025</v>
      </c>
      <c r="AX83" s="161">
        <v>4750.3727289899998</v>
      </c>
      <c r="AY83" s="161">
        <v>765.82937247899974</v>
      </c>
      <c r="AZ83" s="161">
        <v>372.34258149181068</v>
      </c>
      <c r="BA83" s="161">
        <v>175.80370702388092</v>
      </c>
      <c r="BB83" s="161">
        <v>111.67700000000001</v>
      </c>
      <c r="BC83" s="161">
        <v>109.43609076000001</v>
      </c>
      <c r="BD83" s="161">
        <v>70.279562600000006</v>
      </c>
      <c r="BE83" s="161">
        <v>301.90681932999996</v>
      </c>
      <c r="BF83" s="161">
        <v>162.63911299999998</v>
      </c>
      <c r="BG83" s="161">
        <v>18.472320642465753</v>
      </c>
      <c r="BH83" s="161">
        <v>128.02090340000001</v>
      </c>
      <c r="BI83" s="161">
        <v>2573.5431708000001</v>
      </c>
      <c r="BJ83" s="161">
        <v>257.79577395000001</v>
      </c>
      <c r="BK83" s="161">
        <v>434.57735679000001</v>
      </c>
      <c r="BL83" s="161">
        <v>1025.7694052607014</v>
      </c>
      <c r="BM83" s="161">
        <v>265.81105260999999</v>
      </c>
    </row>
    <row r="84" spans="2:65" x14ac:dyDescent="0.25">
      <c r="B84" s="176"/>
      <c r="C84" s="177" t="s">
        <v>339</v>
      </c>
      <c r="D84" s="161">
        <v>4043.8453647558345</v>
      </c>
      <c r="E84" s="161">
        <v>9541.6182740000004</v>
      </c>
      <c r="F84" s="161">
        <v>2245.9093068000002</v>
      </c>
      <c r="G84" s="161">
        <v>2875.2715048700002</v>
      </c>
      <c r="H84" s="161">
        <v>351.34965009799009</v>
      </c>
      <c r="I84" s="161">
        <v>1124.5092211895001</v>
      </c>
      <c r="J84" s="161">
        <v>613.53862496999955</v>
      </c>
      <c r="K84" s="161">
        <v>805.07881538999982</v>
      </c>
      <c r="L84" s="161">
        <v>736.26009708999982</v>
      </c>
      <c r="M84" s="161">
        <v>0</v>
      </c>
      <c r="N84" s="161">
        <v>140.42285345000002</v>
      </c>
      <c r="O84" s="161">
        <v>1396.8092341834993</v>
      </c>
      <c r="P84" s="161">
        <v>735.56697811562583</v>
      </c>
      <c r="Q84" s="161">
        <v>0</v>
      </c>
      <c r="R84" s="161">
        <v>24.647783750000002</v>
      </c>
      <c r="S84" s="161">
        <v>923.23740403000738</v>
      </c>
      <c r="T84" s="161">
        <v>1011.6678067999975</v>
      </c>
      <c r="U84" s="161">
        <v>1753.8051782079997</v>
      </c>
      <c r="V84" s="161">
        <v>573.0724393592493</v>
      </c>
      <c r="W84" s="161">
        <v>1534.60231318</v>
      </c>
      <c r="X84" s="161">
        <v>782.87692255330012</v>
      </c>
      <c r="Y84" s="161">
        <v>1642.2276891661613</v>
      </c>
      <c r="Z84" s="161">
        <v>1623.9984355723402</v>
      </c>
      <c r="AA84" s="161">
        <v>0</v>
      </c>
      <c r="AB84" s="161">
        <v>771.27680251999993</v>
      </c>
      <c r="AC84" s="161">
        <v>136.79826524000001</v>
      </c>
      <c r="AD84" s="161">
        <v>1271.4292412794998</v>
      </c>
      <c r="AE84" s="161">
        <v>485.89495458999994</v>
      </c>
      <c r="AF84" s="161">
        <v>13.749000000000001</v>
      </c>
      <c r="AG84" s="161">
        <v>0</v>
      </c>
      <c r="AH84" s="161">
        <v>50.753525639999999</v>
      </c>
      <c r="AI84" s="161">
        <v>68.42137154650004</v>
      </c>
      <c r="AJ84" s="161">
        <v>13.958992190000011</v>
      </c>
      <c r="AK84" s="161">
        <v>466.89270278719891</v>
      </c>
      <c r="AL84" s="161">
        <v>0</v>
      </c>
      <c r="AM84" s="161">
        <v>101.17436379</v>
      </c>
      <c r="AN84" s="161">
        <v>34.725693359999994</v>
      </c>
      <c r="AO84" s="161">
        <v>383.73163042110298</v>
      </c>
      <c r="AP84" s="161">
        <v>278.68671567759998</v>
      </c>
      <c r="AQ84" s="161">
        <v>524.85653196999988</v>
      </c>
      <c r="AR84" s="161">
        <v>48.088530030000001</v>
      </c>
      <c r="AS84" s="161">
        <v>55.107563060000004</v>
      </c>
      <c r="AT84" s="161">
        <v>8.0086200000000005</v>
      </c>
      <c r="AU84" s="161">
        <v>20.363801079999998</v>
      </c>
      <c r="AV84" s="161">
        <v>13.563000000000001</v>
      </c>
      <c r="AW84" s="161">
        <v>9.827866680000227</v>
      </c>
      <c r="AX84" s="161">
        <v>4221.4111238200003</v>
      </c>
      <c r="AY84" s="161">
        <v>287.73112748999978</v>
      </c>
      <c r="AZ84" s="161">
        <v>0</v>
      </c>
      <c r="BA84" s="161">
        <v>43.603964050000002</v>
      </c>
      <c r="BB84" s="161">
        <v>0</v>
      </c>
      <c r="BC84" s="161">
        <v>39.545840160000004</v>
      </c>
      <c r="BD84" s="161">
        <v>23.02971071</v>
      </c>
      <c r="BE84" s="161">
        <v>158.78402192999999</v>
      </c>
      <c r="BF84" s="161">
        <v>0</v>
      </c>
      <c r="BG84" s="161">
        <v>5.64846</v>
      </c>
      <c r="BH84" s="161">
        <v>92.784484760000012</v>
      </c>
      <c r="BI84" s="161">
        <v>2523.6558424</v>
      </c>
      <c r="BJ84" s="161">
        <v>12.30537</v>
      </c>
      <c r="BK84" s="161">
        <v>99.613179660000043</v>
      </c>
      <c r="BL84" s="161">
        <v>147.31200411999981</v>
      </c>
      <c r="BM84" s="161">
        <v>65.434280670000007</v>
      </c>
    </row>
    <row r="85" spans="2:65" x14ac:dyDescent="0.25">
      <c r="B85" s="176"/>
      <c r="C85" s="131" t="s">
        <v>340</v>
      </c>
      <c r="D85" s="161">
        <v>0</v>
      </c>
      <c r="E85" s="161">
        <v>8910.863394</v>
      </c>
      <c r="F85" s="161">
        <v>468.74909966999996</v>
      </c>
      <c r="G85" s="161">
        <v>2450.6384159900003</v>
      </c>
      <c r="H85" s="161">
        <v>255.36109974747259</v>
      </c>
      <c r="I85" s="161">
        <v>938.71164273950001</v>
      </c>
      <c r="J85" s="161">
        <v>275.18032058999995</v>
      </c>
      <c r="K85" s="161">
        <v>485.98096619800089</v>
      </c>
      <c r="L85" s="161">
        <v>256.41527488528396</v>
      </c>
      <c r="M85" s="161">
        <v>0</v>
      </c>
      <c r="N85" s="161">
        <v>0</v>
      </c>
      <c r="O85" s="161">
        <v>444.12542464942391</v>
      </c>
      <c r="P85" s="161">
        <v>528.41043052762586</v>
      </c>
      <c r="Q85" s="161">
        <v>0</v>
      </c>
      <c r="R85" s="161">
        <v>0</v>
      </c>
      <c r="S85" s="161">
        <v>343.25480232000842</v>
      </c>
      <c r="T85" s="161">
        <v>503.50329898999667</v>
      </c>
      <c r="U85" s="161">
        <v>0</v>
      </c>
      <c r="V85" s="161">
        <v>234.04432144660001</v>
      </c>
      <c r="W85" s="161">
        <v>1007.4273173969991</v>
      </c>
      <c r="X85" s="161">
        <v>350.39401326330068</v>
      </c>
      <c r="Y85" s="161">
        <v>932.89668835366194</v>
      </c>
      <c r="Z85" s="161">
        <v>1165.5465450940001</v>
      </c>
      <c r="AA85" s="161">
        <v>0</v>
      </c>
      <c r="AB85" s="161">
        <v>645.41379506999999</v>
      </c>
      <c r="AC85" s="161">
        <v>0</v>
      </c>
      <c r="AD85" s="161">
        <v>541.48300893449971</v>
      </c>
      <c r="AE85" s="161">
        <v>0</v>
      </c>
      <c r="AF85" s="161">
        <v>1.0999999999999999E-2</v>
      </c>
      <c r="AG85" s="161">
        <v>0</v>
      </c>
      <c r="AH85" s="161">
        <v>0</v>
      </c>
      <c r="AI85" s="161">
        <v>36.781894758999954</v>
      </c>
      <c r="AJ85" s="161">
        <v>4.1061811300000013</v>
      </c>
      <c r="AK85" s="161">
        <v>79.431838290000272</v>
      </c>
      <c r="AL85" s="161">
        <v>0</v>
      </c>
      <c r="AM85" s="161">
        <v>0</v>
      </c>
      <c r="AN85" s="161">
        <v>3.5676705200000001</v>
      </c>
      <c r="AO85" s="161">
        <v>0</v>
      </c>
      <c r="AP85" s="161">
        <v>0</v>
      </c>
      <c r="AQ85" s="161">
        <v>352.69740063000029</v>
      </c>
      <c r="AR85" s="161">
        <v>0</v>
      </c>
      <c r="AS85" s="161">
        <v>0</v>
      </c>
      <c r="AT85" s="161">
        <v>0.36036000000000001</v>
      </c>
      <c r="AU85" s="161">
        <v>0.31709218</v>
      </c>
      <c r="AV85" s="161">
        <v>0</v>
      </c>
      <c r="AW85" s="161">
        <v>0</v>
      </c>
      <c r="AX85" s="161">
        <v>0</v>
      </c>
      <c r="AY85" s="161">
        <v>102.63420150999995</v>
      </c>
      <c r="AZ85" s="161">
        <v>0</v>
      </c>
      <c r="BA85" s="161">
        <v>4.3093492012453298</v>
      </c>
      <c r="BB85" s="161">
        <v>0</v>
      </c>
      <c r="BC85" s="161">
        <v>0</v>
      </c>
      <c r="BD85" s="161">
        <v>0</v>
      </c>
      <c r="BE85" s="161">
        <v>0</v>
      </c>
      <c r="BF85" s="161">
        <v>0</v>
      </c>
      <c r="BG85" s="161">
        <v>0</v>
      </c>
      <c r="BH85" s="161">
        <v>0</v>
      </c>
      <c r="BI85" s="161">
        <v>2523.6558424</v>
      </c>
      <c r="BJ85" s="161">
        <v>1.9008499999999999</v>
      </c>
      <c r="BK85" s="161">
        <v>72.60634170000003</v>
      </c>
      <c r="BL85" s="161">
        <v>80.325455171573822</v>
      </c>
      <c r="BM85" s="161">
        <v>12.619630000000001</v>
      </c>
    </row>
    <row r="86" spans="2:65" x14ac:dyDescent="0.25">
      <c r="B86" s="165"/>
      <c r="C86" s="131" t="s">
        <v>341</v>
      </c>
      <c r="D86" s="161">
        <v>0</v>
      </c>
      <c r="E86" s="161">
        <v>627.41548499999999</v>
      </c>
      <c r="F86" s="161">
        <v>278.82417363999997</v>
      </c>
      <c r="G86" s="161">
        <v>414.75590391999998</v>
      </c>
      <c r="H86" s="161">
        <v>1.4440309099999999</v>
      </c>
      <c r="I86" s="161">
        <v>53.791351310000003</v>
      </c>
      <c r="J86" s="161">
        <v>162.42853350999962</v>
      </c>
      <c r="K86" s="161">
        <v>51.553919430000001</v>
      </c>
      <c r="L86" s="161">
        <v>286.53644924000002</v>
      </c>
      <c r="M86" s="161">
        <v>0</v>
      </c>
      <c r="N86" s="161">
        <v>135.75236161000001</v>
      </c>
      <c r="O86" s="161">
        <v>346.10129473000001</v>
      </c>
      <c r="P86" s="161">
        <v>1.4423638799999998</v>
      </c>
      <c r="Q86" s="161">
        <v>0</v>
      </c>
      <c r="R86" s="161">
        <v>0</v>
      </c>
      <c r="S86" s="161">
        <v>265.96295843000001</v>
      </c>
      <c r="T86" s="161">
        <v>287.80934412000084</v>
      </c>
      <c r="U86" s="161">
        <v>432.27870383999999</v>
      </c>
      <c r="V86" s="161">
        <v>0</v>
      </c>
      <c r="W86" s="161">
        <v>208.86287941000001</v>
      </c>
      <c r="X86" s="161">
        <v>184.02685523</v>
      </c>
      <c r="Y86" s="161">
        <v>183.81291041</v>
      </c>
      <c r="Z86" s="161">
        <v>320.59527848999994</v>
      </c>
      <c r="AA86" s="161">
        <v>0</v>
      </c>
      <c r="AB86" s="161">
        <v>125.07830079</v>
      </c>
      <c r="AC86" s="161">
        <v>120.42936265</v>
      </c>
      <c r="AD86" s="161">
        <v>199.41648972000002</v>
      </c>
      <c r="AE86" s="161">
        <v>37.621147090000008</v>
      </c>
      <c r="AF86" s="161">
        <v>0</v>
      </c>
      <c r="AG86" s="161">
        <v>0</v>
      </c>
      <c r="AH86" s="161">
        <v>50.753525639999999</v>
      </c>
      <c r="AI86" s="161">
        <v>0</v>
      </c>
      <c r="AJ86" s="161">
        <v>3.0775252700000002</v>
      </c>
      <c r="AK86" s="161">
        <v>125.21645923000001</v>
      </c>
      <c r="AL86" s="161">
        <v>0</v>
      </c>
      <c r="AM86" s="161">
        <v>101.17436379</v>
      </c>
      <c r="AN86" s="161">
        <v>0</v>
      </c>
      <c r="AO86" s="161">
        <v>54.340015100000002</v>
      </c>
      <c r="AP86" s="161">
        <v>41.47291628</v>
      </c>
      <c r="AQ86" s="161">
        <v>34.737680650000001</v>
      </c>
      <c r="AR86" s="161">
        <v>0</v>
      </c>
      <c r="AS86" s="161">
        <v>0</v>
      </c>
      <c r="AT86" s="161">
        <v>0</v>
      </c>
      <c r="AU86" s="161">
        <v>0</v>
      </c>
      <c r="AV86" s="161">
        <v>0</v>
      </c>
      <c r="AW86" s="161">
        <v>0</v>
      </c>
      <c r="AX86" s="161">
        <v>0</v>
      </c>
      <c r="AY86" s="161">
        <v>7.4015535699999999</v>
      </c>
      <c r="AZ86" s="161">
        <v>0</v>
      </c>
      <c r="BA86" s="161">
        <v>30.646747440000002</v>
      </c>
      <c r="BB86" s="161">
        <v>0</v>
      </c>
      <c r="BC86" s="161">
        <v>6.8770561699999995</v>
      </c>
      <c r="BD86" s="161">
        <v>0</v>
      </c>
      <c r="BE86" s="161">
        <v>8.0972050600000003</v>
      </c>
      <c r="BF86" s="161">
        <v>0</v>
      </c>
      <c r="BG86" s="161">
        <v>0</v>
      </c>
      <c r="BH86" s="161">
        <v>1.3655131100000002</v>
      </c>
      <c r="BI86" s="161">
        <v>0</v>
      </c>
      <c r="BJ86" s="161">
        <v>15.21236</v>
      </c>
      <c r="BK86" s="161">
        <v>27.006837960000002</v>
      </c>
      <c r="BL86" s="161">
        <v>0</v>
      </c>
      <c r="BM86" s="161">
        <v>16.672670669999999</v>
      </c>
    </row>
    <row r="87" spans="2:65" x14ac:dyDescent="0.25">
      <c r="B87" s="165"/>
      <c r="C87" s="173" t="s">
        <v>342</v>
      </c>
      <c r="D87" s="161">
        <v>4043.8453647558345</v>
      </c>
      <c r="E87" s="161">
        <v>3.3393950000000001</v>
      </c>
      <c r="F87" s="161">
        <v>1498.3360334900003</v>
      </c>
      <c r="G87" s="161">
        <v>9.8771849599999992</v>
      </c>
      <c r="H87" s="161">
        <v>94.54451944051749</v>
      </c>
      <c r="I87" s="161">
        <v>132.00622713999999</v>
      </c>
      <c r="J87" s="161">
        <v>175.92977087</v>
      </c>
      <c r="K87" s="161">
        <v>267.54392976199898</v>
      </c>
      <c r="L87" s="161">
        <v>193.30837296471586</v>
      </c>
      <c r="M87" s="161">
        <v>0</v>
      </c>
      <c r="N87" s="161">
        <v>4.6704918399999995</v>
      </c>
      <c r="O87" s="161">
        <v>606.58251480407523</v>
      </c>
      <c r="P87" s="161">
        <v>205.71418370800001</v>
      </c>
      <c r="Q87" s="161">
        <v>0</v>
      </c>
      <c r="R87" s="161">
        <v>24.647783750000002</v>
      </c>
      <c r="S87" s="161">
        <v>314.01964327999883</v>
      </c>
      <c r="T87" s="161">
        <v>220.35516369000001</v>
      </c>
      <c r="U87" s="161">
        <v>1321.5264743679998</v>
      </c>
      <c r="V87" s="161">
        <v>339.02811791264929</v>
      </c>
      <c r="W87" s="161">
        <v>318.31211637300089</v>
      </c>
      <c r="X87" s="161">
        <v>248.45605405999959</v>
      </c>
      <c r="Y87" s="161">
        <v>525.51809040249952</v>
      </c>
      <c r="Z87" s="161">
        <v>137.85661198834015</v>
      </c>
      <c r="AA87" s="161">
        <v>0</v>
      </c>
      <c r="AB87" s="161">
        <v>0.78470665999999989</v>
      </c>
      <c r="AC87" s="161">
        <v>16.368902589999998</v>
      </c>
      <c r="AD87" s="161">
        <v>530.52974262499993</v>
      </c>
      <c r="AE87" s="161">
        <v>448.27380749999986</v>
      </c>
      <c r="AF87" s="161">
        <v>13.738</v>
      </c>
      <c r="AG87" s="161">
        <v>0</v>
      </c>
      <c r="AH87" s="161">
        <v>0</v>
      </c>
      <c r="AI87" s="161">
        <v>31.63947678750009</v>
      </c>
      <c r="AJ87" s="161">
        <v>6.7752857900000096</v>
      </c>
      <c r="AK87" s="161">
        <v>262.24440526719866</v>
      </c>
      <c r="AL87" s="161">
        <v>0</v>
      </c>
      <c r="AM87" s="161">
        <v>0</v>
      </c>
      <c r="AN87" s="161">
        <v>31.158022839999997</v>
      </c>
      <c r="AO87" s="161">
        <v>329.39161532110302</v>
      </c>
      <c r="AP87" s="161">
        <v>237.21379939760004</v>
      </c>
      <c r="AQ87" s="161">
        <v>137.4214506899996</v>
      </c>
      <c r="AR87" s="161">
        <v>48.088530030000001</v>
      </c>
      <c r="AS87" s="161">
        <v>55.107563060000004</v>
      </c>
      <c r="AT87" s="161">
        <v>7.6482600000000005</v>
      </c>
      <c r="AU87" s="161">
        <v>20.046708899999999</v>
      </c>
      <c r="AV87" s="161">
        <v>13.563000000000001</v>
      </c>
      <c r="AW87" s="161">
        <v>9.827866680000227</v>
      </c>
      <c r="AX87" s="161">
        <v>4221.4111238200003</v>
      </c>
      <c r="AY87" s="161">
        <v>177.69537240999981</v>
      </c>
      <c r="AZ87" s="161">
        <v>0</v>
      </c>
      <c r="BA87" s="161">
        <v>8.647867408754669</v>
      </c>
      <c r="BB87" s="161">
        <v>0</v>
      </c>
      <c r="BC87" s="161">
        <v>32.668783990000001</v>
      </c>
      <c r="BD87" s="161">
        <v>23.02971071</v>
      </c>
      <c r="BE87" s="161">
        <v>150.68681686999997</v>
      </c>
      <c r="BF87" s="161">
        <v>0</v>
      </c>
      <c r="BG87" s="161">
        <v>5.64846</v>
      </c>
      <c r="BH87" s="161">
        <v>91.418971650000003</v>
      </c>
      <c r="BI87" s="161">
        <v>0</v>
      </c>
      <c r="BJ87" s="161">
        <v>-4.8078400000000006</v>
      </c>
      <c r="BK87" s="161">
        <v>0</v>
      </c>
      <c r="BL87" s="161">
        <v>66.986548948426005</v>
      </c>
      <c r="BM87" s="161">
        <v>36.141980000000004</v>
      </c>
    </row>
    <row r="88" spans="2:65" x14ac:dyDescent="0.25">
      <c r="B88" s="165"/>
      <c r="C88" s="173" t="s">
        <v>343</v>
      </c>
      <c r="D88" s="161">
        <v>0</v>
      </c>
      <c r="E88" s="161">
        <v>4650.9228119999998</v>
      </c>
      <c r="F88" s="161">
        <v>4870.8547368399995</v>
      </c>
      <c r="G88" s="161">
        <v>722.97569220999992</v>
      </c>
      <c r="H88" s="161">
        <v>0</v>
      </c>
      <c r="I88" s="161">
        <v>1394.2052827999998</v>
      </c>
      <c r="J88" s="161">
        <v>2201.15362731</v>
      </c>
      <c r="K88" s="161">
        <v>1352.4929717</v>
      </c>
      <c r="L88" s="161">
        <v>2369.9492174400002</v>
      </c>
      <c r="M88" s="161">
        <v>1137.4307825399999</v>
      </c>
      <c r="N88" s="161">
        <v>0</v>
      </c>
      <c r="O88" s="161">
        <v>3301.5424670400002</v>
      </c>
      <c r="P88" s="161">
        <v>2639.0611314600001</v>
      </c>
      <c r="Q88" s="161">
        <v>0</v>
      </c>
      <c r="R88" s="161">
        <v>0</v>
      </c>
      <c r="S88" s="161">
        <v>1495.8993893495979</v>
      </c>
      <c r="T88" s="161">
        <v>3451.6921064499998</v>
      </c>
      <c r="U88" s="161">
        <v>1747.5181219400004</v>
      </c>
      <c r="V88" s="161">
        <v>937.10511999668859</v>
      </c>
      <c r="W88" s="161">
        <v>817.71413908</v>
      </c>
      <c r="X88" s="161">
        <v>958.16045300982705</v>
      </c>
      <c r="Y88" s="161">
        <v>1528.3908628292852</v>
      </c>
      <c r="Z88" s="161">
        <v>3961.0354067000007</v>
      </c>
      <c r="AA88" s="161">
        <v>0.230235</v>
      </c>
      <c r="AB88" s="161">
        <v>1258.91512371</v>
      </c>
      <c r="AC88" s="161">
        <v>0.18201772999999999</v>
      </c>
      <c r="AD88" s="161">
        <v>2410.9580252999999</v>
      </c>
      <c r="AE88" s="161">
        <v>119.85416849898868</v>
      </c>
      <c r="AF88" s="161">
        <v>1.6910000000000001</v>
      </c>
      <c r="AG88" s="161">
        <v>63.326000000000001</v>
      </c>
      <c r="AH88" s="161">
        <v>0</v>
      </c>
      <c r="AI88" s="161">
        <v>138.44788204000002</v>
      </c>
      <c r="AJ88" s="161">
        <v>44.241161180000006</v>
      </c>
      <c r="AK88" s="161">
        <v>745.61364594999986</v>
      </c>
      <c r="AL88" s="161">
        <v>0</v>
      </c>
      <c r="AM88" s="161">
        <v>0</v>
      </c>
      <c r="AN88" s="161">
        <v>0.20613435000000002</v>
      </c>
      <c r="AO88" s="161">
        <v>516.95087461000003</v>
      </c>
      <c r="AP88" s="161">
        <v>231.92096218</v>
      </c>
      <c r="AQ88" s="161">
        <v>51.378219805802679</v>
      </c>
      <c r="AR88" s="161">
        <v>36.349660316538099</v>
      </c>
      <c r="AS88" s="161">
        <v>1.7837158700000002</v>
      </c>
      <c r="AT88" s="161">
        <v>12.471404</v>
      </c>
      <c r="AU88" s="161">
        <v>47.711312860000007</v>
      </c>
      <c r="AV88" s="161">
        <v>0</v>
      </c>
      <c r="AW88" s="161">
        <v>0</v>
      </c>
      <c r="AX88" s="161">
        <v>0</v>
      </c>
      <c r="AY88" s="161">
        <v>59.733288820000006</v>
      </c>
      <c r="AZ88" s="161">
        <v>2.9462140000000001E-2</v>
      </c>
      <c r="BA88" s="161">
        <v>44.250017749999998</v>
      </c>
      <c r="BB88" s="161">
        <v>0</v>
      </c>
      <c r="BC88" s="161">
        <v>26.496727700000005</v>
      </c>
      <c r="BD88" s="161">
        <v>11.337584380000001</v>
      </c>
      <c r="BE88" s="161">
        <v>39.565062360000006</v>
      </c>
      <c r="BF88" s="161">
        <v>0</v>
      </c>
      <c r="BG88" s="161">
        <v>4.6370079999999998</v>
      </c>
      <c r="BH88" s="161">
        <v>17.884233590000001</v>
      </c>
      <c r="BI88" s="161">
        <v>0.101137</v>
      </c>
      <c r="BJ88" s="161">
        <v>0</v>
      </c>
      <c r="BK88" s="161">
        <v>82.505618630000001</v>
      </c>
      <c r="BL88" s="161">
        <v>305.00690896000003</v>
      </c>
      <c r="BM88" s="161">
        <v>86.872891400000015</v>
      </c>
    </row>
    <row r="89" spans="2:65" x14ac:dyDescent="0.25">
      <c r="B89" s="165"/>
      <c r="C89" s="131" t="s">
        <v>344</v>
      </c>
      <c r="D89" s="161">
        <v>659.00311855215978</v>
      </c>
      <c r="E89" s="161">
        <v>109.097013</v>
      </c>
      <c r="F89" s="161">
        <v>12671.750471738214</v>
      </c>
      <c r="G89" s="161">
        <v>0</v>
      </c>
      <c r="H89" s="161">
        <v>619.639321365</v>
      </c>
      <c r="I89" s="161">
        <v>0</v>
      </c>
      <c r="J89" s="161">
        <v>1423.1089667799999</v>
      </c>
      <c r="K89" s="161">
        <v>247.62069356999999</v>
      </c>
      <c r="L89" s="161">
        <v>129.75424658</v>
      </c>
      <c r="M89" s="161">
        <v>329.60240764001463</v>
      </c>
      <c r="N89" s="161">
        <v>542.03084699999999</v>
      </c>
      <c r="O89" s="161">
        <v>30876.596210496748</v>
      </c>
      <c r="P89" s="161">
        <v>0</v>
      </c>
      <c r="Q89" s="161">
        <v>1360.1147459139997</v>
      </c>
      <c r="R89" s="161">
        <v>950.91821963860968</v>
      </c>
      <c r="S89" s="161">
        <v>4027.6583516400015</v>
      </c>
      <c r="T89" s="161">
        <v>16488.99694781001</v>
      </c>
      <c r="U89" s="161">
        <v>1098.2051297638295</v>
      </c>
      <c r="V89" s="161">
        <v>27.960983270000003</v>
      </c>
      <c r="W89" s="161">
        <v>383.18880962200024</v>
      </c>
      <c r="X89" s="161">
        <v>0.34317578999999998</v>
      </c>
      <c r="Y89" s="161">
        <v>6.3846753500000002</v>
      </c>
      <c r="Z89" s="161">
        <v>3540.4427949920005</v>
      </c>
      <c r="AA89" s="161">
        <v>39.75293719000004</v>
      </c>
      <c r="AB89" s="161">
        <v>0</v>
      </c>
      <c r="AC89" s="161">
        <v>300.16900485655395</v>
      </c>
      <c r="AD89" s="161">
        <v>94.232593364929315</v>
      </c>
      <c r="AE89" s="161">
        <v>132.56618864710001</v>
      </c>
      <c r="AF89" s="161">
        <v>70.457999999999998</v>
      </c>
      <c r="AG89" s="161">
        <v>20.108000000000001</v>
      </c>
      <c r="AH89" s="161">
        <v>76.59034908000001</v>
      </c>
      <c r="AI89" s="161">
        <v>36.945846379999992</v>
      </c>
      <c r="AJ89" s="161">
        <v>4.8124407700000003</v>
      </c>
      <c r="AK89" s="161">
        <v>57.156228189999993</v>
      </c>
      <c r="AL89" s="161">
        <v>105.9627</v>
      </c>
      <c r="AM89" s="161">
        <v>268.47310408999999</v>
      </c>
      <c r="AN89" s="161">
        <v>1.8048456800000001</v>
      </c>
      <c r="AO89" s="161">
        <v>1.34144398</v>
      </c>
      <c r="AP89" s="161">
        <v>39.005023999999999</v>
      </c>
      <c r="AQ89" s="161">
        <v>688.58902078999995</v>
      </c>
      <c r="AR89" s="161">
        <v>3.8610903399999992</v>
      </c>
      <c r="AS89" s="161">
        <v>0</v>
      </c>
      <c r="AT89" s="161">
        <v>0.96035000000000004</v>
      </c>
      <c r="AU89" s="161">
        <v>64.338168260000003</v>
      </c>
      <c r="AV89" s="161">
        <v>13.134</v>
      </c>
      <c r="AW89" s="161">
        <v>0</v>
      </c>
      <c r="AX89" s="161">
        <v>427.18794743000001</v>
      </c>
      <c r="AY89" s="161">
        <v>21.550001480000009</v>
      </c>
      <c r="AZ89" s="161">
        <v>0</v>
      </c>
      <c r="BA89" s="161">
        <v>0.27802931999999997</v>
      </c>
      <c r="BB89" s="161">
        <v>12.789</v>
      </c>
      <c r="BC89" s="161">
        <v>18.531363039999999</v>
      </c>
      <c r="BD89" s="161">
        <v>3.4887895400000004</v>
      </c>
      <c r="BE89" s="161">
        <v>0.19447713000000003</v>
      </c>
      <c r="BF89" s="161">
        <v>1.9797000000000002E-2</v>
      </c>
      <c r="BG89" s="161">
        <v>0.13969999999999999</v>
      </c>
      <c r="BH89" s="161">
        <v>9.2733675400000006</v>
      </c>
      <c r="BI89" s="161">
        <v>7.5729858000000005</v>
      </c>
      <c r="BJ89" s="161">
        <v>31.469505730000002</v>
      </c>
      <c r="BK89" s="161">
        <v>30.086333149999998</v>
      </c>
      <c r="BL89" s="161">
        <v>78.442585376963237</v>
      </c>
      <c r="BM89" s="161">
        <v>9.9396209799999991</v>
      </c>
    </row>
    <row r="90" spans="2:65" x14ac:dyDescent="0.25">
      <c r="B90" s="165"/>
      <c r="C90" s="173" t="s">
        <v>345</v>
      </c>
      <c r="D90" s="161">
        <v>0</v>
      </c>
      <c r="E90" s="161">
        <v>2.6232199999999999</v>
      </c>
      <c r="F90" s="161">
        <v>0</v>
      </c>
      <c r="G90" s="161">
        <v>0</v>
      </c>
      <c r="H90" s="161">
        <v>0</v>
      </c>
      <c r="I90" s="161">
        <v>0</v>
      </c>
      <c r="J90" s="161">
        <v>0</v>
      </c>
      <c r="K90" s="161">
        <v>0</v>
      </c>
      <c r="L90" s="161">
        <v>12.424799999999999</v>
      </c>
      <c r="M90" s="161">
        <v>0</v>
      </c>
      <c r="N90" s="161">
        <v>0</v>
      </c>
      <c r="O90" s="161">
        <v>0</v>
      </c>
      <c r="P90" s="161">
        <v>0</v>
      </c>
      <c r="Q90" s="161">
        <v>0</v>
      </c>
      <c r="R90" s="161">
        <v>0</v>
      </c>
      <c r="S90" s="161">
        <v>0</v>
      </c>
      <c r="T90" s="161">
        <v>0</v>
      </c>
      <c r="U90" s="161">
        <v>0</v>
      </c>
      <c r="V90" s="161">
        <v>0</v>
      </c>
      <c r="W90" s="161">
        <v>0</v>
      </c>
      <c r="X90" s="161">
        <v>0</v>
      </c>
      <c r="Y90" s="161">
        <v>0</v>
      </c>
      <c r="Z90" s="161">
        <v>0</v>
      </c>
      <c r="AA90" s="161">
        <v>0</v>
      </c>
      <c r="AB90" s="161">
        <v>0</v>
      </c>
      <c r="AC90" s="161">
        <v>0</v>
      </c>
      <c r="AD90" s="161">
        <v>0</v>
      </c>
      <c r="AE90" s="161">
        <v>0</v>
      </c>
      <c r="AF90" s="161">
        <v>0</v>
      </c>
      <c r="AG90" s="161">
        <v>0</v>
      </c>
      <c r="AH90" s="161">
        <v>0</v>
      </c>
      <c r="AI90" s="161">
        <v>0</v>
      </c>
      <c r="AJ90" s="161">
        <v>0</v>
      </c>
      <c r="AK90" s="161">
        <v>0</v>
      </c>
      <c r="AL90" s="161">
        <v>0</v>
      </c>
      <c r="AM90" s="161">
        <v>0</v>
      </c>
      <c r="AN90" s="161">
        <v>0</v>
      </c>
      <c r="AO90" s="161">
        <v>0</v>
      </c>
      <c r="AP90" s="161">
        <v>0</v>
      </c>
      <c r="AQ90" s="161">
        <v>3.5216500000000005E-2</v>
      </c>
      <c r="AR90" s="161">
        <v>0</v>
      </c>
      <c r="AS90" s="161">
        <v>0</v>
      </c>
      <c r="AT90" s="161">
        <v>0</v>
      </c>
      <c r="AU90" s="161">
        <v>0</v>
      </c>
      <c r="AV90" s="161">
        <v>0</v>
      </c>
      <c r="AW90" s="161">
        <v>0</v>
      </c>
      <c r="AX90" s="161">
        <v>0</v>
      </c>
      <c r="AY90" s="161">
        <v>0</v>
      </c>
      <c r="AZ90" s="161">
        <v>0</v>
      </c>
      <c r="BA90" s="161">
        <v>0</v>
      </c>
      <c r="BB90" s="161">
        <v>0</v>
      </c>
      <c r="BC90" s="161">
        <v>0</v>
      </c>
      <c r="BD90" s="161">
        <v>0</v>
      </c>
      <c r="BE90" s="161">
        <v>0</v>
      </c>
      <c r="BF90" s="161">
        <v>0.44400000000000001</v>
      </c>
      <c r="BG90" s="161">
        <v>0</v>
      </c>
      <c r="BH90" s="161">
        <v>0</v>
      </c>
      <c r="BI90" s="161">
        <v>0</v>
      </c>
      <c r="BJ90" s="161">
        <v>0</v>
      </c>
      <c r="BK90" s="161">
        <v>0</v>
      </c>
      <c r="BL90" s="161">
        <v>0</v>
      </c>
      <c r="BM90" s="161">
        <v>0</v>
      </c>
    </row>
    <row r="91" spans="2:65" x14ac:dyDescent="0.25">
      <c r="B91" s="165"/>
      <c r="C91" s="173" t="s">
        <v>346</v>
      </c>
      <c r="D91" s="161">
        <v>11477.449575499999</v>
      </c>
      <c r="E91" s="161">
        <v>5687.7070209999993</v>
      </c>
      <c r="F91" s="161">
        <v>398.46203160999721</v>
      </c>
      <c r="G91" s="161">
        <v>13843.888581649999</v>
      </c>
      <c r="H91" s="161">
        <v>905.59029145363081</v>
      </c>
      <c r="I91" s="161">
        <v>1779.1264279700001</v>
      </c>
      <c r="J91" s="161">
        <v>1315.4007556662143</v>
      </c>
      <c r="K91" s="161">
        <v>14684.347069100002</v>
      </c>
      <c r="L91" s="161">
        <v>692.29037739000023</v>
      </c>
      <c r="M91" s="161">
        <v>371.04384824999903</v>
      </c>
      <c r="N91" s="161">
        <v>2510.019520005309</v>
      </c>
      <c r="O91" s="161">
        <v>7363.1480321359995</v>
      </c>
      <c r="P91" s="161">
        <v>4530.592786162395</v>
      </c>
      <c r="Q91" s="161">
        <v>4348.4118568800004</v>
      </c>
      <c r="R91" s="161">
        <v>4282.0795112899996</v>
      </c>
      <c r="S91" s="161">
        <v>8408.4701914806719</v>
      </c>
      <c r="T91" s="161">
        <v>11076.752710011395</v>
      </c>
      <c r="U91" s="161">
        <v>10356.767043708578</v>
      </c>
      <c r="V91" s="161">
        <v>3069.7322354676298</v>
      </c>
      <c r="W91" s="161">
        <v>5552.46510932</v>
      </c>
      <c r="X91" s="161">
        <v>2236.8073066480902</v>
      </c>
      <c r="Y91" s="161">
        <v>25512.733551881782</v>
      </c>
      <c r="Z91" s="161">
        <v>1704.3555072074637</v>
      </c>
      <c r="AA91" s="161">
        <v>2634.9848433089692</v>
      </c>
      <c r="AB91" s="161">
        <v>3625.7812814874237</v>
      </c>
      <c r="AC91" s="161">
        <v>317.77518594462953</v>
      </c>
      <c r="AD91" s="161">
        <v>2975.5584104067066</v>
      </c>
      <c r="AE91" s="161">
        <v>1718.4050963029115</v>
      </c>
      <c r="AF91" s="161">
        <v>22.312000000000001</v>
      </c>
      <c r="AG91" s="161">
        <v>44.642000000000003</v>
      </c>
      <c r="AH91" s="161">
        <v>226.41629381000001</v>
      </c>
      <c r="AI91" s="161">
        <v>91.040672829999963</v>
      </c>
      <c r="AJ91" s="161">
        <v>40.07057504938183</v>
      </c>
      <c r="AK91" s="161">
        <v>667.53614413999958</v>
      </c>
      <c r="AL91" s="161">
        <v>467.13885000000005</v>
      </c>
      <c r="AM91" s="161">
        <v>480.39320934</v>
      </c>
      <c r="AN91" s="161">
        <v>47.920858303836503</v>
      </c>
      <c r="AO91" s="161">
        <v>675.16791664050004</v>
      </c>
      <c r="AP91" s="161">
        <v>522.39603771000009</v>
      </c>
      <c r="AQ91" s="161">
        <v>615.44724331524446</v>
      </c>
      <c r="AR91" s="161">
        <v>65.083471239812837</v>
      </c>
      <c r="AS91" s="161">
        <v>32.254246719999998</v>
      </c>
      <c r="AT91" s="161">
        <v>20.588032859999998</v>
      </c>
      <c r="AU91" s="161">
        <v>53.944667639999999</v>
      </c>
      <c r="AV91" s="161">
        <v>15.189</v>
      </c>
      <c r="AW91" s="161">
        <v>123.39278437999999</v>
      </c>
      <c r="AX91" s="161">
        <v>101.77365773999999</v>
      </c>
      <c r="AY91" s="161">
        <v>396.81495468899999</v>
      </c>
      <c r="AZ91" s="161">
        <v>372.31311935181066</v>
      </c>
      <c r="BA91" s="161">
        <v>87.671695903880902</v>
      </c>
      <c r="BB91" s="161">
        <v>98.888000000000005</v>
      </c>
      <c r="BC91" s="161">
        <v>24.862159859999995</v>
      </c>
      <c r="BD91" s="161">
        <v>32.423477969999993</v>
      </c>
      <c r="BE91" s="161">
        <v>103.36325791</v>
      </c>
      <c r="BF91" s="161">
        <v>162.17531599999998</v>
      </c>
      <c r="BG91" s="161">
        <v>8.0471526424657522</v>
      </c>
      <c r="BH91" s="161">
        <v>8.0788175100000021</v>
      </c>
      <c r="BI91" s="161">
        <v>42.213205599999995</v>
      </c>
      <c r="BJ91" s="161">
        <v>214.02089821999999</v>
      </c>
      <c r="BK91" s="161">
        <v>222.37222534999998</v>
      </c>
      <c r="BL91" s="161">
        <v>495.00790680373831</v>
      </c>
      <c r="BM91" s="161">
        <v>103.56425956000001</v>
      </c>
    </row>
    <row r="92" spans="2:65" x14ac:dyDescent="0.25">
      <c r="B92" s="166">
        <v>8</v>
      </c>
      <c r="C92" s="129" t="s">
        <v>178</v>
      </c>
      <c r="D92" s="161">
        <v>0</v>
      </c>
      <c r="E92" s="161">
        <v>0</v>
      </c>
      <c r="F92" s="161">
        <v>0</v>
      </c>
      <c r="G92" s="161">
        <v>0</v>
      </c>
      <c r="H92" s="161">
        <v>0</v>
      </c>
      <c r="I92" s="161">
        <v>222.39405199999999</v>
      </c>
      <c r="J92" s="161">
        <v>0</v>
      </c>
      <c r="K92" s="161">
        <v>0</v>
      </c>
      <c r="L92" s="161">
        <v>0</v>
      </c>
      <c r="M92" s="161">
        <v>0</v>
      </c>
      <c r="N92" s="161">
        <v>0</v>
      </c>
      <c r="O92" s="161">
        <v>19.101255420000001</v>
      </c>
      <c r="P92" s="161">
        <v>0</v>
      </c>
      <c r="Q92" s="161">
        <v>0</v>
      </c>
      <c r="R92" s="161">
        <v>0</v>
      </c>
      <c r="S92" s="161">
        <v>0</v>
      </c>
      <c r="T92" s="161">
        <v>0</v>
      </c>
      <c r="U92" s="161">
        <v>0</v>
      </c>
      <c r="V92" s="161">
        <v>0</v>
      </c>
      <c r="W92" s="161">
        <v>0</v>
      </c>
      <c r="X92" s="161">
        <v>0</v>
      </c>
      <c r="Y92" s="161">
        <v>0</v>
      </c>
      <c r="Z92" s="161">
        <v>0</v>
      </c>
      <c r="AA92" s="161">
        <v>0</v>
      </c>
      <c r="AB92" s="161">
        <v>0</v>
      </c>
      <c r="AC92" s="161">
        <v>0</v>
      </c>
      <c r="AD92" s="161">
        <v>0</v>
      </c>
      <c r="AE92" s="161">
        <v>0</v>
      </c>
      <c r="AF92" s="161">
        <v>0</v>
      </c>
      <c r="AG92" s="161">
        <v>0</v>
      </c>
      <c r="AH92" s="161">
        <v>0</v>
      </c>
      <c r="AI92" s="161">
        <v>0</v>
      </c>
      <c r="AJ92" s="161">
        <v>0</v>
      </c>
      <c r="AK92" s="161">
        <v>0</v>
      </c>
      <c r="AL92" s="161">
        <v>0</v>
      </c>
      <c r="AM92" s="161">
        <v>0</v>
      </c>
      <c r="AN92" s="161">
        <v>0</v>
      </c>
      <c r="AO92" s="161">
        <v>0</v>
      </c>
      <c r="AP92" s="161">
        <v>0</v>
      </c>
      <c r="AQ92" s="161">
        <v>0</v>
      </c>
      <c r="AR92" s="161">
        <v>0</v>
      </c>
      <c r="AS92" s="161">
        <v>0.47299999999999998</v>
      </c>
      <c r="AT92" s="161">
        <v>0</v>
      </c>
      <c r="AU92" s="161">
        <v>0</v>
      </c>
      <c r="AV92" s="161">
        <v>0</v>
      </c>
      <c r="AW92" s="161">
        <v>0</v>
      </c>
      <c r="AX92" s="161">
        <v>0</v>
      </c>
      <c r="AY92" s="161">
        <v>0</v>
      </c>
      <c r="AZ92" s="161">
        <v>0</v>
      </c>
      <c r="BA92" s="161">
        <v>0</v>
      </c>
      <c r="BB92" s="161">
        <v>0</v>
      </c>
      <c r="BC92" s="161">
        <v>0</v>
      </c>
      <c r="BD92" s="161">
        <v>0</v>
      </c>
      <c r="BE92" s="161">
        <v>0</v>
      </c>
      <c r="BF92" s="161">
        <v>0</v>
      </c>
      <c r="BG92" s="161">
        <v>0</v>
      </c>
      <c r="BH92" s="161">
        <v>0</v>
      </c>
      <c r="BI92" s="161">
        <v>0</v>
      </c>
      <c r="BJ92" s="161">
        <v>1.14971</v>
      </c>
      <c r="BK92" s="161">
        <v>0</v>
      </c>
      <c r="BL92" s="161">
        <v>99.008310413036739</v>
      </c>
      <c r="BM92" s="161">
        <v>0</v>
      </c>
    </row>
    <row r="93" spans="2:65" x14ac:dyDescent="0.25">
      <c r="B93" s="166">
        <v>9</v>
      </c>
      <c r="C93" s="178" t="s">
        <v>179</v>
      </c>
      <c r="D93" s="161">
        <v>111.02837941</v>
      </c>
      <c r="E93" s="161">
        <v>125.575883</v>
      </c>
      <c r="F93" s="161">
        <v>8.7470020000000002</v>
      </c>
      <c r="G93" s="161">
        <v>601.84784590999993</v>
      </c>
      <c r="H93" s="161">
        <v>0</v>
      </c>
      <c r="I93" s="161">
        <v>379.80221347000003</v>
      </c>
      <c r="J93" s="161">
        <v>6.9</v>
      </c>
      <c r="K93" s="161">
        <v>440.45355109835612</v>
      </c>
      <c r="L93" s="161">
        <v>2.20274524</v>
      </c>
      <c r="M93" s="161">
        <v>24.658425000000001</v>
      </c>
      <c r="N93" s="161">
        <v>902.95051556999977</v>
      </c>
      <c r="O93" s="161">
        <v>1275.4634437299994</v>
      </c>
      <c r="P93" s="161">
        <v>273.91057330000001</v>
      </c>
      <c r="Q93" s="161">
        <v>99.10541637</v>
      </c>
      <c r="R93" s="161">
        <v>105.94289859999999</v>
      </c>
      <c r="S93" s="161">
        <v>291.04209773000002</v>
      </c>
      <c r="T93" s="161">
        <v>198.28484322</v>
      </c>
      <c r="U93" s="161">
        <v>326.67294494999999</v>
      </c>
      <c r="V93" s="161">
        <v>141.14645406</v>
      </c>
      <c r="W93" s="161">
        <v>365.77595767999998</v>
      </c>
      <c r="X93" s="161">
        <v>404.26374264999993</v>
      </c>
      <c r="Y93" s="161">
        <v>97.94226030999998</v>
      </c>
      <c r="Z93" s="161">
        <v>354.9298177</v>
      </c>
      <c r="AA93" s="161">
        <v>116.46025082</v>
      </c>
      <c r="AB93" s="161">
        <v>57.786447240000001</v>
      </c>
      <c r="AC93" s="161">
        <v>23.26429371</v>
      </c>
      <c r="AD93" s="161">
        <v>0</v>
      </c>
      <c r="AE93" s="161">
        <v>306.72135713</v>
      </c>
      <c r="AF93" s="161">
        <v>5.5439999999999996</v>
      </c>
      <c r="AG93" s="161">
        <v>0</v>
      </c>
      <c r="AH93" s="161">
        <v>0</v>
      </c>
      <c r="AI93" s="161">
        <v>0</v>
      </c>
      <c r="AJ93" s="161">
        <v>0</v>
      </c>
      <c r="AK93" s="161">
        <v>0</v>
      </c>
      <c r="AL93" s="161">
        <v>0</v>
      </c>
      <c r="AM93" s="161">
        <v>34.81</v>
      </c>
      <c r="AN93" s="161">
        <v>65.398485879999996</v>
      </c>
      <c r="AO93" s="161">
        <v>7.9843640599999999</v>
      </c>
      <c r="AP93" s="161">
        <v>0</v>
      </c>
      <c r="AQ93" s="161">
        <v>66.08057513</v>
      </c>
      <c r="AR93" s="161">
        <v>0</v>
      </c>
      <c r="AS93" s="161">
        <v>0</v>
      </c>
      <c r="AT93" s="161">
        <v>0</v>
      </c>
      <c r="AU93" s="161">
        <v>2.487155</v>
      </c>
      <c r="AV93" s="161">
        <v>0</v>
      </c>
      <c r="AW93" s="161">
        <v>110.13656673000001</v>
      </c>
      <c r="AX93" s="161">
        <v>0</v>
      </c>
      <c r="AY93" s="161">
        <v>62.200639149999994</v>
      </c>
      <c r="AZ93" s="161">
        <v>51.572816049999993</v>
      </c>
      <c r="BA93" s="161">
        <v>1.00125</v>
      </c>
      <c r="BB93" s="161">
        <v>153.15899999999999</v>
      </c>
      <c r="BC93" s="161">
        <v>4.0999999999999996</v>
      </c>
      <c r="BD93" s="161">
        <v>0.96787999999999996</v>
      </c>
      <c r="BE93" s="161">
        <v>0</v>
      </c>
      <c r="BF93" s="161">
        <v>2.6117890000000004</v>
      </c>
      <c r="BG93" s="161">
        <v>4.1013489999999999</v>
      </c>
      <c r="BH93" s="161">
        <v>27.521027440000001</v>
      </c>
      <c r="BI93" s="161">
        <v>20.335799299999998</v>
      </c>
      <c r="BJ93" s="161">
        <v>0</v>
      </c>
      <c r="BK93" s="161">
        <v>3.2119893399999997</v>
      </c>
      <c r="BL93" s="161">
        <v>24.945732409999998</v>
      </c>
      <c r="BM93" s="161">
        <v>2.3467302500000002</v>
      </c>
    </row>
    <row r="94" spans="2:65" x14ac:dyDescent="0.25">
      <c r="B94" s="166">
        <v>10</v>
      </c>
      <c r="C94" s="178" t="s">
        <v>180</v>
      </c>
      <c r="D94" s="161">
        <v>4963.4297809989985</v>
      </c>
      <c r="E94" s="161">
        <v>0</v>
      </c>
      <c r="F94" s="161">
        <v>0</v>
      </c>
      <c r="G94" s="161">
        <v>0</v>
      </c>
      <c r="H94" s="161">
        <v>0</v>
      </c>
      <c r="I94" s="161">
        <v>12.25192</v>
      </c>
      <c r="J94" s="161">
        <v>0</v>
      </c>
      <c r="K94" s="161">
        <v>27.628388579999999</v>
      </c>
      <c r="L94" s="161">
        <v>0</v>
      </c>
      <c r="M94" s="161">
        <v>0</v>
      </c>
      <c r="N94" s="161">
        <v>0</v>
      </c>
      <c r="O94" s="161">
        <v>0</v>
      </c>
      <c r="P94" s="161">
        <v>0</v>
      </c>
      <c r="Q94" s="161">
        <v>3.7747582837255322E-15</v>
      </c>
      <c r="R94" s="161">
        <v>0</v>
      </c>
      <c r="S94" s="161">
        <v>0.14484572002179524</v>
      </c>
      <c r="T94" s="161">
        <v>71.024047779850662</v>
      </c>
      <c r="U94" s="161">
        <v>0</v>
      </c>
      <c r="V94" s="161">
        <v>0</v>
      </c>
      <c r="W94" s="161">
        <v>0</v>
      </c>
      <c r="X94" s="161">
        <v>0</v>
      </c>
      <c r="Y94" s="161">
        <v>0</v>
      </c>
      <c r="Z94" s="161">
        <v>0</v>
      </c>
      <c r="AA94" s="161">
        <v>0</v>
      </c>
      <c r="AB94" s="161">
        <v>0</v>
      </c>
      <c r="AC94" s="161">
        <v>0</v>
      </c>
      <c r="AD94" s="161">
        <v>0</v>
      </c>
      <c r="AE94" s="161">
        <v>0</v>
      </c>
      <c r="AF94" s="161">
        <v>75.762</v>
      </c>
      <c r="AG94" s="161">
        <v>0</v>
      </c>
      <c r="AH94" s="161">
        <v>0</v>
      </c>
      <c r="AI94" s="161">
        <v>0</v>
      </c>
      <c r="AJ94" s="161">
        <v>0</v>
      </c>
      <c r="AK94" s="161">
        <v>0</v>
      </c>
      <c r="AL94" s="161">
        <v>0</v>
      </c>
      <c r="AM94" s="161">
        <v>0</v>
      </c>
      <c r="AN94" s="161">
        <v>0</v>
      </c>
      <c r="AO94" s="161">
        <v>0</v>
      </c>
      <c r="AP94" s="161">
        <v>0</v>
      </c>
      <c r="AQ94" s="161">
        <v>0</v>
      </c>
      <c r="AR94" s="161">
        <v>0</v>
      </c>
      <c r="AS94" s="161">
        <v>1.7939571799999998</v>
      </c>
      <c r="AT94" s="161">
        <v>0</v>
      </c>
      <c r="AU94" s="161">
        <v>0</v>
      </c>
      <c r="AV94" s="161">
        <v>0</v>
      </c>
      <c r="AW94" s="161">
        <v>0</v>
      </c>
      <c r="AX94" s="161">
        <v>0</v>
      </c>
      <c r="AY94" s="161">
        <v>0</v>
      </c>
      <c r="AZ94" s="161">
        <v>0</v>
      </c>
      <c r="BA94" s="161">
        <v>0</v>
      </c>
      <c r="BB94" s="161">
        <v>0</v>
      </c>
      <c r="BC94" s="161">
        <v>0</v>
      </c>
      <c r="BD94" s="161">
        <v>0</v>
      </c>
      <c r="BE94" s="161">
        <v>0</v>
      </c>
      <c r="BF94" s="161">
        <v>0</v>
      </c>
      <c r="BG94" s="161">
        <v>0</v>
      </c>
      <c r="BH94" s="161">
        <v>0</v>
      </c>
      <c r="BI94" s="161">
        <v>0</v>
      </c>
      <c r="BJ94" s="161">
        <v>0</v>
      </c>
      <c r="BK94" s="161">
        <v>0</v>
      </c>
      <c r="BL94" s="161">
        <v>0</v>
      </c>
      <c r="BM94" s="161">
        <v>1.8768881799999999</v>
      </c>
    </row>
    <row r="95" spans="2:65" x14ac:dyDescent="0.25">
      <c r="B95" s="167">
        <v>11</v>
      </c>
      <c r="C95" s="168" t="s">
        <v>150</v>
      </c>
      <c r="D95" s="161">
        <v>0</v>
      </c>
      <c r="E95" s="161">
        <v>0</v>
      </c>
      <c r="F95" s="161">
        <v>0</v>
      </c>
      <c r="G95" s="161">
        <v>0</v>
      </c>
      <c r="H95" s="161">
        <v>0</v>
      </c>
      <c r="I95" s="161">
        <v>0</v>
      </c>
      <c r="J95" s="161">
        <v>0</v>
      </c>
      <c r="K95" s="161">
        <v>0</v>
      </c>
      <c r="L95" s="161">
        <v>0</v>
      </c>
      <c r="M95" s="161">
        <v>0</v>
      </c>
      <c r="N95" s="161">
        <v>114.53322090741131</v>
      </c>
      <c r="O95" s="161">
        <v>0</v>
      </c>
      <c r="P95" s="161">
        <v>0</v>
      </c>
      <c r="Q95" s="161">
        <v>0</v>
      </c>
      <c r="R95" s="161">
        <v>0</v>
      </c>
      <c r="S95" s="161">
        <v>0</v>
      </c>
      <c r="T95" s="161">
        <v>0</v>
      </c>
      <c r="U95" s="161">
        <v>0</v>
      </c>
      <c r="V95" s="161">
        <v>0</v>
      </c>
      <c r="W95" s="161">
        <v>0</v>
      </c>
      <c r="X95" s="161">
        <v>0</v>
      </c>
      <c r="Y95" s="161">
        <v>0</v>
      </c>
      <c r="Z95" s="161">
        <v>0</v>
      </c>
      <c r="AA95" s="161">
        <v>174.69383978194446</v>
      </c>
      <c r="AB95" s="161">
        <v>42.786434031271938</v>
      </c>
      <c r="AC95" s="161">
        <v>0</v>
      </c>
      <c r="AD95" s="161">
        <v>0</v>
      </c>
      <c r="AE95" s="161">
        <v>0</v>
      </c>
      <c r="AF95" s="161">
        <v>10.803000000000001</v>
      </c>
      <c r="AG95" s="161">
        <v>0</v>
      </c>
      <c r="AH95" s="161">
        <v>0</v>
      </c>
      <c r="AI95" s="161">
        <v>0</v>
      </c>
      <c r="AJ95" s="161">
        <v>0</v>
      </c>
      <c r="AK95" s="161">
        <v>0</v>
      </c>
      <c r="AL95" s="161">
        <v>0</v>
      </c>
      <c r="AM95" s="161">
        <v>0</v>
      </c>
      <c r="AN95" s="161">
        <v>0</v>
      </c>
      <c r="AO95" s="161">
        <v>0</v>
      </c>
      <c r="AP95" s="161">
        <v>0</v>
      </c>
      <c r="AQ95" s="161">
        <v>0</v>
      </c>
      <c r="AR95" s="161">
        <v>0</v>
      </c>
      <c r="AS95" s="161">
        <v>0</v>
      </c>
      <c r="AT95" s="161">
        <v>9.8006600000000006</v>
      </c>
      <c r="AU95" s="161">
        <v>0</v>
      </c>
      <c r="AV95" s="161">
        <v>0</v>
      </c>
      <c r="AW95" s="161">
        <v>0</v>
      </c>
      <c r="AX95" s="161">
        <v>0</v>
      </c>
      <c r="AY95" s="161">
        <v>0</v>
      </c>
      <c r="AZ95" s="161">
        <v>0</v>
      </c>
      <c r="BA95" s="161">
        <v>0</v>
      </c>
      <c r="BB95" s="161">
        <v>0</v>
      </c>
      <c r="BC95" s="161">
        <v>0</v>
      </c>
      <c r="BD95" s="161">
        <v>0</v>
      </c>
      <c r="BE95" s="161">
        <v>0</v>
      </c>
      <c r="BF95" s="161">
        <v>0</v>
      </c>
      <c r="BG95" s="161">
        <v>0</v>
      </c>
      <c r="BH95" s="161">
        <v>5.2770493699999994</v>
      </c>
      <c r="BI95" s="161">
        <v>8.0572200000000009</v>
      </c>
      <c r="BJ95" s="161">
        <v>0</v>
      </c>
      <c r="BK95" s="161">
        <v>0</v>
      </c>
      <c r="BL95" s="161">
        <v>0</v>
      </c>
      <c r="BM95" s="161">
        <v>41.400725699752599</v>
      </c>
    </row>
    <row r="96" spans="2:65" x14ac:dyDescent="0.25">
      <c r="B96" s="169" t="s">
        <v>347</v>
      </c>
      <c r="C96" s="169"/>
      <c r="D96" s="170">
        <v>222617.30435027721</v>
      </c>
      <c r="E96" s="170">
        <v>326290.96774400002</v>
      </c>
      <c r="F96" s="170">
        <v>290380.20650090801</v>
      </c>
      <c r="G96" s="170">
        <v>251415.67471321</v>
      </c>
      <c r="H96" s="170">
        <v>116983.74071520036</v>
      </c>
      <c r="I96" s="170">
        <v>181133.0511386134</v>
      </c>
      <c r="J96" s="170">
        <v>142416.29150826784</v>
      </c>
      <c r="K96" s="170">
        <v>128085.66147019835</v>
      </c>
      <c r="L96" s="170">
        <v>213776.4660106079</v>
      </c>
      <c r="M96" s="170">
        <v>136148.38398224741</v>
      </c>
      <c r="N96" s="170">
        <v>137994.0998948084</v>
      </c>
      <c r="O96" s="170">
        <v>379240.43535322952</v>
      </c>
      <c r="P96" s="170">
        <v>163529.18547618424</v>
      </c>
      <c r="Q96" s="170">
        <v>198840.6754371291</v>
      </c>
      <c r="R96" s="170">
        <v>151218.68293478544</v>
      </c>
      <c r="S96" s="170">
        <v>242126.44027045678</v>
      </c>
      <c r="T96" s="170">
        <v>249449.53323767282</v>
      </c>
      <c r="U96" s="170">
        <v>353309.80596443836</v>
      </c>
      <c r="V96" s="170">
        <v>173502.28193492207</v>
      </c>
      <c r="W96" s="170">
        <v>200219.8605903188</v>
      </c>
      <c r="X96" s="170">
        <v>142536.94455026096</v>
      </c>
      <c r="Y96" s="170">
        <v>237426.04812707967</v>
      </c>
      <c r="Z96" s="170">
        <v>213038.51083468657</v>
      </c>
      <c r="AA96" s="170">
        <v>181539.077491273</v>
      </c>
      <c r="AB96" s="170">
        <v>111418.25305899112</v>
      </c>
      <c r="AC96" s="170">
        <v>111391.5128171976</v>
      </c>
      <c r="AD96" s="170">
        <v>164325.90376735333</v>
      </c>
      <c r="AE96" s="170">
        <v>50709.628469658994</v>
      </c>
      <c r="AF96" s="170">
        <v>435.79700000000003</v>
      </c>
      <c r="AG96" s="170">
        <v>5262.3959999999997</v>
      </c>
      <c r="AH96" s="170">
        <v>48760.137265797821</v>
      </c>
      <c r="AI96" s="170">
        <v>13733.101017034502</v>
      </c>
      <c r="AJ96" s="170">
        <v>6815.750450399375</v>
      </c>
      <c r="AK96" s="170">
        <v>102869.6274716872</v>
      </c>
      <c r="AL96" s="170">
        <v>73292.384659999996</v>
      </c>
      <c r="AM96" s="170">
        <v>51629.118690684911</v>
      </c>
      <c r="AN96" s="170">
        <v>1099.2310851838365</v>
      </c>
      <c r="AO96" s="170">
        <v>61450.839977060939</v>
      </c>
      <c r="AP96" s="170">
        <v>43138.860432703303</v>
      </c>
      <c r="AQ96" s="170">
        <v>46785.346926029859</v>
      </c>
      <c r="AR96" s="170">
        <v>4955.7441675546934</v>
      </c>
      <c r="AS96" s="170">
        <v>1579.6055975299998</v>
      </c>
      <c r="AT96" s="170">
        <v>1035.2231368600001</v>
      </c>
      <c r="AU96" s="170">
        <v>5907.4524879699993</v>
      </c>
      <c r="AV96" s="170">
        <v>2492.7249999999999</v>
      </c>
      <c r="AW96" s="170">
        <v>1499.9359984943405</v>
      </c>
      <c r="AX96" s="170">
        <v>7426.2830195799988</v>
      </c>
      <c r="AY96" s="170">
        <v>11002.936889178996</v>
      </c>
      <c r="AZ96" s="170">
        <v>13417.095892322466</v>
      </c>
      <c r="BA96" s="170">
        <v>7976.0777673114035</v>
      </c>
      <c r="BB96" s="170">
        <v>4372.32</v>
      </c>
      <c r="BC96" s="170">
        <v>4217.2651004705995</v>
      </c>
      <c r="BD96" s="170">
        <v>4205.1899405292697</v>
      </c>
      <c r="BE96" s="170">
        <v>11111.862958939999</v>
      </c>
      <c r="BF96" s="170">
        <v>6834.2661179999996</v>
      </c>
      <c r="BG96" s="170">
        <v>883.28871452188378</v>
      </c>
      <c r="BH96" s="170">
        <v>1419.4338224699998</v>
      </c>
      <c r="BI96" s="170">
        <v>4293.4544994999997</v>
      </c>
      <c r="BJ96" s="170">
        <v>8424.0616054976417</v>
      </c>
      <c r="BK96" s="170">
        <v>17591.401876710002</v>
      </c>
      <c r="BL96" s="170">
        <v>14540.033455383738</v>
      </c>
      <c r="BM96" s="170">
        <v>7463.6334715338189</v>
      </c>
    </row>
  </sheetData>
  <mergeCells count="2">
    <mergeCell ref="B42:C42"/>
    <mergeCell ref="B96:C96"/>
  </mergeCells>
  <conditionalFormatting sqref="D3:BM3">
    <cfRule type="cellIs" dxfId="15" priority="5" operator="notBetween">
      <formula>-0.9</formula>
      <formula>0.9</formula>
    </cfRule>
    <cfRule type="cellIs" dxfId="14" priority="6" operator="between">
      <formula>-0.9</formula>
      <formula>0.9</formula>
    </cfRule>
  </conditionalFormatting>
  <conditionalFormatting sqref="D4:BM42">
    <cfRule type="cellIs" dxfId="13" priority="3" operator="lessThan">
      <formula>0</formula>
    </cfRule>
    <cfRule type="cellIs" dxfId="12" priority="4" operator="lessThan">
      <formula>0</formula>
    </cfRule>
  </conditionalFormatting>
  <conditionalFormatting sqref="D44:BM96">
    <cfRule type="cellIs" dxfId="11" priority="1" operator="lessThan">
      <formula>0</formula>
    </cfRule>
    <cfRule type="cellIs" dxfId="10"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8D83F-4B98-4B53-9447-CC52170B36A4}">
  <sheetPr codeName="Sheet82"/>
  <dimension ref="B2:BL63"/>
  <sheetViews>
    <sheetView workbookViewId="0">
      <selection activeCell="E9" sqref="E9"/>
    </sheetView>
  </sheetViews>
  <sheetFormatPr defaultColWidth="9.140625" defaultRowHeight="15.75" x14ac:dyDescent="0.25"/>
  <cols>
    <col min="1" max="1" width="9.140625" style="32"/>
    <col min="2" max="2" width="51.5703125" style="185" bestFit="1" customWidth="1"/>
    <col min="3" max="3" width="11.28515625" style="32" bestFit="1" customWidth="1"/>
    <col min="4" max="6" width="11.5703125" style="32" bestFit="1" customWidth="1"/>
    <col min="7" max="13" width="10.85546875" style="32" customWidth="1"/>
    <col min="14" max="14" width="11.5703125" style="32" bestFit="1" customWidth="1"/>
    <col min="15" max="15" width="10.85546875" style="32" customWidth="1"/>
    <col min="16" max="16" width="11.5703125" style="32" bestFit="1" customWidth="1"/>
    <col min="17" max="17" width="10.85546875" style="32" customWidth="1"/>
    <col min="18" max="20" width="11.5703125" style="32" bestFit="1" customWidth="1"/>
    <col min="21" max="21" width="10.42578125" style="32" bestFit="1" customWidth="1"/>
    <col min="22" max="22" width="11.5703125" style="32" bestFit="1" customWidth="1"/>
    <col min="23" max="23" width="10.85546875" style="32" customWidth="1"/>
    <col min="24" max="24" width="11.5703125" style="32" bestFit="1" customWidth="1"/>
    <col min="25" max="64" width="10.85546875" style="32" customWidth="1"/>
    <col min="65" max="16384" width="9.140625" style="32"/>
  </cols>
  <sheetData>
    <row r="2" spans="2:64" s="155" customFormat="1" ht="63.75" x14ac:dyDescent="0.25">
      <c r="B2" s="179" t="s">
        <v>301</v>
      </c>
      <c r="C2" s="154" t="s">
        <v>684</v>
      </c>
      <c r="D2" s="154" t="s">
        <v>685</v>
      </c>
      <c r="E2" s="154" t="s">
        <v>686</v>
      </c>
      <c r="F2" s="154" t="s">
        <v>687</v>
      </c>
      <c r="G2" s="154" t="s">
        <v>688</v>
      </c>
      <c r="H2" s="154" t="s">
        <v>689</v>
      </c>
      <c r="I2" s="154" t="s">
        <v>690</v>
      </c>
      <c r="J2" s="154" t="s">
        <v>691</v>
      </c>
      <c r="K2" s="154" t="s">
        <v>692</v>
      </c>
      <c r="L2" s="154" t="s">
        <v>693</v>
      </c>
      <c r="M2" s="154" t="s">
        <v>694</v>
      </c>
      <c r="N2" s="154" t="s">
        <v>695</v>
      </c>
      <c r="O2" s="154" t="s">
        <v>696</v>
      </c>
      <c r="P2" s="154" t="s">
        <v>697</v>
      </c>
      <c r="Q2" s="154" t="s">
        <v>698</v>
      </c>
      <c r="R2" s="154" t="s">
        <v>699</v>
      </c>
      <c r="S2" s="154" t="s">
        <v>700</v>
      </c>
      <c r="T2" s="154" t="s">
        <v>701</v>
      </c>
      <c r="U2" s="154" t="s">
        <v>702</v>
      </c>
      <c r="V2" s="154" t="s">
        <v>703</v>
      </c>
      <c r="W2" s="154" t="s">
        <v>704</v>
      </c>
      <c r="X2" s="154" t="s">
        <v>705</v>
      </c>
      <c r="Y2" s="154" t="s">
        <v>706</v>
      </c>
      <c r="Z2" s="154" t="s">
        <v>707</v>
      </c>
      <c r="AA2" s="154" t="s">
        <v>708</v>
      </c>
      <c r="AB2" s="154" t="s">
        <v>709</v>
      </c>
      <c r="AC2" s="154" t="s">
        <v>710</v>
      </c>
      <c r="AD2" s="154" t="s">
        <v>711</v>
      </c>
      <c r="AE2" s="154" t="s">
        <v>712</v>
      </c>
      <c r="AF2" s="154" t="s">
        <v>570</v>
      </c>
      <c r="AG2" s="154" t="s">
        <v>713</v>
      </c>
      <c r="AH2" s="154" t="s">
        <v>714</v>
      </c>
      <c r="AI2" s="154" t="s">
        <v>715</v>
      </c>
      <c r="AJ2" s="154" t="s">
        <v>716</v>
      </c>
      <c r="AK2" s="154" t="s">
        <v>717</v>
      </c>
      <c r="AL2" s="154" t="s">
        <v>718</v>
      </c>
      <c r="AM2" s="154" t="s">
        <v>719</v>
      </c>
      <c r="AN2" s="154" t="s">
        <v>720</v>
      </c>
      <c r="AO2" s="154" t="s">
        <v>721</v>
      </c>
      <c r="AP2" s="154" t="s">
        <v>722</v>
      </c>
      <c r="AQ2" s="154" t="s">
        <v>723</v>
      </c>
      <c r="AR2" s="154" t="s">
        <v>724</v>
      </c>
      <c r="AS2" s="154" t="s">
        <v>725</v>
      </c>
      <c r="AT2" s="154" t="s">
        <v>726</v>
      </c>
      <c r="AU2" s="154" t="s">
        <v>727</v>
      </c>
      <c r="AV2" s="154" t="s">
        <v>728</v>
      </c>
      <c r="AW2" s="154" t="s">
        <v>729</v>
      </c>
      <c r="AX2" s="154" t="s">
        <v>730</v>
      </c>
      <c r="AY2" s="154" t="s">
        <v>731</v>
      </c>
      <c r="AZ2" s="154" t="s">
        <v>732</v>
      </c>
      <c r="BA2" s="154" t="s">
        <v>733</v>
      </c>
      <c r="BB2" s="154" t="s">
        <v>734</v>
      </c>
      <c r="BC2" s="154" t="s">
        <v>735</v>
      </c>
      <c r="BD2" s="154" t="s">
        <v>736</v>
      </c>
      <c r="BE2" s="154" t="s">
        <v>737</v>
      </c>
      <c r="BF2" s="154" t="s">
        <v>738</v>
      </c>
      <c r="BG2" s="154" t="s">
        <v>739</v>
      </c>
      <c r="BH2" s="154" t="s">
        <v>740</v>
      </c>
      <c r="BI2" s="154" t="s">
        <v>741</v>
      </c>
      <c r="BJ2" s="154" t="s">
        <v>742</v>
      </c>
      <c r="BK2" s="154" t="s">
        <v>743</v>
      </c>
      <c r="BL2" s="154" t="s">
        <v>744</v>
      </c>
    </row>
    <row r="3" spans="2:64" x14ac:dyDescent="0.25">
      <c r="B3" s="180" t="s">
        <v>348</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row>
    <row r="4" spans="2:64" x14ac:dyDescent="0.25">
      <c r="B4" s="132" t="s">
        <v>349</v>
      </c>
      <c r="C4" s="181">
        <v>5466.7244972461358</v>
      </c>
      <c r="D4" s="181">
        <v>8018.3056170000009</v>
      </c>
      <c r="E4" s="181">
        <v>9112.2926529999968</v>
      </c>
      <c r="F4" s="181">
        <v>8118.9913665899976</v>
      </c>
      <c r="G4" s="181">
        <v>2726.8368754199996</v>
      </c>
      <c r="H4" s="181">
        <v>6582.1187879999989</v>
      </c>
      <c r="I4" s="181">
        <v>6134.54689246</v>
      </c>
      <c r="J4" s="181">
        <v>4334.9666708699997</v>
      </c>
      <c r="K4" s="181">
        <v>7559.208913739998</v>
      </c>
      <c r="L4" s="181">
        <v>5291.3606969300017</v>
      </c>
      <c r="M4" s="181">
        <v>5425.7683873226233</v>
      </c>
      <c r="N4" s="181">
        <v>14334.625494753413</v>
      </c>
      <c r="O4" s="181">
        <v>6803.9900796182019</v>
      </c>
      <c r="P4" s="181">
        <v>7673.2166251009803</v>
      </c>
      <c r="Q4" s="181">
        <v>5920.5913372900004</v>
      </c>
      <c r="R4" s="181">
        <v>9438.9989835999986</v>
      </c>
      <c r="S4" s="181">
        <v>8254.8776726600008</v>
      </c>
      <c r="T4" s="181">
        <v>12554.636062789998</v>
      </c>
      <c r="U4" s="181">
        <v>7189.1385139799995</v>
      </c>
      <c r="V4" s="181">
        <v>8060.6184878500007</v>
      </c>
      <c r="W4" s="181">
        <v>5435.536396266084</v>
      </c>
      <c r="X4" s="181">
        <v>8323.0342316700753</v>
      </c>
      <c r="Y4" s="181">
        <v>7875.9655842999982</v>
      </c>
      <c r="Z4" s="181">
        <v>7508.8197957199964</v>
      </c>
      <c r="AA4" s="181">
        <v>4849.5901432800001</v>
      </c>
      <c r="AB4" s="181">
        <v>5176.088737</v>
      </c>
      <c r="AC4" s="181">
        <v>6237.843155980001</v>
      </c>
      <c r="AD4" s="181">
        <v>2211.0610658699998</v>
      </c>
      <c r="AE4" s="181">
        <v>3.2069999999999999</v>
      </c>
      <c r="AF4" s="181">
        <v>294.87561999999997</v>
      </c>
      <c r="AG4" s="181">
        <v>2304.1709174699999</v>
      </c>
      <c r="AH4" s="181">
        <v>492.43910956699995</v>
      </c>
      <c r="AI4" s="181">
        <v>343.85133041000006</v>
      </c>
      <c r="AJ4" s="181">
        <v>4791.3004824200016</v>
      </c>
      <c r="AK4" s="181">
        <v>3485.3836911100002</v>
      </c>
      <c r="AL4" s="181">
        <v>2556.0624448399999</v>
      </c>
      <c r="AM4" s="181">
        <v>25.534972729999996</v>
      </c>
      <c r="AN4" s="181">
        <v>2788.065442600001</v>
      </c>
      <c r="AO4" s="181">
        <v>1869.6797323999999</v>
      </c>
      <c r="AP4" s="181">
        <v>2242.8988076999999</v>
      </c>
      <c r="AQ4" s="181">
        <v>197.33530299999998</v>
      </c>
      <c r="AR4" s="181">
        <v>51.864540180000013</v>
      </c>
      <c r="AS4" s="181">
        <v>37.412409999999994</v>
      </c>
      <c r="AT4" s="181">
        <v>231.77592065000002</v>
      </c>
      <c r="AU4" s="181">
        <v>100.114</v>
      </c>
      <c r="AV4" s="181">
        <v>6.7977209899999984</v>
      </c>
      <c r="AW4" s="181">
        <v>2.33720208</v>
      </c>
      <c r="AX4" s="181">
        <v>510.08693965000009</v>
      </c>
      <c r="AY4" s="181">
        <v>762.28928014000019</v>
      </c>
      <c r="AZ4" s="181">
        <v>451.12351093000001</v>
      </c>
      <c r="BA4" s="181">
        <v>201.93899999999999</v>
      </c>
      <c r="BB4" s="181">
        <v>156.47649898999998</v>
      </c>
      <c r="BC4" s="181">
        <v>236.03822346999999</v>
      </c>
      <c r="BD4" s="181">
        <v>606.29225157999997</v>
      </c>
      <c r="BE4" s="181">
        <v>383.79307657999999</v>
      </c>
      <c r="BF4" s="181">
        <v>34.386815780000006</v>
      </c>
      <c r="BG4" s="181">
        <v>31.729265680000001</v>
      </c>
      <c r="BH4" s="181">
        <v>3.8909300000000004</v>
      </c>
      <c r="BI4" s="181">
        <v>415.02565000000004</v>
      </c>
      <c r="BJ4" s="181">
        <v>1029.9182658100001</v>
      </c>
      <c r="BK4" s="181">
        <v>668.46013081000001</v>
      </c>
      <c r="BL4" s="181">
        <v>404.68493000000001</v>
      </c>
    </row>
    <row r="5" spans="2:64" x14ac:dyDescent="0.25">
      <c r="B5" s="133" t="s">
        <v>350</v>
      </c>
      <c r="C5" s="181">
        <v>5363.6620531199997</v>
      </c>
      <c r="D5" s="181">
        <v>7964.4613780000009</v>
      </c>
      <c r="E5" s="181">
        <v>8819.1506916899962</v>
      </c>
      <c r="F5" s="181">
        <v>7625.7597071499977</v>
      </c>
      <c r="G5" s="181">
        <v>2712.8985266499994</v>
      </c>
      <c r="H5" s="181">
        <v>6253.5086829999991</v>
      </c>
      <c r="I5" s="181">
        <v>5737.24383648</v>
      </c>
      <c r="J5" s="181">
        <v>4092.2142000000003</v>
      </c>
      <c r="K5" s="181">
        <v>7455.209410829998</v>
      </c>
      <c r="L5" s="181">
        <v>5063.6741460400017</v>
      </c>
      <c r="M5" s="181">
        <v>5322.1509163400005</v>
      </c>
      <c r="N5" s="181">
        <v>13319.001601709999</v>
      </c>
      <c r="O5" s="181">
        <v>6361.944740324202</v>
      </c>
      <c r="P5" s="181">
        <v>7221.39152453098</v>
      </c>
      <c r="Q5" s="181">
        <v>5508.15006068</v>
      </c>
      <c r="R5" s="181">
        <v>8589.2850179499983</v>
      </c>
      <c r="S5" s="181">
        <v>7741.4425923200006</v>
      </c>
      <c r="T5" s="181">
        <v>12112.852216569998</v>
      </c>
      <c r="U5" s="181">
        <v>6838.1527178899996</v>
      </c>
      <c r="V5" s="181">
        <v>7971.7410425700009</v>
      </c>
      <c r="W5" s="181">
        <v>4898.5699925500003</v>
      </c>
      <c r="X5" s="181">
        <v>7892.4593044699986</v>
      </c>
      <c r="Y5" s="181">
        <v>7450.7049796099982</v>
      </c>
      <c r="Z5" s="181">
        <v>7278.8191998799966</v>
      </c>
      <c r="AA5" s="181">
        <v>4796.2664679099998</v>
      </c>
      <c r="AB5" s="181">
        <v>5147.6674456299997</v>
      </c>
      <c r="AC5" s="181">
        <v>5899.1525326800011</v>
      </c>
      <c r="AD5" s="181">
        <v>2198.3430900399999</v>
      </c>
      <c r="AE5" s="181">
        <v>3.2069999999999999</v>
      </c>
      <c r="AF5" s="181">
        <v>294.87561999999997</v>
      </c>
      <c r="AG5" s="181">
        <v>2298.6811157000002</v>
      </c>
      <c r="AH5" s="181">
        <v>487.79235731699993</v>
      </c>
      <c r="AI5" s="181">
        <v>343.85133041000006</v>
      </c>
      <c r="AJ5" s="181">
        <v>4788.1831535500005</v>
      </c>
      <c r="AK5" s="181">
        <v>3476.2999802600002</v>
      </c>
      <c r="AL5" s="181">
        <v>2513.8639340300001</v>
      </c>
      <c r="AM5" s="181">
        <v>25.534972729999996</v>
      </c>
      <c r="AN5" s="181">
        <v>2780.0095990500013</v>
      </c>
      <c r="AO5" s="181">
        <v>1856.0811868199999</v>
      </c>
      <c r="AP5" s="181">
        <v>2229.8321320499995</v>
      </c>
      <c r="AQ5" s="181">
        <v>197.33530299999998</v>
      </c>
      <c r="AR5" s="181">
        <v>51.864540180000013</v>
      </c>
      <c r="AS5" s="181">
        <v>37.412409999999994</v>
      </c>
      <c r="AT5" s="181">
        <v>231.48059165000001</v>
      </c>
      <c r="AU5" s="181">
        <v>100.114</v>
      </c>
      <c r="AV5" s="181">
        <v>6.7977209899999984</v>
      </c>
      <c r="AW5" s="181">
        <v>2.33720208</v>
      </c>
      <c r="AX5" s="181">
        <v>508.86259633000009</v>
      </c>
      <c r="AY5" s="181">
        <v>750.46623897000018</v>
      </c>
      <c r="AZ5" s="181">
        <v>448.79545617999997</v>
      </c>
      <c r="BA5" s="181">
        <v>200.476</v>
      </c>
      <c r="BB5" s="181">
        <v>154.54888556</v>
      </c>
      <c r="BC5" s="181">
        <v>236.03822346999999</v>
      </c>
      <c r="BD5" s="181">
        <v>605.54909757999997</v>
      </c>
      <c r="BE5" s="181">
        <v>383.42026150000004</v>
      </c>
      <c r="BF5" s="181">
        <v>34.386815780000006</v>
      </c>
      <c r="BG5" s="181">
        <v>31.729265680000001</v>
      </c>
      <c r="BH5" s="181">
        <v>3.1141849000000001</v>
      </c>
      <c r="BI5" s="181">
        <v>415.02565000000004</v>
      </c>
      <c r="BJ5" s="181">
        <v>1001.5812133700001</v>
      </c>
      <c r="BK5" s="181">
        <v>643.54283404</v>
      </c>
      <c r="BL5" s="181">
        <v>403.74520000000001</v>
      </c>
    </row>
    <row r="6" spans="2:64" x14ac:dyDescent="0.25">
      <c r="B6" s="133" t="s">
        <v>351</v>
      </c>
      <c r="C6" s="181">
        <v>1935.6109295900001</v>
      </c>
      <c r="D6" s="181">
        <v>3807.2594640000002</v>
      </c>
      <c r="E6" s="181">
        <v>1542.6257782199941</v>
      </c>
      <c r="F6" s="181">
        <v>1181.8545441599999</v>
      </c>
      <c r="G6" s="181">
        <v>1038.8204311399998</v>
      </c>
      <c r="H6" s="181">
        <v>1480.2878069999999</v>
      </c>
      <c r="I6" s="181">
        <v>1066.6707896299999</v>
      </c>
      <c r="J6" s="181">
        <v>663.30489999999998</v>
      </c>
      <c r="K6" s="181">
        <v>1516.29635461</v>
      </c>
      <c r="L6" s="181">
        <v>801.89008899000021</v>
      </c>
      <c r="M6" s="181">
        <v>1171.1039299399997</v>
      </c>
      <c r="N6" s="181">
        <v>2191.1917682800031</v>
      </c>
      <c r="O6" s="181">
        <v>1148.1175038300005</v>
      </c>
      <c r="P6" s="181">
        <v>917.27772298000002</v>
      </c>
      <c r="Q6" s="181">
        <v>1044.46911181</v>
      </c>
      <c r="R6" s="181">
        <v>1895.8148899399998</v>
      </c>
      <c r="S6" s="181">
        <v>1730.60750231</v>
      </c>
      <c r="T6" s="181">
        <v>2659.218484210001</v>
      </c>
      <c r="U6" s="181">
        <v>1027.2191030699998</v>
      </c>
      <c r="V6" s="181">
        <v>964.14336066999999</v>
      </c>
      <c r="W6" s="181">
        <v>873.65165598999886</v>
      </c>
      <c r="X6" s="181">
        <v>1624.5199015299997</v>
      </c>
      <c r="Y6" s="181">
        <v>1588.8353052299994</v>
      </c>
      <c r="Z6" s="181">
        <v>1125.2742499300002</v>
      </c>
      <c r="AA6" s="181">
        <v>598.29227544000003</v>
      </c>
      <c r="AB6" s="181">
        <v>756.07988205999982</v>
      </c>
      <c r="AC6" s="181">
        <v>1195.0131366500004</v>
      </c>
      <c r="AD6" s="181">
        <v>590.06413705</v>
      </c>
      <c r="AE6" s="181">
        <v>1.5880000000000001</v>
      </c>
      <c r="AF6" s="181">
        <v>72.151081309999952</v>
      </c>
      <c r="AG6" s="181">
        <v>456.9923641900001</v>
      </c>
      <c r="AH6" s="181">
        <v>107.64443233999999</v>
      </c>
      <c r="AI6" s="181">
        <v>98.470645700000048</v>
      </c>
      <c r="AJ6" s="181">
        <v>943.14963703000001</v>
      </c>
      <c r="AK6" s="181">
        <v>630.06716832999996</v>
      </c>
      <c r="AL6" s="181">
        <v>425.07059974000003</v>
      </c>
      <c r="AM6" s="181">
        <v>5.7860800599999997</v>
      </c>
      <c r="AN6" s="181">
        <v>434.7536311500001</v>
      </c>
      <c r="AO6" s="181">
        <v>571.35246920999998</v>
      </c>
      <c r="AP6" s="181">
        <v>335.80321386000003</v>
      </c>
      <c r="AQ6" s="181">
        <v>58.330945230000005</v>
      </c>
      <c r="AR6" s="181">
        <v>37.358838510000005</v>
      </c>
      <c r="AS6" s="181">
        <v>21.857009999999999</v>
      </c>
      <c r="AT6" s="181">
        <v>57.971279299999992</v>
      </c>
      <c r="AU6" s="181">
        <v>22.19</v>
      </c>
      <c r="AV6" s="181">
        <v>6.7977209899999984</v>
      </c>
      <c r="AW6" s="181">
        <v>2.07151489</v>
      </c>
      <c r="AX6" s="181">
        <v>143.61543674999999</v>
      </c>
      <c r="AY6" s="181">
        <v>124.3836381</v>
      </c>
      <c r="AZ6" s="181">
        <v>79.46210892000002</v>
      </c>
      <c r="BA6" s="181">
        <v>51.838000000000001</v>
      </c>
      <c r="BB6" s="181">
        <v>32.13001319</v>
      </c>
      <c r="BC6" s="181">
        <v>58.031212719999999</v>
      </c>
      <c r="BD6" s="181">
        <v>105.56480574000001</v>
      </c>
      <c r="BE6" s="181">
        <v>79.748618540000024</v>
      </c>
      <c r="BF6" s="181">
        <v>7.1837121984657566</v>
      </c>
      <c r="BG6" s="181">
        <v>9.9036123799999984</v>
      </c>
      <c r="BH6" s="181">
        <v>0.21039620000000001</v>
      </c>
      <c r="BI6" s="181">
        <v>77.160960000000003</v>
      </c>
      <c r="BJ6" s="181">
        <v>187.32536944</v>
      </c>
      <c r="BK6" s="181">
        <v>113.26497632</v>
      </c>
      <c r="BL6" s="181">
        <v>106.35978999999999</v>
      </c>
    </row>
    <row r="7" spans="2:64" x14ac:dyDescent="0.25">
      <c r="B7" s="133" t="s">
        <v>352</v>
      </c>
      <c r="C7" s="181">
        <v>3267.0864300899993</v>
      </c>
      <c r="D7" s="181">
        <v>3940.7372660000001</v>
      </c>
      <c r="E7" s="181">
        <v>7008.2151890800033</v>
      </c>
      <c r="F7" s="181">
        <v>6193.957020169998</v>
      </c>
      <c r="G7" s="181">
        <v>1628.9528686799997</v>
      </c>
      <c r="H7" s="181">
        <v>4581.2257339999996</v>
      </c>
      <c r="I7" s="181">
        <v>4614.7237428000008</v>
      </c>
      <c r="J7" s="181">
        <v>3359.2585000000004</v>
      </c>
      <c r="K7" s="181">
        <v>5821.9282420699983</v>
      </c>
      <c r="L7" s="181">
        <v>4166.7689358900016</v>
      </c>
      <c r="M7" s="181">
        <v>4116.2970987300005</v>
      </c>
      <c r="N7" s="181">
        <v>10935.963064049996</v>
      </c>
      <c r="O7" s="181">
        <v>5119.7285292342012</v>
      </c>
      <c r="P7" s="181">
        <v>6175.2885557809796</v>
      </c>
      <c r="Q7" s="181">
        <v>4244.2103801000003</v>
      </c>
      <c r="R7" s="181">
        <v>6543.2756013499993</v>
      </c>
      <c r="S7" s="181">
        <v>5961.1702958000005</v>
      </c>
      <c r="T7" s="181">
        <v>9209.1908252899957</v>
      </c>
      <c r="U7" s="181">
        <v>5625.5519626200003</v>
      </c>
      <c r="V7" s="181">
        <v>6838.9106243900005</v>
      </c>
      <c r="W7" s="181">
        <v>3933.3917201900017</v>
      </c>
      <c r="X7" s="181">
        <v>5884.4869944599996</v>
      </c>
      <c r="Y7" s="181">
        <v>5741.1910997599989</v>
      </c>
      <c r="Z7" s="181">
        <v>6015.9940079399967</v>
      </c>
      <c r="AA7" s="181">
        <v>4090.4259901300002</v>
      </c>
      <c r="AB7" s="181">
        <v>4332.3014142399998</v>
      </c>
      <c r="AC7" s="181">
        <v>4578.0602088699998</v>
      </c>
      <c r="AD7" s="181">
        <v>1570.26553367</v>
      </c>
      <c r="AE7" s="181">
        <v>0.92800000000000005</v>
      </c>
      <c r="AF7" s="181">
        <v>198.89534420000004</v>
      </c>
      <c r="AG7" s="181">
        <v>1792.67417624</v>
      </c>
      <c r="AH7" s="181">
        <v>367.32628689999996</v>
      </c>
      <c r="AI7" s="181">
        <v>242.75153972000001</v>
      </c>
      <c r="AJ7" s="181">
        <v>3748.2434062200009</v>
      </c>
      <c r="AK7" s="181">
        <v>2763.47845547</v>
      </c>
      <c r="AL7" s="181">
        <v>2041.1080923399998</v>
      </c>
      <c r="AM7" s="181">
        <v>19.427385409999999</v>
      </c>
      <c r="AN7" s="181">
        <v>2285.6393499300011</v>
      </c>
      <c r="AO7" s="181">
        <v>1269.2378816099999</v>
      </c>
      <c r="AP7" s="181">
        <v>1835.53114613</v>
      </c>
      <c r="AQ7" s="181">
        <v>129.66558341999999</v>
      </c>
      <c r="AR7" s="181">
        <v>11.457290179999999</v>
      </c>
      <c r="AS7" s="181">
        <v>14.505289999999999</v>
      </c>
      <c r="AT7" s="181">
        <v>165.37848125000002</v>
      </c>
      <c r="AU7" s="181">
        <v>74.424999999999997</v>
      </c>
      <c r="AV7" s="181">
        <v>0</v>
      </c>
      <c r="AW7" s="181">
        <v>0</v>
      </c>
      <c r="AX7" s="181">
        <v>345.34053755000008</v>
      </c>
      <c r="AY7" s="181">
        <v>601.17895034000026</v>
      </c>
      <c r="AZ7" s="181">
        <v>352.96713595999995</v>
      </c>
      <c r="BA7" s="181">
        <v>140.82</v>
      </c>
      <c r="BB7" s="181">
        <v>113.93698000000001</v>
      </c>
      <c r="BC7" s="181">
        <v>176.81648483999999</v>
      </c>
      <c r="BD7" s="181">
        <v>495.56469752999999</v>
      </c>
      <c r="BE7" s="181">
        <v>303.67164295999999</v>
      </c>
      <c r="BF7" s="181">
        <v>27.203103581534243</v>
      </c>
      <c r="BG7" s="181">
        <v>19.828462090000002</v>
      </c>
      <c r="BH7" s="181">
        <v>0</v>
      </c>
      <c r="BI7" s="181">
        <v>322.99478000000005</v>
      </c>
      <c r="BJ7" s="181">
        <v>795.67864276000012</v>
      </c>
      <c r="BK7" s="181">
        <v>482.44522193</v>
      </c>
      <c r="BL7" s="181">
        <v>297.38541000000004</v>
      </c>
    </row>
    <row r="8" spans="2:64" x14ac:dyDescent="0.25">
      <c r="B8" s="133" t="s">
        <v>353</v>
      </c>
      <c r="C8" s="181">
        <v>150.39283309000001</v>
      </c>
      <c r="D8" s="181">
        <v>0</v>
      </c>
      <c r="E8" s="181">
        <v>1051.2322783620007</v>
      </c>
      <c r="F8" s="181">
        <v>110.78348070999999</v>
      </c>
      <c r="G8" s="181">
        <v>45.044520547393176</v>
      </c>
      <c r="H8" s="181">
        <v>0</v>
      </c>
      <c r="I8" s="181">
        <v>184.93473199980426</v>
      </c>
      <c r="J8" s="181">
        <v>0</v>
      </c>
      <c r="K8" s="181">
        <v>1322.8055680720063</v>
      </c>
      <c r="L8" s="181">
        <v>0</v>
      </c>
      <c r="M8" s="181">
        <v>361.12073478999997</v>
      </c>
      <c r="N8" s="181">
        <v>0</v>
      </c>
      <c r="O8" s="181">
        <v>0</v>
      </c>
      <c r="P8" s="181">
        <v>0</v>
      </c>
      <c r="Q8" s="181">
        <v>0</v>
      </c>
      <c r="R8" s="181">
        <v>0</v>
      </c>
      <c r="S8" s="181">
        <v>0</v>
      </c>
      <c r="T8" s="181">
        <v>0</v>
      </c>
      <c r="U8" s="181">
        <v>496.01981013999995</v>
      </c>
      <c r="V8" s="181">
        <v>0</v>
      </c>
      <c r="W8" s="181">
        <v>0</v>
      </c>
      <c r="X8" s="181">
        <v>1039.9790464500152</v>
      </c>
      <c r="Y8" s="181">
        <v>0</v>
      </c>
      <c r="Z8" s="181">
        <v>0</v>
      </c>
      <c r="AA8" s="181">
        <v>0</v>
      </c>
      <c r="AB8" s="181">
        <v>0</v>
      </c>
      <c r="AC8" s="181">
        <v>0</v>
      </c>
      <c r="AD8" s="181">
        <v>0</v>
      </c>
      <c r="AE8" s="181">
        <v>0.04</v>
      </c>
      <c r="AF8" s="181">
        <v>0</v>
      </c>
      <c r="AG8" s="181">
        <v>143.64106429000003</v>
      </c>
      <c r="AH8" s="181">
        <v>0</v>
      </c>
      <c r="AI8" s="181">
        <v>9.7100615888000004</v>
      </c>
      <c r="AJ8" s="181">
        <v>550.51493080000034</v>
      </c>
      <c r="AK8" s="181">
        <v>369.22019188999991</v>
      </c>
      <c r="AL8" s="181">
        <v>223.13455487999997</v>
      </c>
      <c r="AM8" s="181">
        <v>0</v>
      </c>
      <c r="AN8" s="181">
        <v>182.47449765000002</v>
      </c>
      <c r="AO8" s="181">
        <v>0</v>
      </c>
      <c r="AP8" s="181">
        <v>51.588526030000004</v>
      </c>
      <c r="AQ8" s="181">
        <v>0</v>
      </c>
      <c r="AR8" s="181">
        <v>0</v>
      </c>
      <c r="AS8" s="181">
        <v>0.73365999999999998</v>
      </c>
      <c r="AT8" s="181">
        <v>0</v>
      </c>
      <c r="AU8" s="181">
        <v>0</v>
      </c>
      <c r="AV8" s="181">
        <v>0</v>
      </c>
      <c r="AW8" s="181">
        <v>0</v>
      </c>
      <c r="AX8" s="181">
        <v>65.158447810000013</v>
      </c>
      <c r="AY8" s="181">
        <v>12.4096069</v>
      </c>
      <c r="AZ8" s="181">
        <v>17.779360235761029</v>
      </c>
      <c r="BA8" s="181">
        <v>0</v>
      </c>
      <c r="BB8" s="181">
        <v>19.356120000000001</v>
      </c>
      <c r="BC8" s="181">
        <v>0</v>
      </c>
      <c r="BD8" s="181">
        <v>0</v>
      </c>
      <c r="BE8" s="181">
        <v>0</v>
      </c>
      <c r="BF8" s="181">
        <v>0</v>
      </c>
      <c r="BG8" s="181">
        <v>7.6265113800000002</v>
      </c>
      <c r="BH8" s="181">
        <v>0</v>
      </c>
      <c r="BI8" s="181">
        <v>14.68666</v>
      </c>
      <c r="BJ8" s="181">
        <v>69.975568840000008</v>
      </c>
      <c r="BK8" s="181">
        <v>130.60704004999999</v>
      </c>
      <c r="BL8" s="181">
        <v>0</v>
      </c>
    </row>
    <row r="9" spans="2:64" x14ac:dyDescent="0.25">
      <c r="B9" s="133" t="s">
        <v>354</v>
      </c>
      <c r="C9" s="181">
        <v>302.88763985000003</v>
      </c>
      <c r="D9" s="181">
        <v>0</v>
      </c>
      <c r="E9" s="181">
        <v>1401.643037816001</v>
      </c>
      <c r="F9" s="181">
        <v>0</v>
      </c>
      <c r="G9" s="181">
        <v>324.95365051961096</v>
      </c>
      <c r="H9" s="181">
        <v>0</v>
      </c>
      <c r="I9" s="181">
        <v>147.38248292737984</v>
      </c>
      <c r="J9" s="181">
        <v>0.56259999999999999</v>
      </c>
      <c r="K9" s="181">
        <v>1255.195712455625</v>
      </c>
      <c r="L9" s="181">
        <v>0</v>
      </c>
      <c r="M9" s="181">
        <v>413.24996562000001</v>
      </c>
      <c r="N9" s="181">
        <v>0</v>
      </c>
      <c r="O9" s="181">
        <v>0</v>
      </c>
      <c r="P9" s="181">
        <v>0</v>
      </c>
      <c r="Q9" s="181">
        <v>349.2859886</v>
      </c>
      <c r="R9" s="181">
        <v>537.94126749323539</v>
      </c>
      <c r="S9" s="181">
        <v>0</v>
      </c>
      <c r="T9" s="181">
        <v>2429.125882219852</v>
      </c>
      <c r="U9" s="181">
        <v>287.62895754000004</v>
      </c>
      <c r="V9" s="181">
        <v>1275.7659741099999</v>
      </c>
      <c r="W9" s="181">
        <v>1905.2921675000002</v>
      </c>
      <c r="X9" s="181">
        <v>332.34925054999934</v>
      </c>
      <c r="Y9" s="181">
        <v>0</v>
      </c>
      <c r="Z9" s="181">
        <v>0</v>
      </c>
      <c r="AA9" s="181">
        <v>0</v>
      </c>
      <c r="AB9" s="181">
        <v>3446.6434425499997</v>
      </c>
      <c r="AC9" s="181">
        <v>0</v>
      </c>
      <c r="AD9" s="181">
        <v>163.59464070999999</v>
      </c>
      <c r="AE9" s="181">
        <v>0</v>
      </c>
      <c r="AF9" s="181">
        <v>0</v>
      </c>
      <c r="AG9" s="181">
        <v>945.77028243999996</v>
      </c>
      <c r="AH9" s="181">
        <v>303.06405413999994</v>
      </c>
      <c r="AI9" s="181">
        <v>12.137576986000001</v>
      </c>
      <c r="AJ9" s="181">
        <v>609.36186890000056</v>
      </c>
      <c r="AK9" s="181">
        <v>423.48175638000021</v>
      </c>
      <c r="AL9" s="181">
        <v>435.17012901999999</v>
      </c>
      <c r="AM9" s="181">
        <v>0</v>
      </c>
      <c r="AN9" s="181">
        <v>330.69108853999995</v>
      </c>
      <c r="AO9" s="181">
        <v>171.84102079000002</v>
      </c>
      <c r="AP9" s="181">
        <v>85.401012640000005</v>
      </c>
      <c r="AQ9" s="181">
        <v>31.818445690000001</v>
      </c>
      <c r="AR9" s="181">
        <v>1.4279837099999999</v>
      </c>
      <c r="AS9" s="181">
        <v>1.01631</v>
      </c>
      <c r="AT9" s="181">
        <v>53.285108460000011</v>
      </c>
      <c r="AU9" s="181">
        <v>15.034000000000001</v>
      </c>
      <c r="AV9" s="181">
        <v>0</v>
      </c>
      <c r="AW9" s="181">
        <v>0</v>
      </c>
      <c r="AX9" s="181">
        <v>98.457617990000031</v>
      </c>
      <c r="AY9" s="181">
        <v>12.83424351</v>
      </c>
      <c r="AZ9" s="181">
        <v>127.18860542805</v>
      </c>
      <c r="BA9" s="181">
        <v>0</v>
      </c>
      <c r="BB9" s="181">
        <v>13.4389</v>
      </c>
      <c r="BC9" s="181">
        <v>7.7397394799999999</v>
      </c>
      <c r="BD9" s="181">
        <v>58.111116159999995</v>
      </c>
      <c r="BE9" s="181">
        <v>46.674634990000001</v>
      </c>
      <c r="BF9" s="181">
        <v>0</v>
      </c>
      <c r="BG9" s="181">
        <v>1.90235295</v>
      </c>
      <c r="BH9" s="181">
        <v>0</v>
      </c>
      <c r="BI9" s="181">
        <v>54.236609999999999</v>
      </c>
      <c r="BJ9" s="181">
        <v>25.910165149999997</v>
      </c>
      <c r="BK9" s="181">
        <v>100.64496204</v>
      </c>
      <c r="BL9" s="181">
        <v>34.210980000000006</v>
      </c>
    </row>
    <row r="10" spans="2:64" x14ac:dyDescent="0.25">
      <c r="B10" s="133" t="s">
        <v>355</v>
      </c>
      <c r="C10" s="181">
        <v>2321.4628676699995</v>
      </c>
      <c r="D10" s="181">
        <v>0</v>
      </c>
      <c r="E10" s="181">
        <v>3504.1075945400021</v>
      </c>
      <c r="F10" s="181">
        <v>0</v>
      </c>
      <c r="G10" s="181">
        <v>986.09542190030561</v>
      </c>
      <c r="H10" s="181">
        <v>4581.2257339999996</v>
      </c>
      <c r="I10" s="181">
        <v>404.51444218227124</v>
      </c>
      <c r="J10" s="181">
        <v>0</v>
      </c>
      <c r="K10" s="181">
        <v>1312.833140714589</v>
      </c>
      <c r="L10" s="181">
        <v>4166.7689358900016</v>
      </c>
      <c r="M10" s="181">
        <v>2763.5010470200009</v>
      </c>
      <c r="N10" s="181">
        <v>20.6885072</v>
      </c>
      <c r="O10" s="181">
        <v>8.2768739899999986</v>
      </c>
      <c r="P10" s="181">
        <v>0</v>
      </c>
      <c r="Q10" s="181">
        <v>1748.5421318399999</v>
      </c>
      <c r="R10" s="181">
        <v>2342.4749830427845</v>
      </c>
      <c r="S10" s="181">
        <v>5748.8096075100002</v>
      </c>
      <c r="T10" s="181">
        <v>2527.4851928830312</v>
      </c>
      <c r="U10" s="181">
        <v>3831.61461061</v>
      </c>
      <c r="V10" s="181">
        <v>4028.4928412000004</v>
      </c>
      <c r="W10" s="181">
        <v>112.73934294999994</v>
      </c>
      <c r="X10" s="181">
        <v>2591.1090268199846</v>
      </c>
      <c r="Y10" s="181">
        <v>0</v>
      </c>
      <c r="Z10" s="181">
        <v>6015.9940079399967</v>
      </c>
      <c r="AA10" s="181">
        <v>4090.4259901300002</v>
      </c>
      <c r="AB10" s="181">
        <v>656.91127991999997</v>
      </c>
      <c r="AC10" s="181">
        <v>4578.0602088699998</v>
      </c>
      <c r="AD10" s="181">
        <v>1196.33531599</v>
      </c>
      <c r="AE10" s="181">
        <v>0.88800000000000001</v>
      </c>
      <c r="AF10" s="181">
        <v>0</v>
      </c>
      <c r="AG10" s="181">
        <v>494.56378214999989</v>
      </c>
      <c r="AH10" s="181">
        <v>20.771991729999996</v>
      </c>
      <c r="AI10" s="181">
        <v>84.963038901999994</v>
      </c>
      <c r="AJ10" s="181">
        <v>1921.0536098600001</v>
      </c>
      <c r="AK10" s="181">
        <v>1763.7027253899998</v>
      </c>
      <c r="AL10" s="181">
        <v>997.51417388999982</v>
      </c>
      <c r="AM10" s="181">
        <v>13.281753050000001</v>
      </c>
      <c r="AN10" s="181">
        <v>1419.464382200001</v>
      </c>
      <c r="AO10" s="181">
        <v>233.77858549000007</v>
      </c>
      <c r="AP10" s="181">
        <v>553.19847819000006</v>
      </c>
      <c r="AQ10" s="181">
        <v>68.799283770000002</v>
      </c>
      <c r="AR10" s="181">
        <v>0.67232064000000002</v>
      </c>
      <c r="AS10" s="181">
        <v>10.225809999999999</v>
      </c>
      <c r="AT10" s="181">
        <v>52.434661459999994</v>
      </c>
      <c r="AU10" s="181">
        <v>58.268000000000001</v>
      </c>
      <c r="AV10" s="181">
        <v>0</v>
      </c>
      <c r="AW10" s="181">
        <v>0</v>
      </c>
      <c r="AX10" s="181">
        <v>106.67638210999999</v>
      </c>
      <c r="AY10" s="181">
        <v>296.85063450000001</v>
      </c>
      <c r="AZ10" s="181">
        <v>198.5980491732241</v>
      </c>
      <c r="BA10" s="181">
        <v>140.82</v>
      </c>
      <c r="BB10" s="181">
        <v>63.121919999999996</v>
      </c>
      <c r="BC10" s="181">
        <v>4.5691069899999999</v>
      </c>
      <c r="BD10" s="181">
        <v>84.029719389999997</v>
      </c>
      <c r="BE10" s="181">
        <v>181.77578435999999</v>
      </c>
      <c r="BF10" s="181">
        <v>0</v>
      </c>
      <c r="BG10" s="181">
        <v>4.0226506200000003</v>
      </c>
      <c r="BH10" s="181">
        <v>0</v>
      </c>
      <c r="BI10" s="181">
        <v>201.071</v>
      </c>
      <c r="BJ10" s="181">
        <v>434.17867831000001</v>
      </c>
      <c r="BK10" s="181">
        <v>152.40712580000002</v>
      </c>
      <c r="BL10" s="181">
        <v>34.557230000000004</v>
      </c>
    </row>
    <row r="11" spans="2:64" x14ac:dyDescent="0.25">
      <c r="B11" s="133" t="s">
        <v>356</v>
      </c>
      <c r="C11" s="181">
        <v>492.34308948000006</v>
      </c>
      <c r="D11" s="181">
        <v>3940.7372660000001</v>
      </c>
      <c r="E11" s="181">
        <v>1051.2322783620007</v>
      </c>
      <c r="F11" s="181">
        <v>6083.1735394599982</v>
      </c>
      <c r="G11" s="181">
        <v>272.85927571269002</v>
      </c>
      <c r="H11" s="181">
        <v>0</v>
      </c>
      <c r="I11" s="181">
        <v>3877.8920856905452</v>
      </c>
      <c r="J11" s="181">
        <v>3358.6959000000002</v>
      </c>
      <c r="K11" s="181">
        <v>1931.093820827778</v>
      </c>
      <c r="L11" s="181">
        <v>0</v>
      </c>
      <c r="M11" s="181">
        <v>578.42535129999942</v>
      </c>
      <c r="N11" s="181">
        <v>10915.274556849996</v>
      </c>
      <c r="O11" s="181">
        <v>5111.451655244201</v>
      </c>
      <c r="P11" s="181">
        <v>6175.2885557809796</v>
      </c>
      <c r="Q11" s="181">
        <v>2146.3822596600003</v>
      </c>
      <c r="R11" s="181">
        <v>3662.8593508139793</v>
      </c>
      <c r="S11" s="181">
        <v>212.36068828999998</v>
      </c>
      <c r="T11" s="181">
        <v>4252.5797501871129</v>
      </c>
      <c r="U11" s="181">
        <v>1010.2885843299999</v>
      </c>
      <c r="V11" s="181">
        <v>1534.65180908</v>
      </c>
      <c r="W11" s="181">
        <v>1915.3602097400014</v>
      </c>
      <c r="X11" s="181">
        <v>1921.0496706400002</v>
      </c>
      <c r="Y11" s="181">
        <v>5741.1910997599989</v>
      </c>
      <c r="Z11" s="181">
        <v>0</v>
      </c>
      <c r="AA11" s="181">
        <v>0</v>
      </c>
      <c r="AB11" s="181">
        <v>228.74669177000004</v>
      </c>
      <c r="AC11" s="181">
        <v>0</v>
      </c>
      <c r="AD11" s="181">
        <v>210.33557697000006</v>
      </c>
      <c r="AE11" s="181">
        <v>0</v>
      </c>
      <c r="AF11" s="181">
        <v>198.89534420000004</v>
      </c>
      <c r="AG11" s="181">
        <v>208.69904736000004</v>
      </c>
      <c r="AH11" s="181">
        <v>43.490241030000007</v>
      </c>
      <c r="AI11" s="181">
        <v>135.9408622432</v>
      </c>
      <c r="AJ11" s="181">
        <v>667.31299666000007</v>
      </c>
      <c r="AK11" s="181">
        <v>207.07378181000001</v>
      </c>
      <c r="AL11" s="181">
        <v>385.28923454999995</v>
      </c>
      <c r="AM11" s="181">
        <v>6.1456323599999978</v>
      </c>
      <c r="AN11" s="181">
        <v>353.00938154000005</v>
      </c>
      <c r="AO11" s="181">
        <v>863.61827532999985</v>
      </c>
      <c r="AP11" s="181">
        <v>1145.34312927</v>
      </c>
      <c r="AQ11" s="181">
        <v>29.047853959999998</v>
      </c>
      <c r="AR11" s="181">
        <v>9.3569858299999993</v>
      </c>
      <c r="AS11" s="181">
        <v>2.5295100000000001</v>
      </c>
      <c r="AT11" s="181">
        <v>59.658711329999988</v>
      </c>
      <c r="AU11" s="181">
        <v>1.123</v>
      </c>
      <c r="AV11" s="181">
        <v>0</v>
      </c>
      <c r="AW11" s="181">
        <v>0</v>
      </c>
      <c r="AX11" s="181">
        <v>75.048089640000001</v>
      </c>
      <c r="AY11" s="181">
        <v>279.08446543000025</v>
      </c>
      <c r="AZ11" s="181">
        <v>9.4011211229648293</v>
      </c>
      <c r="BA11" s="181">
        <v>0</v>
      </c>
      <c r="BB11" s="181">
        <v>18.020040000000002</v>
      </c>
      <c r="BC11" s="181">
        <v>164.50763837</v>
      </c>
      <c r="BD11" s="181">
        <v>353.42386198000003</v>
      </c>
      <c r="BE11" s="181">
        <v>75.221223609999996</v>
      </c>
      <c r="BF11" s="181">
        <v>27.203103581534243</v>
      </c>
      <c r="BG11" s="181">
        <v>6.2769471399999999</v>
      </c>
      <c r="BH11" s="181">
        <v>0</v>
      </c>
      <c r="BI11" s="181">
        <v>53.000510000000006</v>
      </c>
      <c r="BJ11" s="181">
        <v>265.6142304600001</v>
      </c>
      <c r="BK11" s="181">
        <v>98.786094039999995</v>
      </c>
      <c r="BL11" s="181">
        <v>228.61720000000003</v>
      </c>
    </row>
    <row r="12" spans="2:64" x14ac:dyDescent="0.25">
      <c r="B12" s="133" t="s">
        <v>357</v>
      </c>
      <c r="C12" s="181">
        <v>160.96469343999999</v>
      </c>
      <c r="D12" s="181">
        <v>216.46464800000001</v>
      </c>
      <c r="E12" s="181">
        <v>268.30972439000004</v>
      </c>
      <c r="F12" s="181">
        <v>249.94814282000002</v>
      </c>
      <c r="G12" s="181">
        <v>45.125226829999995</v>
      </c>
      <c r="H12" s="181">
        <v>191.99514199999999</v>
      </c>
      <c r="I12" s="181">
        <v>55.849304050000008</v>
      </c>
      <c r="J12" s="181">
        <v>69.650800000000004</v>
      </c>
      <c r="K12" s="181">
        <v>116.98481415000001</v>
      </c>
      <c r="L12" s="181">
        <v>95.015121159999978</v>
      </c>
      <c r="M12" s="181">
        <v>34.749887669999971</v>
      </c>
      <c r="N12" s="181">
        <v>191.84676938000021</v>
      </c>
      <c r="O12" s="181">
        <v>94.098707259999955</v>
      </c>
      <c r="P12" s="181">
        <v>128.82524576999995</v>
      </c>
      <c r="Q12" s="181">
        <v>219.47056877</v>
      </c>
      <c r="R12" s="181">
        <v>150.19452665999989</v>
      </c>
      <c r="S12" s="181">
        <v>49.664794210000004</v>
      </c>
      <c r="T12" s="181">
        <v>244.44290706999999</v>
      </c>
      <c r="U12" s="181">
        <v>185.38165219999999</v>
      </c>
      <c r="V12" s="181">
        <v>168.68705750999999</v>
      </c>
      <c r="W12" s="181">
        <v>91.526616369999999</v>
      </c>
      <c r="X12" s="181">
        <v>179.53258527</v>
      </c>
      <c r="Y12" s="181">
        <v>120.67857462000001</v>
      </c>
      <c r="Z12" s="181">
        <v>137.55094201000006</v>
      </c>
      <c r="AA12" s="181">
        <v>107.54820234</v>
      </c>
      <c r="AB12" s="181">
        <v>59.286149330000001</v>
      </c>
      <c r="AC12" s="181">
        <v>126.07918715999999</v>
      </c>
      <c r="AD12" s="181">
        <v>38.013419320000004</v>
      </c>
      <c r="AE12" s="181">
        <v>0.69099999999999995</v>
      </c>
      <c r="AF12" s="181">
        <v>23.829194489999999</v>
      </c>
      <c r="AG12" s="181">
        <v>49.014575269999987</v>
      </c>
      <c r="AH12" s="181">
        <v>12.821638076999999</v>
      </c>
      <c r="AI12" s="181">
        <v>2.6291449900000003</v>
      </c>
      <c r="AJ12" s="181">
        <v>96.790110299999981</v>
      </c>
      <c r="AK12" s="181">
        <v>82.754356460000039</v>
      </c>
      <c r="AL12" s="181">
        <v>47.685241950000005</v>
      </c>
      <c r="AM12" s="181">
        <v>0.32150726000000002</v>
      </c>
      <c r="AN12" s="181">
        <v>59.616617970000014</v>
      </c>
      <c r="AO12" s="181">
        <v>15.490836</v>
      </c>
      <c r="AP12" s="181">
        <v>58.497772060000003</v>
      </c>
      <c r="AQ12" s="181">
        <v>9.3387743499999996</v>
      </c>
      <c r="AR12" s="181">
        <v>3.0484114900000003</v>
      </c>
      <c r="AS12" s="181">
        <v>1.0501099999999999</v>
      </c>
      <c r="AT12" s="181">
        <v>8.1308310999999982</v>
      </c>
      <c r="AU12" s="181">
        <v>3.4990000000000001</v>
      </c>
      <c r="AV12" s="181">
        <v>0</v>
      </c>
      <c r="AW12" s="181">
        <v>0.26568718999999996</v>
      </c>
      <c r="AX12" s="181">
        <v>19.906622030000001</v>
      </c>
      <c r="AY12" s="181">
        <v>24.903650530000004</v>
      </c>
      <c r="AZ12" s="181">
        <v>16.3662113</v>
      </c>
      <c r="BA12" s="181">
        <v>7.8179999999999996</v>
      </c>
      <c r="BB12" s="181">
        <v>8.4818923699999988</v>
      </c>
      <c r="BC12" s="181">
        <v>1.1905259099999999</v>
      </c>
      <c r="BD12" s="181">
        <v>4.4195943100000008</v>
      </c>
      <c r="BE12" s="181">
        <v>0</v>
      </c>
      <c r="BF12" s="181">
        <v>0</v>
      </c>
      <c r="BG12" s="181">
        <v>1.99719121</v>
      </c>
      <c r="BH12" s="181">
        <v>2.9037887000000002</v>
      </c>
      <c r="BI12" s="181">
        <v>14.869909999999999</v>
      </c>
      <c r="BJ12" s="181">
        <v>18.577201169999995</v>
      </c>
      <c r="BK12" s="181">
        <v>47.832635789999998</v>
      </c>
      <c r="BL12" s="181">
        <v>0</v>
      </c>
    </row>
    <row r="13" spans="2:64" x14ac:dyDescent="0.25">
      <c r="B13" s="133" t="s">
        <v>358</v>
      </c>
      <c r="C13" s="181">
        <v>0</v>
      </c>
      <c r="D13" s="181">
        <v>0</v>
      </c>
      <c r="E13" s="181">
        <v>0</v>
      </c>
      <c r="F13" s="181">
        <v>0</v>
      </c>
      <c r="G13" s="181">
        <v>0</v>
      </c>
      <c r="H13" s="181">
        <v>0</v>
      </c>
      <c r="I13" s="181">
        <v>0</v>
      </c>
      <c r="J13" s="181">
        <v>0</v>
      </c>
      <c r="K13" s="181">
        <v>0</v>
      </c>
      <c r="L13" s="181">
        <v>0</v>
      </c>
      <c r="M13" s="181">
        <v>0</v>
      </c>
      <c r="N13" s="181">
        <v>0</v>
      </c>
      <c r="O13" s="181">
        <v>0</v>
      </c>
      <c r="P13" s="181">
        <v>0</v>
      </c>
      <c r="Q13" s="181">
        <v>0</v>
      </c>
      <c r="R13" s="181">
        <v>0</v>
      </c>
      <c r="S13" s="181">
        <v>0</v>
      </c>
      <c r="T13" s="181">
        <v>0</v>
      </c>
      <c r="U13" s="181">
        <v>0</v>
      </c>
      <c r="V13" s="181">
        <v>0</v>
      </c>
      <c r="W13" s="181">
        <v>0</v>
      </c>
      <c r="X13" s="181">
        <v>203.91982321</v>
      </c>
      <c r="Y13" s="181">
        <v>0</v>
      </c>
      <c r="Z13" s="181">
        <v>0</v>
      </c>
      <c r="AA13" s="181">
        <v>0</v>
      </c>
      <c r="AB13" s="181">
        <v>0</v>
      </c>
      <c r="AC13" s="181">
        <v>0</v>
      </c>
      <c r="AD13" s="181">
        <v>0</v>
      </c>
      <c r="AE13" s="181">
        <v>0</v>
      </c>
      <c r="AF13" s="181">
        <v>0</v>
      </c>
      <c r="AG13" s="181">
        <v>0</v>
      </c>
      <c r="AH13" s="181">
        <v>0</v>
      </c>
      <c r="AI13" s="181">
        <v>0</v>
      </c>
      <c r="AJ13" s="181">
        <v>0</v>
      </c>
      <c r="AK13" s="181">
        <v>0</v>
      </c>
      <c r="AL13" s="181">
        <v>0</v>
      </c>
      <c r="AM13" s="181">
        <v>0</v>
      </c>
      <c r="AN13" s="181">
        <v>0</v>
      </c>
      <c r="AO13" s="181">
        <v>0</v>
      </c>
      <c r="AP13" s="181">
        <v>0</v>
      </c>
      <c r="AQ13" s="181">
        <v>0</v>
      </c>
      <c r="AR13" s="181">
        <v>0</v>
      </c>
      <c r="AS13" s="181">
        <v>0</v>
      </c>
      <c r="AT13" s="181">
        <v>0</v>
      </c>
      <c r="AU13" s="181">
        <v>0</v>
      </c>
      <c r="AV13" s="181">
        <v>0</v>
      </c>
      <c r="AW13" s="181">
        <v>0</v>
      </c>
      <c r="AX13" s="181">
        <v>0</v>
      </c>
      <c r="AY13" s="181">
        <v>0</v>
      </c>
      <c r="AZ13" s="181">
        <v>0</v>
      </c>
      <c r="BA13" s="181">
        <v>0</v>
      </c>
      <c r="BB13" s="181">
        <v>0</v>
      </c>
      <c r="BC13" s="181">
        <v>0</v>
      </c>
      <c r="BD13" s="181">
        <v>0</v>
      </c>
      <c r="BE13" s="181">
        <v>0</v>
      </c>
      <c r="BF13" s="181">
        <v>0</v>
      </c>
      <c r="BG13" s="181">
        <v>0</v>
      </c>
      <c r="BH13" s="181">
        <v>0</v>
      </c>
      <c r="BI13" s="181">
        <v>0</v>
      </c>
      <c r="BJ13" s="181">
        <v>0</v>
      </c>
      <c r="BK13" s="181">
        <v>0</v>
      </c>
      <c r="BL13" s="181">
        <v>0</v>
      </c>
    </row>
    <row r="14" spans="2:64" x14ac:dyDescent="0.25">
      <c r="B14" s="133" t="s">
        <v>359</v>
      </c>
      <c r="C14" s="181">
        <v>103.06244412613569</v>
      </c>
      <c r="D14" s="181">
        <v>53.844239000000002</v>
      </c>
      <c r="E14" s="181">
        <v>293.14196131</v>
      </c>
      <c r="F14" s="181">
        <v>493.23165944000004</v>
      </c>
      <c r="G14" s="181">
        <v>13.938348769999998</v>
      </c>
      <c r="H14" s="181">
        <v>328.61010499999998</v>
      </c>
      <c r="I14" s="181">
        <v>397.30305598000001</v>
      </c>
      <c r="J14" s="181">
        <v>242.75247086999974</v>
      </c>
      <c r="K14" s="181">
        <v>103.99950290999999</v>
      </c>
      <c r="L14" s="181">
        <v>227.68655088999998</v>
      </c>
      <c r="M14" s="181">
        <v>103.61747098262261</v>
      </c>
      <c r="N14" s="181">
        <v>1015.6238930434138</v>
      </c>
      <c r="O14" s="181">
        <v>442.04533929399997</v>
      </c>
      <c r="P14" s="181">
        <v>451.82510057000002</v>
      </c>
      <c r="Q14" s="181">
        <v>412.44127661000005</v>
      </c>
      <c r="R14" s="181">
        <v>849.71396564999998</v>
      </c>
      <c r="S14" s="181">
        <v>513.43508034000001</v>
      </c>
      <c r="T14" s="181">
        <v>441.78384622000004</v>
      </c>
      <c r="U14" s="181">
        <v>350.98579609000001</v>
      </c>
      <c r="V14" s="181">
        <v>88.877445280000003</v>
      </c>
      <c r="W14" s="181">
        <v>536.96640371608373</v>
      </c>
      <c r="X14" s="181">
        <v>430.57492720007599</v>
      </c>
      <c r="Y14" s="181">
        <v>425.26060468999998</v>
      </c>
      <c r="Z14" s="181">
        <v>230.00059584000002</v>
      </c>
      <c r="AA14" s="181">
        <v>53.323675369999997</v>
      </c>
      <c r="AB14" s="181">
        <v>28.421291369999999</v>
      </c>
      <c r="AC14" s="181">
        <v>338.69062329999997</v>
      </c>
      <c r="AD14" s="181">
        <v>12.717975829999999</v>
      </c>
      <c r="AE14" s="181">
        <v>0</v>
      </c>
      <c r="AF14" s="181">
        <v>0</v>
      </c>
      <c r="AG14" s="181">
        <v>5.489801769999997</v>
      </c>
      <c r="AH14" s="181">
        <v>4.6467522499999996</v>
      </c>
      <c r="AI14" s="181">
        <v>0</v>
      </c>
      <c r="AJ14" s="181">
        <v>3.1173288699999997</v>
      </c>
      <c r="AK14" s="181">
        <v>9.0837108499999992</v>
      </c>
      <c r="AL14" s="181">
        <v>42.198510810000009</v>
      </c>
      <c r="AM14" s="181">
        <v>0</v>
      </c>
      <c r="AN14" s="181">
        <v>8.0558435499999987</v>
      </c>
      <c r="AO14" s="181">
        <v>13.59854558</v>
      </c>
      <c r="AP14" s="181">
        <v>13.066675650000001</v>
      </c>
      <c r="AQ14" s="181">
        <v>0</v>
      </c>
      <c r="AR14" s="181">
        <v>0</v>
      </c>
      <c r="AS14" s="181">
        <v>0</v>
      </c>
      <c r="AT14" s="181">
        <v>0.29532900000000001</v>
      </c>
      <c r="AU14" s="181">
        <v>0</v>
      </c>
      <c r="AV14" s="181">
        <v>0</v>
      </c>
      <c r="AW14" s="181">
        <v>0</v>
      </c>
      <c r="AX14" s="181">
        <v>1.2243433200000002</v>
      </c>
      <c r="AY14" s="181">
        <v>11.823041170000005</v>
      </c>
      <c r="AZ14" s="181">
        <v>2.3280547499999997</v>
      </c>
      <c r="BA14" s="181">
        <v>1.4630000000000001</v>
      </c>
      <c r="BB14" s="181">
        <v>1.9276134299999999</v>
      </c>
      <c r="BC14" s="181">
        <v>0</v>
      </c>
      <c r="BD14" s="181">
        <v>0.74315399999999987</v>
      </c>
      <c r="BE14" s="181">
        <v>0.37281508000000002</v>
      </c>
      <c r="BF14" s="181">
        <v>0</v>
      </c>
      <c r="BG14" s="181">
        <v>0</v>
      </c>
      <c r="BH14" s="181">
        <v>0.77674509999999997</v>
      </c>
      <c r="BI14" s="181">
        <v>0</v>
      </c>
      <c r="BJ14" s="181">
        <v>28.337052440000001</v>
      </c>
      <c r="BK14" s="181">
        <v>24.91729677</v>
      </c>
      <c r="BL14" s="181">
        <v>0.93973000000000007</v>
      </c>
    </row>
    <row r="15" spans="2:64" x14ac:dyDescent="0.25">
      <c r="B15" s="132" t="s">
        <v>360</v>
      </c>
      <c r="C15" s="181">
        <v>62.004933519999994</v>
      </c>
      <c r="D15" s="181">
        <v>100.57145199999999</v>
      </c>
      <c r="E15" s="181">
        <v>77.236717999999996</v>
      </c>
      <c r="F15" s="181">
        <v>226.14083844000004</v>
      </c>
      <c r="G15" s="181">
        <v>103.62996819999999</v>
      </c>
      <c r="H15" s="181">
        <v>0</v>
      </c>
      <c r="I15" s="181">
        <v>83.355669429999992</v>
      </c>
      <c r="J15" s="181">
        <v>19.153099999999998</v>
      </c>
      <c r="K15" s="181">
        <v>88.505507129999998</v>
      </c>
      <c r="L15" s="181">
        <v>76.200259000000003</v>
      </c>
      <c r="M15" s="181">
        <v>29.565392519999996</v>
      </c>
      <c r="N15" s="181">
        <v>0</v>
      </c>
      <c r="O15" s="181">
        <v>131.04315573</v>
      </c>
      <c r="P15" s="181">
        <v>0</v>
      </c>
      <c r="Q15" s="181">
        <v>0</v>
      </c>
      <c r="R15" s="181">
        <v>0</v>
      </c>
      <c r="S15" s="181">
        <v>25.568102960000001</v>
      </c>
      <c r="T15" s="181">
        <v>380.24990502999998</v>
      </c>
      <c r="U15" s="181">
        <v>73.360657729999986</v>
      </c>
      <c r="V15" s="181">
        <v>0</v>
      </c>
      <c r="W15" s="181">
        <v>3.8317164200000002</v>
      </c>
      <c r="X15" s="181">
        <v>138.07459399000001</v>
      </c>
      <c r="Y15" s="181">
        <v>0</v>
      </c>
      <c r="Z15" s="181">
        <v>74.943846269999952</v>
      </c>
      <c r="AA15" s="181">
        <v>0</v>
      </c>
      <c r="AB15" s="181">
        <v>0</v>
      </c>
      <c r="AC15" s="181">
        <v>0</v>
      </c>
      <c r="AD15" s="181">
        <v>6.2430947899999998</v>
      </c>
      <c r="AE15" s="181">
        <v>1.4E-2</v>
      </c>
      <c r="AF15" s="181">
        <v>0</v>
      </c>
      <c r="AG15" s="181">
        <v>6.9059548699999995</v>
      </c>
      <c r="AH15" s="181">
        <v>6.6467167799999993</v>
      </c>
      <c r="AI15" s="181">
        <v>0</v>
      </c>
      <c r="AJ15" s="181">
        <v>0</v>
      </c>
      <c r="AK15" s="181">
        <v>15.427520000000001</v>
      </c>
      <c r="AL15" s="181">
        <v>5.0707327400000004</v>
      </c>
      <c r="AM15" s="181">
        <v>0</v>
      </c>
      <c r="AN15" s="181">
        <v>0</v>
      </c>
      <c r="AO15" s="181">
        <v>0</v>
      </c>
      <c r="AP15" s="181">
        <v>0</v>
      </c>
      <c r="AQ15" s="181">
        <v>1.32182998</v>
      </c>
      <c r="AR15" s="181">
        <v>0</v>
      </c>
      <c r="AS15" s="181">
        <v>0</v>
      </c>
      <c r="AT15" s="181">
        <v>0</v>
      </c>
      <c r="AU15" s="181">
        <v>0</v>
      </c>
      <c r="AV15" s="181">
        <v>0</v>
      </c>
      <c r="AW15" s="181">
        <v>0</v>
      </c>
      <c r="AX15" s="181">
        <v>0</v>
      </c>
      <c r="AY15" s="181">
        <v>0</v>
      </c>
      <c r="AZ15" s="181">
        <v>0</v>
      </c>
      <c r="BA15" s="181">
        <v>0</v>
      </c>
      <c r="BB15" s="181">
        <v>0</v>
      </c>
      <c r="BC15" s="181">
        <v>0</v>
      </c>
      <c r="BD15" s="181">
        <v>0</v>
      </c>
      <c r="BE15" s="181">
        <v>0</v>
      </c>
      <c r="BF15" s="181">
        <v>0</v>
      </c>
      <c r="BG15" s="181">
        <v>0</v>
      </c>
      <c r="BH15" s="181">
        <v>0</v>
      </c>
      <c r="BI15" s="181">
        <v>0</v>
      </c>
      <c r="BJ15" s="181">
        <v>0</v>
      </c>
      <c r="BK15" s="181">
        <v>0</v>
      </c>
      <c r="BL15" s="181">
        <v>0</v>
      </c>
    </row>
    <row r="16" spans="2:64" x14ac:dyDescent="0.25">
      <c r="B16" s="132" t="s">
        <v>361</v>
      </c>
      <c r="C16" s="181">
        <v>2077.3818667136138</v>
      </c>
      <c r="D16" s="181">
        <v>2948.223587</v>
      </c>
      <c r="E16" s="181">
        <v>2350.0308969999996</v>
      </c>
      <c r="F16" s="181">
        <v>1704.6124238145248</v>
      </c>
      <c r="G16" s="181">
        <v>822.49852377017453</v>
      </c>
      <c r="H16" s="181">
        <v>1406.7283769999999</v>
      </c>
      <c r="I16" s="181">
        <v>1321.2083168631118</v>
      </c>
      <c r="J16" s="181">
        <v>865.89359178159793</v>
      </c>
      <c r="K16" s="181">
        <v>1200.0891702299998</v>
      </c>
      <c r="L16" s="181">
        <v>872.67919535999988</v>
      </c>
      <c r="M16" s="181">
        <v>1341.7248415773479</v>
      </c>
      <c r="N16" s="181">
        <v>2846.9194505229484</v>
      </c>
      <c r="O16" s="181">
        <v>1486.2509445699102</v>
      </c>
      <c r="P16" s="181">
        <v>1918.198529</v>
      </c>
      <c r="Q16" s="181">
        <v>1089.65584081</v>
      </c>
      <c r="R16" s="181">
        <v>1905.2120741663707</v>
      </c>
      <c r="S16" s="181">
        <v>2457.7365284900002</v>
      </c>
      <c r="T16" s="181">
        <v>2415.7357549200001</v>
      </c>
      <c r="U16" s="181">
        <v>909.31390624209291</v>
      </c>
      <c r="V16" s="181">
        <v>1028.6833088840317</v>
      </c>
      <c r="W16" s="181">
        <v>1256.8706411645717</v>
      </c>
      <c r="X16" s="181">
        <v>1668.0436097516542</v>
      </c>
      <c r="Y16" s="181">
        <v>2119.245771962142</v>
      </c>
      <c r="Z16" s="181">
        <v>1854.3878306816096</v>
      </c>
      <c r="AA16" s="181">
        <v>999.21927980563191</v>
      </c>
      <c r="AB16" s="181">
        <v>975.16401855769129</v>
      </c>
      <c r="AC16" s="181">
        <v>982.36385244000019</v>
      </c>
      <c r="AD16" s="181">
        <v>438.24954081966661</v>
      </c>
      <c r="AE16" s="181">
        <v>8.7319999999999993</v>
      </c>
      <c r="AF16" s="181">
        <v>53.043493999999995</v>
      </c>
      <c r="AG16" s="181">
        <v>440.55698158000001</v>
      </c>
      <c r="AH16" s="181">
        <v>138.40664957999999</v>
      </c>
      <c r="AI16" s="181">
        <v>55.97505426</v>
      </c>
      <c r="AJ16" s="181">
        <v>825.26259512750016</v>
      </c>
      <c r="AK16" s="181">
        <v>508.93657999999999</v>
      </c>
      <c r="AL16" s="181">
        <v>487.95267172999996</v>
      </c>
      <c r="AM16" s="181">
        <v>12.296260560000002</v>
      </c>
      <c r="AN16" s="181">
        <v>428.38196564000003</v>
      </c>
      <c r="AO16" s="181">
        <v>402.48826931000002</v>
      </c>
      <c r="AP16" s="181">
        <v>296.50477656999999</v>
      </c>
      <c r="AQ16" s="181">
        <v>70.643307111895183</v>
      </c>
      <c r="AR16" s="181">
        <v>22.104100270000004</v>
      </c>
      <c r="AS16" s="181">
        <v>26.905832469999996</v>
      </c>
      <c r="AT16" s="181">
        <v>87.120461880000008</v>
      </c>
      <c r="AU16" s="181">
        <v>37.457999999999998</v>
      </c>
      <c r="AV16" s="181">
        <v>4.8319189000000042</v>
      </c>
      <c r="AW16" s="181">
        <v>2.75940998</v>
      </c>
      <c r="AX16" s="181">
        <v>111.53259763999999</v>
      </c>
      <c r="AY16" s="181">
        <v>100.94795211189238</v>
      </c>
      <c r="AZ16" s="181">
        <v>57.621933765999991</v>
      </c>
      <c r="BA16" s="181">
        <v>77.173000000000002</v>
      </c>
      <c r="BB16" s="181">
        <v>51.389977135803605</v>
      </c>
      <c r="BC16" s="181">
        <v>16.843794219999999</v>
      </c>
      <c r="BD16" s="181">
        <v>109.19377987000001</v>
      </c>
      <c r="BE16" s="181">
        <v>58.019239999999996</v>
      </c>
      <c r="BF16" s="181">
        <v>4.2235879124610003</v>
      </c>
      <c r="BG16" s="181">
        <v>31.088913809999998</v>
      </c>
      <c r="BH16" s="181">
        <v>5.7162914000000002</v>
      </c>
      <c r="BI16" s="181">
        <v>70.981830000000002</v>
      </c>
      <c r="BJ16" s="181">
        <v>131.6081887</v>
      </c>
      <c r="BK16" s="181">
        <v>93.045390112635417</v>
      </c>
      <c r="BL16" s="181">
        <v>81.60942</v>
      </c>
    </row>
    <row r="17" spans="2:64" x14ac:dyDescent="0.25">
      <c r="B17" s="132" t="s">
        <v>362</v>
      </c>
      <c r="C17" s="181">
        <v>989.77931350428526</v>
      </c>
      <c r="D17" s="181">
        <v>1647.4198019999999</v>
      </c>
      <c r="E17" s="181">
        <v>1183.4865300000001</v>
      </c>
      <c r="F17" s="181">
        <v>1161.5420233948298</v>
      </c>
      <c r="G17" s="181">
        <v>602.81976284500001</v>
      </c>
      <c r="H17" s="181">
        <v>1131.0702931933838</v>
      </c>
      <c r="I17" s="181">
        <v>928.13126085790384</v>
      </c>
      <c r="J17" s="181">
        <v>609.95678507633488</v>
      </c>
      <c r="K17" s="181">
        <v>1026.2204809</v>
      </c>
      <c r="L17" s="181">
        <v>682.27255847000015</v>
      </c>
      <c r="M17" s="181">
        <v>689.96271082847852</v>
      </c>
      <c r="N17" s="181">
        <v>1981.870364728336</v>
      </c>
      <c r="O17" s="181">
        <v>1080.7266510699997</v>
      </c>
      <c r="P17" s="181">
        <v>1170.8677595153608</v>
      </c>
      <c r="Q17" s="181">
        <v>978.44232772863677</v>
      </c>
      <c r="R17" s="181">
        <v>1338.0810650497283</v>
      </c>
      <c r="S17" s="181">
        <v>1345.5164150999999</v>
      </c>
      <c r="T17" s="181">
        <v>1697.3042991500001</v>
      </c>
      <c r="U17" s="181">
        <v>891.79024472462493</v>
      </c>
      <c r="V17" s="181">
        <v>903.69406753692931</v>
      </c>
      <c r="W17" s="181">
        <v>1103.8494712352494</v>
      </c>
      <c r="X17" s="181">
        <v>1127.5797806300004</v>
      </c>
      <c r="Y17" s="181">
        <v>1585.5142601114958</v>
      </c>
      <c r="Z17" s="181">
        <v>1112.1722399212435</v>
      </c>
      <c r="AA17" s="181">
        <v>689.96941929531374</v>
      </c>
      <c r="AB17" s="181">
        <v>693.31061671000009</v>
      </c>
      <c r="AC17" s="181">
        <v>881.76151846548112</v>
      </c>
      <c r="AD17" s="181">
        <v>303.51681611999999</v>
      </c>
      <c r="AE17" s="181">
        <v>15.558</v>
      </c>
      <c r="AF17" s="181">
        <v>56.878692000000001</v>
      </c>
      <c r="AG17" s="181">
        <v>362.4427430331192</v>
      </c>
      <c r="AH17" s="181">
        <v>97.88152783000001</v>
      </c>
      <c r="AI17" s="181">
        <v>41.213511560000015</v>
      </c>
      <c r="AJ17" s="181">
        <v>565.77057013000012</v>
      </c>
      <c r="AK17" s="181">
        <v>441.11488000000003</v>
      </c>
      <c r="AL17" s="181">
        <v>381.36608063999995</v>
      </c>
      <c r="AM17" s="181">
        <v>12.715602460000001</v>
      </c>
      <c r="AN17" s="181">
        <v>404.4233650000001</v>
      </c>
      <c r="AO17" s="181">
        <v>268.03816854892307</v>
      </c>
      <c r="AP17" s="181">
        <v>268.37590768999991</v>
      </c>
      <c r="AQ17" s="181">
        <v>59.307006503507608</v>
      </c>
      <c r="AR17" s="181">
        <v>38.68744422999999</v>
      </c>
      <c r="AS17" s="181">
        <v>13.413513999999999</v>
      </c>
      <c r="AT17" s="181">
        <v>78.641917169999971</v>
      </c>
      <c r="AU17" s="181">
        <v>31.393999999999998</v>
      </c>
      <c r="AV17" s="181">
        <v>16.105853340000003</v>
      </c>
      <c r="AW17" s="181">
        <v>21.701435499999999</v>
      </c>
      <c r="AX17" s="181">
        <v>100.58791865000001</v>
      </c>
      <c r="AY17" s="181">
        <v>86.33229034</v>
      </c>
      <c r="AZ17" s="181">
        <v>44.85176434000001</v>
      </c>
      <c r="BA17" s="181">
        <v>49.148000000000003</v>
      </c>
      <c r="BB17" s="181">
        <v>50.5740987</v>
      </c>
      <c r="BC17" s="181">
        <v>15.734899199999999</v>
      </c>
      <c r="BD17" s="181">
        <v>71.648363770000017</v>
      </c>
      <c r="BE17" s="181">
        <v>45.428936390000004</v>
      </c>
      <c r="BF17" s="181">
        <v>6.1005201449535456</v>
      </c>
      <c r="BG17" s="181">
        <v>27.084030809999994</v>
      </c>
      <c r="BH17" s="181">
        <v>4.1698731999999996</v>
      </c>
      <c r="BI17" s="181">
        <v>52.568870630642309</v>
      </c>
      <c r="BJ17" s="181">
        <v>118.86461770999999</v>
      </c>
      <c r="BK17" s="181">
        <v>78.61496557000001</v>
      </c>
      <c r="BL17" s="181">
        <v>78.167630000000003</v>
      </c>
    </row>
    <row r="18" spans="2:64" x14ac:dyDescent="0.25">
      <c r="B18" s="132" t="s">
        <v>363</v>
      </c>
      <c r="C18" s="181">
        <v>0</v>
      </c>
      <c r="D18" s="181">
        <v>0</v>
      </c>
      <c r="E18" s="181">
        <v>0</v>
      </c>
      <c r="F18" s="181">
        <v>0</v>
      </c>
      <c r="G18" s="181">
        <v>0</v>
      </c>
      <c r="H18" s="181">
        <v>0</v>
      </c>
      <c r="I18" s="181">
        <v>0</v>
      </c>
      <c r="J18" s="181">
        <v>0</v>
      </c>
      <c r="K18" s="181">
        <v>0</v>
      </c>
      <c r="L18" s="181">
        <v>0</v>
      </c>
      <c r="M18" s="181">
        <v>3.689239999999909E-2</v>
      </c>
      <c r="N18" s="181">
        <v>0</v>
      </c>
      <c r="O18" s="181">
        <v>0</v>
      </c>
      <c r="P18" s="181">
        <v>0</v>
      </c>
      <c r="Q18" s="181">
        <v>0</v>
      </c>
      <c r="R18" s="181">
        <v>0</v>
      </c>
      <c r="S18" s="181">
        <v>0</v>
      </c>
      <c r="T18" s="181">
        <v>0</v>
      </c>
      <c r="U18" s="181">
        <v>0</v>
      </c>
      <c r="V18" s="181">
        <v>0</v>
      </c>
      <c r="W18" s="181">
        <v>0</v>
      </c>
      <c r="X18" s="181">
        <v>0</v>
      </c>
      <c r="Y18" s="181">
        <v>0</v>
      </c>
      <c r="Z18" s="181">
        <v>0</v>
      </c>
      <c r="AA18" s="181">
        <v>0</v>
      </c>
      <c r="AB18" s="181">
        <v>0</v>
      </c>
      <c r="AC18" s="181">
        <v>0</v>
      </c>
      <c r="AD18" s="181">
        <v>0.19436265</v>
      </c>
      <c r="AE18" s="181">
        <v>0</v>
      </c>
      <c r="AF18" s="181">
        <v>0</v>
      </c>
      <c r="AG18" s="181">
        <v>9.3300859999999999E-2</v>
      </c>
      <c r="AH18" s="181">
        <v>0</v>
      </c>
      <c r="AI18" s="181">
        <v>0</v>
      </c>
      <c r="AJ18" s="181">
        <v>1.1033995000000003</v>
      </c>
      <c r="AK18" s="181">
        <v>-1.934E-2</v>
      </c>
      <c r="AL18" s="181">
        <v>0</v>
      </c>
      <c r="AM18" s="181">
        <v>0</v>
      </c>
      <c r="AN18" s="181">
        <v>0</v>
      </c>
      <c r="AO18" s="181">
        <v>0</v>
      </c>
      <c r="AP18" s="181">
        <v>1.6427009999999999E-2</v>
      </c>
      <c r="AQ18" s="181">
        <v>0</v>
      </c>
      <c r="AR18" s="181">
        <v>0</v>
      </c>
      <c r="AS18" s="181">
        <v>0</v>
      </c>
      <c r="AT18" s="181">
        <v>0</v>
      </c>
      <c r="AU18" s="181">
        <v>0</v>
      </c>
      <c r="AV18" s="181">
        <v>0</v>
      </c>
      <c r="AW18" s="181">
        <v>0</v>
      </c>
      <c r="AX18" s="181">
        <v>0</v>
      </c>
      <c r="AY18" s="181">
        <v>0</v>
      </c>
      <c r="AZ18" s="181">
        <v>0</v>
      </c>
      <c r="BA18" s="181">
        <v>0</v>
      </c>
      <c r="BB18" s="181">
        <v>0</v>
      </c>
      <c r="BC18" s="181">
        <v>0</v>
      </c>
      <c r="BD18" s="181">
        <v>0</v>
      </c>
      <c r="BE18" s="181">
        <v>0</v>
      </c>
      <c r="BF18" s="181">
        <v>0</v>
      </c>
      <c r="BG18" s="181">
        <v>0</v>
      </c>
      <c r="BH18" s="181">
        <v>0</v>
      </c>
      <c r="BI18" s="181">
        <v>0</v>
      </c>
      <c r="BJ18" s="181">
        <v>0</v>
      </c>
      <c r="BK18" s="181">
        <v>0</v>
      </c>
      <c r="BL18" s="181">
        <v>0</v>
      </c>
    </row>
    <row r="19" spans="2:64" x14ac:dyDescent="0.25">
      <c r="B19" s="133" t="s">
        <v>364</v>
      </c>
      <c r="C19" s="181">
        <v>0</v>
      </c>
      <c r="D19" s="181">
        <v>0</v>
      </c>
      <c r="E19" s="181">
        <v>0</v>
      </c>
      <c r="F19" s="181">
        <v>0</v>
      </c>
      <c r="G19" s="181">
        <v>0</v>
      </c>
      <c r="H19" s="181">
        <v>0</v>
      </c>
      <c r="I19" s="181">
        <v>0</v>
      </c>
      <c r="J19" s="181">
        <v>0</v>
      </c>
      <c r="K19" s="181">
        <v>0</v>
      </c>
      <c r="L19" s="181">
        <v>0</v>
      </c>
      <c r="M19" s="181">
        <v>3.689239999999909E-2</v>
      </c>
      <c r="N19" s="181">
        <v>0</v>
      </c>
      <c r="O19" s="181">
        <v>0</v>
      </c>
      <c r="P19" s="181">
        <v>0</v>
      </c>
      <c r="Q19" s="181">
        <v>0</v>
      </c>
      <c r="R19" s="181">
        <v>0</v>
      </c>
      <c r="S19" s="181">
        <v>0</v>
      </c>
      <c r="T19" s="181">
        <v>0</v>
      </c>
      <c r="U19" s="181">
        <v>0</v>
      </c>
      <c r="V19" s="181">
        <v>0</v>
      </c>
      <c r="W19" s="181">
        <v>0</v>
      </c>
      <c r="X19" s="181">
        <v>0</v>
      </c>
      <c r="Y19" s="181">
        <v>0</v>
      </c>
      <c r="Z19" s="181">
        <v>0</v>
      </c>
      <c r="AA19" s="181">
        <v>0</v>
      </c>
      <c r="AB19" s="181">
        <v>0</v>
      </c>
      <c r="AC19" s="181">
        <v>0</v>
      </c>
      <c r="AD19" s="181">
        <v>0</v>
      </c>
      <c r="AE19" s="181">
        <v>0</v>
      </c>
      <c r="AF19" s="181">
        <v>0</v>
      </c>
      <c r="AG19" s="181">
        <v>9.3300859999999999E-2</v>
      </c>
      <c r="AH19" s="181">
        <v>0</v>
      </c>
      <c r="AI19" s="181">
        <v>0</v>
      </c>
      <c r="AJ19" s="181">
        <v>1.1033995000000003</v>
      </c>
      <c r="AK19" s="181">
        <v>-1.934E-2</v>
      </c>
      <c r="AL19" s="181">
        <v>0</v>
      </c>
      <c r="AM19" s="181">
        <v>0</v>
      </c>
      <c r="AN19" s="181">
        <v>0</v>
      </c>
      <c r="AO19" s="181">
        <v>0</v>
      </c>
      <c r="AP19" s="181">
        <v>1.6427009999999999E-2</v>
      </c>
      <c r="AQ19" s="181">
        <v>0</v>
      </c>
      <c r="AR19" s="181">
        <v>0</v>
      </c>
      <c r="AS19" s="181">
        <v>0</v>
      </c>
      <c r="AT19" s="181">
        <v>0</v>
      </c>
      <c r="AU19" s="181">
        <v>0</v>
      </c>
      <c r="AV19" s="181">
        <v>0</v>
      </c>
      <c r="AW19" s="181">
        <v>0</v>
      </c>
      <c r="AX19" s="181">
        <v>0</v>
      </c>
      <c r="AY19" s="181">
        <v>0</v>
      </c>
      <c r="AZ19" s="181">
        <v>0</v>
      </c>
      <c r="BA19" s="181">
        <v>0</v>
      </c>
      <c r="BB19" s="181">
        <v>0</v>
      </c>
      <c r="BC19" s="181">
        <v>0</v>
      </c>
      <c r="BD19" s="181">
        <v>0</v>
      </c>
      <c r="BE19" s="181">
        <v>0</v>
      </c>
      <c r="BF19" s="181">
        <v>0</v>
      </c>
      <c r="BG19" s="181">
        <v>0</v>
      </c>
      <c r="BH19" s="181">
        <v>0</v>
      </c>
      <c r="BI19" s="181">
        <v>0</v>
      </c>
      <c r="BJ19" s="181">
        <v>0</v>
      </c>
      <c r="BK19" s="181">
        <v>0</v>
      </c>
      <c r="BL19" s="181">
        <v>0</v>
      </c>
    </row>
    <row r="20" spans="2:64" x14ac:dyDescent="0.25">
      <c r="B20" s="133" t="s">
        <v>365</v>
      </c>
      <c r="C20" s="181">
        <v>0</v>
      </c>
      <c r="D20" s="181">
        <v>0</v>
      </c>
      <c r="E20" s="181">
        <v>0</v>
      </c>
      <c r="F20" s="181">
        <v>0</v>
      </c>
      <c r="G20" s="181">
        <v>0</v>
      </c>
      <c r="H20" s="181">
        <v>0</v>
      </c>
      <c r="I20" s="181">
        <v>0</v>
      </c>
      <c r="J20" s="181">
        <v>0</v>
      </c>
      <c r="K20" s="181">
        <v>0</v>
      </c>
      <c r="L20" s="181">
        <v>0</v>
      </c>
      <c r="M20" s="181">
        <v>0</v>
      </c>
      <c r="N20" s="181">
        <v>0</v>
      </c>
      <c r="O20" s="181">
        <v>0</v>
      </c>
      <c r="P20" s="181">
        <v>0</v>
      </c>
      <c r="Q20" s="181">
        <v>0</v>
      </c>
      <c r="R20" s="181">
        <v>0</v>
      </c>
      <c r="S20" s="181">
        <v>0</v>
      </c>
      <c r="T20" s="181">
        <v>0</v>
      </c>
      <c r="U20" s="181">
        <v>0</v>
      </c>
      <c r="V20" s="181">
        <v>0</v>
      </c>
      <c r="W20" s="181">
        <v>0</v>
      </c>
      <c r="X20" s="181">
        <v>0</v>
      </c>
      <c r="Y20" s="181">
        <v>0</v>
      </c>
      <c r="Z20" s="181">
        <v>0</v>
      </c>
      <c r="AA20" s="181">
        <v>0</v>
      </c>
      <c r="AB20" s="181">
        <v>0</v>
      </c>
      <c r="AC20" s="181">
        <v>0</v>
      </c>
      <c r="AD20" s="181">
        <v>0.19436265</v>
      </c>
      <c r="AE20" s="181">
        <v>0</v>
      </c>
      <c r="AF20" s="181">
        <v>0</v>
      </c>
      <c r="AG20" s="181">
        <v>0</v>
      </c>
      <c r="AH20" s="181">
        <v>0</v>
      </c>
      <c r="AI20" s="181">
        <v>0</v>
      </c>
      <c r="AJ20" s="181">
        <v>0</v>
      </c>
      <c r="AK20" s="181">
        <v>0</v>
      </c>
      <c r="AL20" s="181">
        <v>0</v>
      </c>
      <c r="AM20" s="181">
        <v>0</v>
      </c>
      <c r="AN20" s="181">
        <v>0</v>
      </c>
      <c r="AO20" s="181">
        <v>0</v>
      </c>
      <c r="AP20" s="181">
        <v>0</v>
      </c>
      <c r="AQ20" s="181">
        <v>0</v>
      </c>
      <c r="AR20" s="181">
        <v>0</v>
      </c>
      <c r="AS20" s="181">
        <v>0</v>
      </c>
      <c r="AT20" s="181">
        <v>0</v>
      </c>
      <c r="AU20" s="181">
        <v>0</v>
      </c>
      <c r="AV20" s="181">
        <v>0</v>
      </c>
      <c r="AW20" s="181">
        <v>0</v>
      </c>
      <c r="AX20" s="181">
        <v>0</v>
      </c>
      <c r="AY20" s="181">
        <v>0</v>
      </c>
      <c r="AZ20" s="181">
        <v>0</v>
      </c>
      <c r="BA20" s="181">
        <v>0</v>
      </c>
      <c r="BB20" s="181">
        <v>0</v>
      </c>
      <c r="BC20" s="181">
        <v>0</v>
      </c>
      <c r="BD20" s="181">
        <v>0</v>
      </c>
      <c r="BE20" s="181">
        <v>0</v>
      </c>
      <c r="BF20" s="181">
        <v>0</v>
      </c>
      <c r="BG20" s="181">
        <v>0</v>
      </c>
      <c r="BH20" s="181">
        <v>0</v>
      </c>
      <c r="BI20" s="181">
        <v>0</v>
      </c>
      <c r="BJ20" s="181">
        <v>0</v>
      </c>
      <c r="BK20" s="181">
        <v>0</v>
      </c>
      <c r="BL20" s="181">
        <v>0</v>
      </c>
    </row>
    <row r="21" spans="2:64" x14ac:dyDescent="0.25">
      <c r="B21" s="132" t="s">
        <v>366</v>
      </c>
      <c r="C21" s="181">
        <v>0</v>
      </c>
      <c r="D21" s="181">
        <v>0</v>
      </c>
      <c r="E21" s="181">
        <v>1.5528630799999237</v>
      </c>
      <c r="F21" s="181">
        <v>0.17415873999999998</v>
      </c>
      <c r="G21" s="181">
        <v>0</v>
      </c>
      <c r="H21" s="181">
        <v>0</v>
      </c>
      <c r="I21" s="181">
        <v>0.64087108999999987</v>
      </c>
      <c r="J21" s="181">
        <v>4.4478</v>
      </c>
      <c r="K21" s="181">
        <v>0</v>
      </c>
      <c r="L21" s="181">
        <v>0</v>
      </c>
      <c r="M21" s="181">
        <v>0</v>
      </c>
      <c r="N21" s="181">
        <v>0</v>
      </c>
      <c r="O21" s="181">
        <v>49.52688216</v>
      </c>
      <c r="P21" s="181">
        <v>0.29072900000000002</v>
      </c>
      <c r="Q21" s="181">
        <v>0.73046274</v>
      </c>
      <c r="R21" s="181">
        <v>0</v>
      </c>
      <c r="S21" s="181">
        <v>3.3557705799999979</v>
      </c>
      <c r="T21" s="181">
        <v>0</v>
      </c>
      <c r="U21" s="181">
        <v>0</v>
      </c>
      <c r="V21" s="181">
        <v>0</v>
      </c>
      <c r="W21" s="181">
        <v>0</v>
      </c>
      <c r="X21" s="181">
        <v>0</v>
      </c>
      <c r="Y21" s="181">
        <v>0</v>
      </c>
      <c r="Z21" s="181">
        <v>0</v>
      </c>
      <c r="AA21" s="181">
        <v>1.3207949999999999</v>
      </c>
      <c r="AB21" s="181">
        <v>15.651462070000001</v>
      </c>
      <c r="AC21" s="181">
        <v>0</v>
      </c>
      <c r="AD21" s="181">
        <v>2.1206205700000003</v>
      </c>
      <c r="AE21" s="181">
        <v>0</v>
      </c>
      <c r="AF21" s="181">
        <v>0</v>
      </c>
      <c r="AG21" s="181">
        <v>0.89811991000000002</v>
      </c>
      <c r="AH21" s="181">
        <v>0</v>
      </c>
      <c r="AI21" s="181">
        <v>0</v>
      </c>
      <c r="AJ21" s="181">
        <v>0.20926763999999998</v>
      </c>
      <c r="AK21" s="181">
        <v>0</v>
      </c>
      <c r="AL21" s="181">
        <v>6.9804453099999995</v>
      </c>
      <c r="AM21" s="181">
        <v>0</v>
      </c>
      <c r="AN21" s="181">
        <v>1.0693671499999999</v>
      </c>
      <c r="AO21" s="181">
        <v>0</v>
      </c>
      <c r="AP21" s="181">
        <v>1.4369459999999999E-2</v>
      </c>
      <c r="AQ21" s="181">
        <v>0</v>
      </c>
      <c r="AR21" s="181">
        <v>0</v>
      </c>
      <c r="AS21" s="181">
        <v>0</v>
      </c>
      <c r="AT21" s="181">
        <v>0</v>
      </c>
      <c r="AU21" s="181">
        <v>0</v>
      </c>
      <c r="AV21" s="181">
        <v>0</v>
      </c>
      <c r="AW21" s="181">
        <v>0</v>
      </c>
      <c r="AX21" s="181">
        <v>0</v>
      </c>
      <c r="AY21" s="181">
        <v>0</v>
      </c>
      <c r="AZ21" s="181">
        <v>0</v>
      </c>
      <c r="BA21" s="181">
        <v>0</v>
      </c>
      <c r="BB21" s="181">
        <v>2.3162680000000001E-2</v>
      </c>
      <c r="BC21" s="181">
        <v>0</v>
      </c>
      <c r="BD21" s="181">
        <v>0</v>
      </c>
      <c r="BE21" s="181">
        <v>0.22131000000000001</v>
      </c>
      <c r="BF21" s="181">
        <v>0</v>
      </c>
      <c r="BG21" s="181">
        <v>0</v>
      </c>
      <c r="BH21" s="181">
        <v>0</v>
      </c>
      <c r="BI21" s="181">
        <v>0</v>
      </c>
      <c r="BJ21" s="181">
        <v>0</v>
      </c>
      <c r="BK21" s="181">
        <v>0</v>
      </c>
      <c r="BL21" s="181">
        <v>0</v>
      </c>
    </row>
    <row r="22" spans="2:64" x14ac:dyDescent="0.25">
      <c r="B22" s="132" t="s">
        <v>367</v>
      </c>
      <c r="C22" s="181">
        <v>1524.053531401536</v>
      </c>
      <c r="D22" s="181">
        <v>4779.7483449999991</v>
      </c>
      <c r="E22" s="181">
        <v>790.4675118772501</v>
      </c>
      <c r="F22" s="181">
        <v>3398.8170683838334</v>
      </c>
      <c r="G22" s="181">
        <v>390.41167551086244</v>
      </c>
      <c r="H22" s="181">
        <v>148.07030700000001</v>
      </c>
      <c r="I22" s="181">
        <v>697.2843036195419</v>
      </c>
      <c r="J22" s="181">
        <v>1435.8543366340941</v>
      </c>
      <c r="K22" s="181">
        <v>268.84677521657261</v>
      </c>
      <c r="L22" s="181">
        <v>1001.0940329309199</v>
      </c>
      <c r="M22" s="181">
        <v>1022.6854949405001</v>
      </c>
      <c r="N22" s="181">
        <v>1193.4351724414969</v>
      </c>
      <c r="O22" s="181">
        <v>661.54400447170497</v>
      </c>
      <c r="P22" s="181">
        <v>1809.5045081358326</v>
      </c>
      <c r="Q22" s="181">
        <v>1101.77629611879</v>
      </c>
      <c r="R22" s="181">
        <v>860.07527608868236</v>
      </c>
      <c r="S22" s="181">
        <v>3282.2672712800095</v>
      </c>
      <c r="T22" s="181">
        <v>1185.1861655993714</v>
      </c>
      <c r="U22" s="181">
        <v>1006.3597614223258</v>
      </c>
      <c r="V22" s="181">
        <v>775.79243180232447</v>
      </c>
      <c r="W22" s="181">
        <v>1359.6454134171145</v>
      </c>
      <c r="X22" s="181">
        <v>1252.64428114</v>
      </c>
      <c r="Y22" s="181">
        <v>39.667236908929148</v>
      </c>
      <c r="Z22" s="181">
        <v>890.89694278739216</v>
      </c>
      <c r="AA22" s="181">
        <v>560.23559103273863</v>
      </c>
      <c r="AB22" s="181">
        <v>563.03195745999983</v>
      </c>
      <c r="AC22" s="181">
        <v>424.65652920404023</v>
      </c>
      <c r="AD22" s="181">
        <v>1496.3465012468703</v>
      </c>
      <c r="AE22" s="181">
        <v>0.97899999999999998</v>
      </c>
      <c r="AF22" s="181">
        <v>31.267520000000001</v>
      </c>
      <c r="AG22" s="181">
        <v>338.5580542382379</v>
      </c>
      <c r="AH22" s="181">
        <v>144.84543415951964</v>
      </c>
      <c r="AI22" s="181">
        <v>23.623265038499905</v>
      </c>
      <c r="AJ22" s="181">
        <v>1335.7097629099999</v>
      </c>
      <c r="AK22" s="181">
        <v>443.90843286402981</v>
      </c>
      <c r="AL22" s="181">
        <v>291.50128559644037</v>
      </c>
      <c r="AM22" s="181">
        <v>6.78567974</v>
      </c>
      <c r="AN22" s="181">
        <v>324.22360046331949</v>
      </c>
      <c r="AO22" s="181">
        <v>299.99663146333</v>
      </c>
      <c r="AP22" s="181">
        <v>725.57035481330399</v>
      </c>
      <c r="AQ22" s="181">
        <v>60.290314111549897</v>
      </c>
      <c r="AR22" s="181">
        <v>0</v>
      </c>
      <c r="AS22" s="181">
        <v>24.834569999999999</v>
      </c>
      <c r="AT22" s="181">
        <v>83.017970470000009</v>
      </c>
      <c r="AU22" s="181">
        <v>46.911000000000001</v>
      </c>
      <c r="AV22" s="181">
        <v>0</v>
      </c>
      <c r="AW22" s="181">
        <v>0</v>
      </c>
      <c r="AX22" s="181">
        <v>0</v>
      </c>
      <c r="AY22" s="181">
        <v>140.51103461218005</v>
      </c>
      <c r="AZ22" s="181">
        <v>43.838675743680014</v>
      </c>
      <c r="BA22" s="181">
        <v>254.28100000000001</v>
      </c>
      <c r="BB22" s="181">
        <v>9.1452316799999966</v>
      </c>
      <c r="BC22" s="181">
        <v>142.30479</v>
      </c>
      <c r="BD22" s="181">
        <v>37.083167567700102</v>
      </c>
      <c r="BE22" s="181">
        <v>10.582509999999999</v>
      </c>
      <c r="BF22" s="181">
        <v>2.8647416000099999</v>
      </c>
      <c r="BG22" s="181">
        <v>21.085376886410007</v>
      </c>
      <c r="BH22" s="181">
        <v>0</v>
      </c>
      <c r="BI22" s="181">
        <v>39.100319999999996</v>
      </c>
      <c r="BJ22" s="181">
        <v>105.91394979800002</v>
      </c>
      <c r="BK22" s="181">
        <v>18.395956655560198</v>
      </c>
      <c r="BL22" s="181">
        <v>85.979115632854985</v>
      </c>
    </row>
    <row r="23" spans="2:64" x14ac:dyDescent="0.25">
      <c r="B23" s="133" t="s">
        <v>205</v>
      </c>
      <c r="C23" s="181">
        <v>1524.053531401536</v>
      </c>
      <c r="D23" s="181">
        <v>4733.0792329999995</v>
      </c>
      <c r="E23" s="181">
        <v>756.89254135725014</v>
      </c>
      <c r="F23" s="181">
        <v>3398.8170683838334</v>
      </c>
      <c r="G23" s="181">
        <v>390.41167551086244</v>
      </c>
      <c r="H23" s="181">
        <v>148.07030700000001</v>
      </c>
      <c r="I23" s="181">
        <v>690.38430361954192</v>
      </c>
      <c r="J23" s="181">
        <v>1435.8543366340941</v>
      </c>
      <c r="K23" s="181">
        <v>268.84677521657261</v>
      </c>
      <c r="L23" s="181">
        <v>1001.0940329309199</v>
      </c>
      <c r="M23" s="181">
        <v>1022.6854949405001</v>
      </c>
      <c r="N23" s="181">
        <v>1193.4351724414969</v>
      </c>
      <c r="O23" s="181">
        <v>661.54400447170497</v>
      </c>
      <c r="P23" s="181">
        <v>1809.5045081358326</v>
      </c>
      <c r="Q23" s="181">
        <v>1101.77629611879</v>
      </c>
      <c r="R23" s="181">
        <v>860.07527608868236</v>
      </c>
      <c r="S23" s="181">
        <v>3282.2672712800095</v>
      </c>
      <c r="T23" s="181">
        <v>1185.1861655993714</v>
      </c>
      <c r="U23" s="181">
        <v>1006.3597614223258</v>
      </c>
      <c r="V23" s="181">
        <v>775.79243180232447</v>
      </c>
      <c r="W23" s="181">
        <v>1359.6454134171145</v>
      </c>
      <c r="X23" s="181">
        <v>1252.64428114</v>
      </c>
      <c r="Y23" s="181">
        <v>39.667236908929148</v>
      </c>
      <c r="Z23" s="181">
        <v>880.00086728739211</v>
      </c>
      <c r="AA23" s="181">
        <v>560.23559103273863</v>
      </c>
      <c r="AB23" s="181">
        <v>563.03195745999983</v>
      </c>
      <c r="AC23" s="181">
        <v>424.65652920404023</v>
      </c>
      <c r="AD23" s="181">
        <v>1462.6121322768704</v>
      </c>
      <c r="AE23" s="181">
        <v>0.89900000000000002</v>
      </c>
      <c r="AF23" s="181">
        <v>31.267520000000001</v>
      </c>
      <c r="AG23" s="181">
        <v>338.5580542382379</v>
      </c>
      <c r="AH23" s="181">
        <v>144.84543415951964</v>
      </c>
      <c r="AI23" s="181">
        <v>23.623265038499905</v>
      </c>
      <c r="AJ23" s="181">
        <v>1335.37762832</v>
      </c>
      <c r="AK23" s="181">
        <v>436.14265235402985</v>
      </c>
      <c r="AL23" s="181">
        <v>291.50128559644037</v>
      </c>
      <c r="AM23" s="181">
        <v>6.78567974</v>
      </c>
      <c r="AN23" s="181">
        <v>324.22360046331949</v>
      </c>
      <c r="AO23" s="181">
        <v>299.99663146333</v>
      </c>
      <c r="AP23" s="181">
        <v>725.57035481330399</v>
      </c>
      <c r="AQ23" s="181">
        <v>60.290314111549897</v>
      </c>
      <c r="AR23" s="181">
        <v>0</v>
      </c>
      <c r="AS23" s="181">
        <v>24.834569999999999</v>
      </c>
      <c r="AT23" s="181">
        <v>83.017970470000009</v>
      </c>
      <c r="AU23" s="181">
        <v>46.911000000000001</v>
      </c>
      <c r="AV23" s="181">
        <v>0</v>
      </c>
      <c r="AW23" s="181">
        <v>0</v>
      </c>
      <c r="AX23" s="181">
        <v>0</v>
      </c>
      <c r="AY23" s="181">
        <v>140.51103461218005</v>
      </c>
      <c r="AZ23" s="181">
        <v>43.838675743680014</v>
      </c>
      <c r="BA23" s="181">
        <v>254.28100000000001</v>
      </c>
      <c r="BB23" s="181">
        <v>9.1452316799999966</v>
      </c>
      <c r="BC23" s="181">
        <v>142.30479</v>
      </c>
      <c r="BD23" s="181">
        <v>37.083167567700102</v>
      </c>
      <c r="BE23" s="181">
        <v>10.582509999999999</v>
      </c>
      <c r="BF23" s="181">
        <v>2.8647416000099999</v>
      </c>
      <c r="BG23" s="181">
        <v>21.085376886410007</v>
      </c>
      <c r="BH23" s="181">
        <v>0</v>
      </c>
      <c r="BI23" s="181">
        <v>39.100319999999996</v>
      </c>
      <c r="BJ23" s="181">
        <v>105.91394979800002</v>
      </c>
      <c r="BK23" s="181">
        <v>18.395956655560198</v>
      </c>
      <c r="BL23" s="181">
        <v>85.979115632854985</v>
      </c>
    </row>
    <row r="24" spans="2:64" x14ac:dyDescent="0.25">
      <c r="B24" s="134" t="s">
        <v>206</v>
      </c>
      <c r="C24" s="181">
        <v>1524.053531401536</v>
      </c>
      <c r="D24" s="181">
        <v>975.92908499999999</v>
      </c>
      <c r="E24" s="181">
        <v>428.94800161162567</v>
      </c>
      <c r="F24" s="181">
        <v>2806.7985721050836</v>
      </c>
      <c r="G24" s="181">
        <v>135.88207381376242</v>
      </c>
      <c r="H24" s="181">
        <v>0</v>
      </c>
      <c r="I24" s="181">
        <v>499.28413629754186</v>
      </c>
      <c r="J24" s="181">
        <v>875.30493663409402</v>
      </c>
      <c r="K24" s="181">
        <v>268.84677521657261</v>
      </c>
      <c r="L24" s="181">
        <v>493.9812030921679</v>
      </c>
      <c r="M24" s="181">
        <v>917.29643553310018</v>
      </c>
      <c r="N24" s="181">
        <v>1363.7330384589968</v>
      </c>
      <c r="O24" s="181">
        <v>569.63538094920511</v>
      </c>
      <c r="P24" s="181">
        <v>1491.6169928969325</v>
      </c>
      <c r="Q24" s="181">
        <v>780.71475116628903</v>
      </c>
      <c r="R24" s="181">
        <v>860.07527608868236</v>
      </c>
      <c r="S24" s="181">
        <v>1323.7472960288319</v>
      </c>
      <c r="T24" s="181">
        <v>892.42120391699234</v>
      </c>
      <c r="U24" s="181">
        <v>500.83727004398895</v>
      </c>
      <c r="V24" s="181">
        <v>627.87344398864911</v>
      </c>
      <c r="W24" s="181">
        <v>782.86144569961721</v>
      </c>
      <c r="X24" s="181">
        <v>942.84880678999991</v>
      </c>
      <c r="Y24" s="181">
        <v>608.68692909142931</v>
      </c>
      <c r="Z24" s="181">
        <v>639.26704211914296</v>
      </c>
      <c r="AA24" s="181">
        <v>534.59160648023874</v>
      </c>
      <c r="AB24" s="181">
        <v>195.14763287999995</v>
      </c>
      <c r="AC24" s="181">
        <v>379.5844758140401</v>
      </c>
      <c r="AD24" s="181">
        <v>401.59764978687048</v>
      </c>
      <c r="AE24" s="181">
        <v>0.89900000000000002</v>
      </c>
      <c r="AF24" s="181">
        <v>31.267520000000001</v>
      </c>
      <c r="AG24" s="181">
        <v>225.74497337236289</v>
      </c>
      <c r="AH24" s="181">
        <v>42.567130917019639</v>
      </c>
      <c r="AI24" s="181">
        <v>23.835053885999908</v>
      </c>
      <c r="AJ24" s="181">
        <v>1193.0897435299999</v>
      </c>
      <c r="AK24" s="181">
        <v>358.97514344402987</v>
      </c>
      <c r="AL24" s="181">
        <v>248.11983197894034</v>
      </c>
      <c r="AM24" s="181">
        <v>2.5551489500000004</v>
      </c>
      <c r="AN24" s="181">
        <v>251.17670578552958</v>
      </c>
      <c r="AO24" s="181">
        <v>156.02518791707999</v>
      </c>
      <c r="AP24" s="181">
        <v>293.235514298304</v>
      </c>
      <c r="AQ24" s="181">
        <v>19.005281191549898</v>
      </c>
      <c r="AR24" s="181">
        <v>0</v>
      </c>
      <c r="AS24" s="181">
        <v>5.0471100000000009</v>
      </c>
      <c r="AT24" s="181">
        <v>32.873704860000011</v>
      </c>
      <c r="AU24" s="181">
        <v>26.471</v>
      </c>
      <c r="AV24" s="181">
        <v>0</v>
      </c>
      <c r="AW24" s="181">
        <v>0</v>
      </c>
      <c r="AX24" s="181">
        <v>0</v>
      </c>
      <c r="AY24" s="181">
        <v>0</v>
      </c>
      <c r="AZ24" s="181">
        <v>43.838675743680014</v>
      </c>
      <c r="BA24" s="181">
        <v>26.58</v>
      </c>
      <c r="BB24" s="181">
        <v>-0.16106000000000131</v>
      </c>
      <c r="BC24" s="181">
        <v>33.06006</v>
      </c>
      <c r="BD24" s="181">
        <v>30.313419675200105</v>
      </c>
      <c r="BE24" s="181">
        <v>16.085849999999997</v>
      </c>
      <c r="BF24" s="181">
        <v>2.4215561000099997</v>
      </c>
      <c r="BG24" s="181">
        <v>20.585376886410007</v>
      </c>
      <c r="BH24" s="181">
        <v>0</v>
      </c>
      <c r="BI24" s="181">
        <v>39.100319999999996</v>
      </c>
      <c r="BJ24" s="181">
        <v>56.143212776500022</v>
      </c>
      <c r="BK24" s="181">
        <v>78.77291847556026</v>
      </c>
      <c r="BL24" s="181">
        <v>33.889285315354975</v>
      </c>
    </row>
    <row r="25" spans="2:64" x14ac:dyDescent="0.25">
      <c r="B25" s="133" t="s">
        <v>207</v>
      </c>
      <c r="C25" s="181">
        <v>1524.053531401536</v>
      </c>
      <c r="D25" s="181">
        <v>688.80652499999997</v>
      </c>
      <c r="E25" s="181">
        <v>428.94800161162567</v>
      </c>
      <c r="F25" s="181">
        <v>1295.6716288007201</v>
      </c>
      <c r="G25" s="181">
        <v>67.53296498760271</v>
      </c>
      <c r="H25" s="181">
        <v>0</v>
      </c>
      <c r="I25" s="181">
        <v>385.88990711394189</v>
      </c>
      <c r="J25" s="181">
        <v>586.853936634094</v>
      </c>
      <c r="K25" s="181">
        <v>268.84677521657261</v>
      </c>
      <c r="L25" s="181">
        <v>473.34560975903793</v>
      </c>
      <c r="M25" s="181">
        <v>765.28429571930019</v>
      </c>
      <c r="N25" s="181">
        <v>1776.3331841644983</v>
      </c>
      <c r="O25" s="181">
        <v>569.63538094920511</v>
      </c>
      <c r="P25" s="181">
        <v>1182.3503479768326</v>
      </c>
      <c r="Q25" s="181">
        <v>511.56672746141408</v>
      </c>
      <c r="R25" s="181">
        <v>860.07527608868236</v>
      </c>
      <c r="S25" s="181">
        <v>972.34206763883185</v>
      </c>
      <c r="T25" s="181">
        <v>1099.6011715687432</v>
      </c>
      <c r="U25" s="181">
        <v>500.83727004398895</v>
      </c>
      <c r="V25" s="181">
        <v>678.02080754786994</v>
      </c>
      <c r="W25" s="181">
        <v>488.22195154361702</v>
      </c>
      <c r="X25" s="181">
        <v>698.59072916999992</v>
      </c>
      <c r="Y25" s="181">
        <v>767.35924165217909</v>
      </c>
      <c r="Z25" s="181">
        <v>639.26704211914296</v>
      </c>
      <c r="AA25" s="181">
        <v>513.43644756823869</v>
      </c>
      <c r="AB25" s="181">
        <v>468.40178936999996</v>
      </c>
      <c r="AC25" s="181">
        <v>304.65352976104009</v>
      </c>
      <c r="AD25" s="181">
        <v>187.27691577237027</v>
      </c>
      <c r="AE25" s="181">
        <v>0.87</v>
      </c>
      <c r="AF25" s="181">
        <v>31.267520000000001</v>
      </c>
      <c r="AG25" s="181">
        <v>225.74497337236289</v>
      </c>
      <c r="AH25" s="181">
        <v>42.567130917019639</v>
      </c>
      <c r="AI25" s="181">
        <v>24.460770116999907</v>
      </c>
      <c r="AJ25" s="181">
        <v>832.93022104999989</v>
      </c>
      <c r="AK25" s="181">
        <v>227.96094913152987</v>
      </c>
      <c r="AL25" s="181">
        <v>248.11983197894034</v>
      </c>
      <c r="AM25" s="181">
        <v>1.9507001500000001</v>
      </c>
      <c r="AN25" s="181">
        <v>272.2165845379796</v>
      </c>
      <c r="AO25" s="181">
        <v>138.53647907407998</v>
      </c>
      <c r="AP25" s="181">
        <v>173.12469500130396</v>
      </c>
      <c r="AQ25" s="181">
        <v>19.005281191549898</v>
      </c>
      <c r="AR25" s="181">
        <v>0</v>
      </c>
      <c r="AS25" s="181">
        <v>1.5103499999999999</v>
      </c>
      <c r="AT25" s="181">
        <v>26.06953987</v>
      </c>
      <c r="AU25" s="181">
        <v>14.269</v>
      </c>
      <c r="AV25" s="181">
        <v>0</v>
      </c>
      <c r="AW25" s="181">
        <v>0</v>
      </c>
      <c r="AX25" s="181">
        <v>0</v>
      </c>
      <c r="AY25" s="181">
        <v>0</v>
      </c>
      <c r="AZ25" s="181">
        <v>2.0493858754000067</v>
      </c>
      <c r="BA25" s="181">
        <v>15.558</v>
      </c>
      <c r="BB25" s="181">
        <v>22.510459999999998</v>
      </c>
      <c r="BC25" s="181">
        <v>10.984249999999999</v>
      </c>
      <c r="BD25" s="181">
        <v>30.313419675200105</v>
      </c>
      <c r="BE25" s="181">
        <v>20.00637</v>
      </c>
      <c r="BF25" s="181">
        <v>2.4215561000099997</v>
      </c>
      <c r="BG25" s="181">
        <v>20.478797886410003</v>
      </c>
      <c r="BH25" s="181">
        <v>0</v>
      </c>
      <c r="BI25" s="181">
        <v>39.100319999999996</v>
      </c>
      <c r="BJ25" s="181">
        <v>56.143212776500022</v>
      </c>
      <c r="BK25" s="181">
        <v>20.088934219560223</v>
      </c>
      <c r="BL25" s="181">
        <v>11.910490169354976</v>
      </c>
    </row>
    <row r="26" spans="2:64" x14ac:dyDescent="0.25">
      <c r="B26" s="133" t="s">
        <v>208</v>
      </c>
      <c r="C26" s="130">
        <v>0</v>
      </c>
      <c r="D26" s="181">
        <v>287.12256000000002</v>
      </c>
      <c r="E26" s="181">
        <v>0</v>
      </c>
      <c r="F26" s="181">
        <v>1511.1269433043633</v>
      </c>
      <c r="G26" s="181">
        <v>68.349108826159693</v>
      </c>
      <c r="H26" s="181">
        <v>0</v>
      </c>
      <c r="I26" s="181">
        <v>113.39422918359999</v>
      </c>
      <c r="J26" s="181">
        <v>288.45100000000002</v>
      </c>
      <c r="K26" s="181">
        <v>0</v>
      </c>
      <c r="L26" s="181">
        <v>20.63559333313</v>
      </c>
      <c r="M26" s="181">
        <v>152.01213981379999</v>
      </c>
      <c r="N26" s="181">
        <v>-412.60014570550152</v>
      </c>
      <c r="O26" s="181">
        <v>0</v>
      </c>
      <c r="P26" s="181">
        <v>309.26664492009996</v>
      </c>
      <c r="Q26" s="181">
        <v>269.14802370487496</v>
      </c>
      <c r="R26" s="181">
        <v>0</v>
      </c>
      <c r="S26" s="181">
        <v>351.40522838999999</v>
      </c>
      <c r="T26" s="181">
        <v>-207.17996765175084</v>
      </c>
      <c r="U26" s="181">
        <v>0</v>
      </c>
      <c r="V26" s="181">
        <v>-50.147363559220793</v>
      </c>
      <c r="W26" s="181">
        <v>294.63949415600018</v>
      </c>
      <c r="X26" s="181">
        <v>244.25807761999999</v>
      </c>
      <c r="Y26" s="181">
        <v>-158.67231256074976</v>
      </c>
      <c r="Z26" s="181">
        <v>0</v>
      </c>
      <c r="AA26" s="181">
        <v>21.155158912000083</v>
      </c>
      <c r="AB26" s="181">
        <v>-273.25415649000001</v>
      </c>
      <c r="AC26" s="181">
        <v>74.930946053000014</v>
      </c>
      <c r="AD26" s="181">
        <v>214.32073401450018</v>
      </c>
      <c r="AE26" s="181">
        <v>2.9000000000000001E-2</v>
      </c>
      <c r="AF26" s="181">
        <v>0</v>
      </c>
      <c r="AG26" s="181">
        <v>0</v>
      </c>
      <c r="AH26" s="181">
        <v>0</v>
      </c>
      <c r="AI26" s="181">
        <v>-0.62571623099999985</v>
      </c>
      <c r="AJ26" s="181">
        <v>360.15952247999991</v>
      </c>
      <c r="AK26" s="181">
        <v>131.0141943125</v>
      </c>
      <c r="AL26" s="181">
        <v>0</v>
      </c>
      <c r="AM26" s="181">
        <v>0.60444880000000001</v>
      </c>
      <c r="AN26" s="181">
        <v>-21.039878752450061</v>
      </c>
      <c r="AO26" s="181">
        <v>17.488708842999998</v>
      </c>
      <c r="AP26" s="181">
        <v>120.11081929700003</v>
      </c>
      <c r="AQ26" s="181">
        <v>0</v>
      </c>
      <c r="AR26" s="181">
        <v>0</v>
      </c>
      <c r="AS26" s="181">
        <v>3.5367600000000001</v>
      </c>
      <c r="AT26" s="181">
        <v>6.8041649900000092</v>
      </c>
      <c r="AU26" s="181">
        <v>12.202</v>
      </c>
      <c r="AV26" s="181">
        <v>0</v>
      </c>
      <c r="AW26" s="181">
        <v>0</v>
      </c>
      <c r="AX26" s="181">
        <v>0</v>
      </c>
      <c r="AY26" s="181">
        <v>0</v>
      </c>
      <c r="AZ26" s="181">
        <v>41.789289868280001</v>
      </c>
      <c r="BA26" s="181">
        <v>11.022</v>
      </c>
      <c r="BB26" s="181">
        <v>-22.671520000000001</v>
      </c>
      <c r="BC26" s="181">
        <v>22.075810000000001</v>
      </c>
      <c r="BD26" s="181">
        <v>0</v>
      </c>
      <c r="BE26" s="181">
        <v>-3.9205199999999998</v>
      </c>
      <c r="BF26" s="181">
        <v>0</v>
      </c>
      <c r="BG26" s="181">
        <v>0.10657899999999999</v>
      </c>
      <c r="BH26" s="181">
        <v>0</v>
      </c>
      <c r="BI26" s="181">
        <v>0</v>
      </c>
      <c r="BJ26" s="181">
        <v>0</v>
      </c>
      <c r="BK26" s="181">
        <v>58.683984256000031</v>
      </c>
      <c r="BL26" s="181">
        <v>21.978795145999996</v>
      </c>
    </row>
    <row r="27" spans="2:64" x14ac:dyDescent="0.25">
      <c r="B27" s="134" t="s">
        <v>209</v>
      </c>
      <c r="C27" s="181">
        <v>0</v>
      </c>
      <c r="D27" s="181">
        <v>3756.3919310000001</v>
      </c>
      <c r="E27" s="181">
        <v>327.94453974562447</v>
      </c>
      <c r="F27" s="181">
        <v>592.01849627875004</v>
      </c>
      <c r="G27" s="181">
        <v>254.52960169709999</v>
      </c>
      <c r="H27" s="181">
        <v>0</v>
      </c>
      <c r="I27" s="181">
        <v>191.100167322</v>
      </c>
      <c r="J27" s="181">
        <v>560.54940000000011</v>
      </c>
      <c r="K27" s="181">
        <v>0</v>
      </c>
      <c r="L27" s="181">
        <v>507.11282983875202</v>
      </c>
      <c r="M27" s="181">
        <v>105.38905940739998</v>
      </c>
      <c r="N27" s="181">
        <v>-170.29786601749998</v>
      </c>
      <c r="O27" s="181">
        <v>91.908623522499795</v>
      </c>
      <c r="P27" s="181">
        <v>317.88751523889994</v>
      </c>
      <c r="Q27" s="181">
        <v>321.06154495250109</v>
      </c>
      <c r="R27" s="181">
        <v>0</v>
      </c>
      <c r="S27" s="181">
        <v>1926.4761214800001</v>
      </c>
      <c r="T27" s="181">
        <v>292.76496168237901</v>
      </c>
      <c r="U27" s="181">
        <v>505.52249137833689</v>
      </c>
      <c r="V27" s="181">
        <v>147.91898781367533</v>
      </c>
      <c r="W27" s="181">
        <v>576.78396771749715</v>
      </c>
      <c r="X27" s="181">
        <v>300.50653076000003</v>
      </c>
      <c r="Y27" s="181">
        <v>-552.92756600250016</v>
      </c>
      <c r="Z27" s="181">
        <v>240.73382516824921</v>
      </c>
      <c r="AA27" s="181">
        <v>25.643984552499912</v>
      </c>
      <c r="AB27" s="181">
        <v>367.88432457999988</v>
      </c>
      <c r="AC27" s="181">
        <v>45.072053390000093</v>
      </c>
      <c r="AD27" s="181">
        <v>1061.0144824899999</v>
      </c>
      <c r="AE27" s="181">
        <v>0</v>
      </c>
      <c r="AF27" s="181">
        <v>0</v>
      </c>
      <c r="AG27" s="181">
        <v>112.81308086587504</v>
      </c>
      <c r="AH27" s="181">
        <v>102.27830324250002</v>
      </c>
      <c r="AI27" s="181">
        <v>-0.21178884750000013</v>
      </c>
      <c r="AJ27" s="181">
        <v>142.28788478999999</v>
      </c>
      <c r="AK27" s="181">
        <v>77.167508909999981</v>
      </c>
      <c r="AL27" s="181">
        <v>43.38145361750005</v>
      </c>
      <c r="AM27" s="181">
        <v>4.2305307899999995</v>
      </c>
      <c r="AN27" s="181">
        <v>73.046894677789922</v>
      </c>
      <c r="AO27" s="181">
        <v>143.97144354624999</v>
      </c>
      <c r="AP27" s="181">
        <v>422.06946950500003</v>
      </c>
      <c r="AQ27" s="181">
        <v>41.285032919999999</v>
      </c>
      <c r="AR27" s="181">
        <v>0</v>
      </c>
      <c r="AS27" s="181">
        <v>19.787459999999999</v>
      </c>
      <c r="AT27" s="181">
        <v>50.144265610000005</v>
      </c>
      <c r="AU27" s="181">
        <v>20.440000000000001</v>
      </c>
      <c r="AV27" s="181">
        <v>0</v>
      </c>
      <c r="AW27" s="181">
        <v>0</v>
      </c>
      <c r="AX27" s="181">
        <v>0</v>
      </c>
      <c r="AY27" s="181">
        <v>0</v>
      </c>
      <c r="AZ27" s="181">
        <v>0</v>
      </c>
      <c r="BA27" s="181">
        <v>227.70099999999999</v>
      </c>
      <c r="BB27" s="181">
        <v>13.30389168</v>
      </c>
      <c r="BC27" s="181">
        <v>109.24473</v>
      </c>
      <c r="BD27" s="181">
        <v>6.7697478925000008</v>
      </c>
      <c r="BE27" s="181">
        <v>-5.5033400000000006</v>
      </c>
      <c r="BF27" s="181">
        <v>0.44318550000000001</v>
      </c>
      <c r="BG27" s="181">
        <v>0.5</v>
      </c>
      <c r="BH27" s="181">
        <v>0</v>
      </c>
      <c r="BI27" s="181">
        <v>0</v>
      </c>
      <c r="BJ27" s="181">
        <v>49.77073702149999</v>
      </c>
      <c r="BK27" s="181">
        <v>-60.376961820000062</v>
      </c>
      <c r="BL27" s="181">
        <v>52.089830317500002</v>
      </c>
    </row>
    <row r="28" spans="2:64" x14ac:dyDescent="0.25">
      <c r="B28" s="134" t="s">
        <v>210</v>
      </c>
      <c r="C28" s="181">
        <v>0</v>
      </c>
      <c r="D28" s="181">
        <v>0.75821700000000003</v>
      </c>
      <c r="E28" s="181">
        <v>0</v>
      </c>
      <c r="F28" s="181">
        <v>0</v>
      </c>
      <c r="G28" s="181">
        <v>0</v>
      </c>
      <c r="H28" s="181">
        <v>148.07030700000001</v>
      </c>
      <c r="I28" s="181">
        <v>0</v>
      </c>
      <c r="J28" s="181">
        <v>0</v>
      </c>
      <c r="K28" s="181">
        <v>0</v>
      </c>
      <c r="L28" s="181">
        <v>0</v>
      </c>
      <c r="M28" s="181">
        <v>0</v>
      </c>
      <c r="N28" s="181">
        <v>0</v>
      </c>
      <c r="O28" s="181">
        <v>0</v>
      </c>
      <c r="P28" s="181">
        <v>0</v>
      </c>
      <c r="Q28" s="181">
        <v>0</v>
      </c>
      <c r="R28" s="181">
        <v>0</v>
      </c>
      <c r="S28" s="181">
        <v>32.04385377117729</v>
      </c>
      <c r="T28" s="181">
        <v>0</v>
      </c>
      <c r="U28" s="181">
        <v>0</v>
      </c>
      <c r="V28" s="181">
        <v>0</v>
      </c>
      <c r="W28" s="181">
        <v>0</v>
      </c>
      <c r="X28" s="181">
        <v>9.2889435900000024</v>
      </c>
      <c r="Y28" s="181">
        <v>-16.092126180000001</v>
      </c>
      <c r="Z28" s="181">
        <v>0</v>
      </c>
      <c r="AA28" s="181">
        <v>0</v>
      </c>
      <c r="AB28" s="181">
        <v>0</v>
      </c>
      <c r="AC28" s="181">
        <v>0</v>
      </c>
      <c r="AD28" s="181">
        <v>0</v>
      </c>
      <c r="AE28" s="181">
        <v>0</v>
      </c>
      <c r="AF28" s="181">
        <v>0</v>
      </c>
      <c r="AG28" s="181">
        <v>0</v>
      </c>
      <c r="AH28" s="181">
        <v>0</v>
      </c>
      <c r="AI28" s="181">
        <v>0</v>
      </c>
      <c r="AJ28" s="181">
        <v>0</v>
      </c>
      <c r="AK28" s="181">
        <v>0</v>
      </c>
      <c r="AL28" s="181">
        <v>0</v>
      </c>
      <c r="AM28" s="181">
        <v>0</v>
      </c>
      <c r="AN28" s="181">
        <v>0</v>
      </c>
      <c r="AO28" s="181">
        <v>0</v>
      </c>
      <c r="AP28" s="181">
        <v>10.265371009999999</v>
      </c>
      <c r="AQ28" s="181">
        <v>0</v>
      </c>
      <c r="AR28" s="181">
        <v>0</v>
      </c>
      <c r="AS28" s="181">
        <v>0</v>
      </c>
      <c r="AT28" s="181">
        <v>0</v>
      </c>
      <c r="AU28" s="181">
        <v>0</v>
      </c>
      <c r="AV28" s="181">
        <v>0</v>
      </c>
      <c r="AW28" s="181">
        <v>0</v>
      </c>
      <c r="AX28" s="181">
        <v>0</v>
      </c>
      <c r="AY28" s="181">
        <v>140.51103461218005</v>
      </c>
      <c r="AZ28" s="181">
        <v>0</v>
      </c>
      <c r="BA28" s="181">
        <v>0</v>
      </c>
      <c r="BB28" s="181">
        <v>-3.9975999999999998</v>
      </c>
      <c r="BC28" s="181">
        <v>0</v>
      </c>
      <c r="BD28" s="181">
        <v>0</v>
      </c>
      <c r="BE28" s="181">
        <v>0</v>
      </c>
      <c r="BF28" s="181">
        <v>0</v>
      </c>
      <c r="BG28" s="181">
        <v>0</v>
      </c>
      <c r="BH28" s="181">
        <v>0</v>
      </c>
      <c r="BI28" s="181">
        <v>0</v>
      </c>
      <c r="BJ28" s="181">
        <v>0</v>
      </c>
      <c r="BK28" s="181">
        <v>0</v>
      </c>
      <c r="BL28" s="181">
        <v>0</v>
      </c>
    </row>
    <row r="29" spans="2:64" x14ac:dyDescent="0.25">
      <c r="B29" s="133" t="s">
        <v>211</v>
      </c>
      <c r="C29" s="181">
        <v>0</v>
      </c>
      <c r="D29" s="181">
        <v>0</v>
      </c>
      <c r="E29" s="181">
        <v>0</v>
      </c>
      <c r="F29" s="181">
        <v>0</v>
      </c>
      <c r="G29" s="181">
        <v>0</v>
      </c>
      <c r="H29" s="181">
        <v>0</v>
      </c>
      <c r="I29" s="181">
        <v>6.9</v>
      </c>
      <c r="J29" s="181">
        <v>0</v>
      </c>
      <c r="K29" s="181">
        <v>0</v>
      </c>
      <c r="L29" s="181">
        <v>0</v>
      </c>
      <c r="M29" s="181">
        <v>0</v>
      </c>
      <c r="N29" s="181">
        <v>0</v>
      </c>
      <c r="O29" s="181">
        <v>0</v>
      </c>
      <c r="P29" s="181">
        <v>0</v>
      </c>
      <c r="Q29" s="181">
        <v>0</v>
      </c>
      <c r="R29" s="181">
        <v>0</v>
      </c>
      <c r="S29" s="181">
        <v>0</v>
      </c>
      <c r="T29" s="181">
        <v>0</v>
      </c>
      <c r="U29" s="181">
        <v>0</v>
      </c>
      <c r="V29" s="181">
        <v>0</v>
      </c>
      <c r="W29" s="181">
        <v>0</v>
      </c>
      <c r="X29" s="181">
        <v>0</v>
      </c>
      <c r="Y29" s="181">
        <v>0</v>
      </c>
      <c r="Z29" s="181">
        <v>0</v>
      </c>
      <c r="AA29" s="181">
        <v>0</v>
      </c>
      <c r="AB29" s="181">
        <v>0</v>
      </c>
      <c r="AC29" s="181">
        <v>0</v>
      </c>
      <c r="AD29" s="181">
        <v>33.734368969999998</v>
      </c>
      <c r="AE29" s="181">
        <v>0.08</v>
      </c>
      <c r="AF29" s="181">
        <v>0</v>
      </c>
      <c r="AG29" s="181">
        <v>0</v>
      </c>
      <c r="AH29" s="181">
        <v>0</v>
      </c>
      <c r="AI29" s="181">
        <v>0</v>
      </c>
      <c r="AJ29" s="181">
        <v>0</v>
      </c>
      <c r="AK29" s="181">
        <v>7.7657805099999999</v>
      </c>
      <c r="AL29" s="181">
        <v>0</v>
      </c>
      <c r="AM29" s="181">
        <v>0</v>
      </c>
      <c r="AN29" s="181">
        <v>0</v>
      </c>
      <c r="AO29" s="181">
        <v>0</v>
      </c>
      <c r="AP29" s="181">
        <v>0</v>
      </c>
      <c r="AQ29" s="181">
        <v>0</v>
      </c>
      <c r="AR29" s="181">
        <v>0</v>
      </c>
      <c r="AS29" s="181">
        <v>0</v>
      </c>
      <c r="AT29" s="181">
        <v>0</v>
      </c>
      <c r="AU29" s="181">
        <v>0</v>
      </c>
      <c r="AV29" s="181">
        <v>0</v>
      </c>
      <c r="AW29" s="181">
        <v>0</v>
      </c>
      <c r="AX29" s="181">
        <v>0</v>
      </c>
      <c r="AY29" s="181">
        <v>0</v>
      </c>
      <c r="AZ29" s="181">
        <v>0</v>
      </c>
      <c r="BA29" s="181">
        <v>0</v>
      </c>
      <c r="BB29" s="181">
        <v>0</v>
      </c>
      <c r="BC29" s="181">
        <v>0</v>
      </c>
      <c r="BD29" s="181">
        <v>0</v>
      </c>
      <c r="BE29" s="181">
        <v>0</v>
      </c>
      <c r="BF29" s="181">
        <v>0</v>
      </c>
      <c r="BG29" s="181">
        <v>0</v>
      </c>
      <c r="BH29" s="181">
        <v>0</v>
      </c>
      <c r="BI29" s="181">
        <v>0</v>
      </c>
      <c r="BJ29" s="181">
        <v>0</v>
      </c>
      <c r="BK29" s="181">
        <v>0</v>
      </c>
      <c r="BL29" s="181">
        <v>0</v>
      </c>
    </row>
    <row r="30" spans="2:64" x14ac:dyDescent="0.25">
      <c r="B30" s="133" t="s">
        <v>212</v>
      </c>
      <c r="C30" s="181">
        <v>0</v>
      </c>
      <c r="D30" s="181">
        <v>2.987638</v>
      </c>
      <c r="E30" s="181">
        <v>0</v>
      </c>
      <c r="F30" s="181">
        <v>0</v>
      </c>
      <c r="G30" s="181">
        <v>0</v>
      </c>
      <c r="H30" s="181">
        <v>0</v>
      </c>
      <c r="I30" s="181">
        <v>0</v>
      </c>
      <c r="J30" s="181">
        <v>0</v>
      </c>
      <c r="K30" s="181">
        <v>0</v>
      </c>
      <c r="L30" s="181">
        <v>0</v>
      </c>
      <c r="M30" s="181">
        <v>0</v>
      </c>
      <c r="N30" s="181">
        <v>0</v>
      </c>
      <c r="O30" s="181">
        <v>0</v>
      </c>
      <c r="P30" s="181">
        <v>0</v>
      </c>
      <c r="Q30" s="181">
        <v>0</v>
      </c>
      <c r="R30" s="181">
        <v>0</v>
      </c>
      <c r="S30" s="181">
        <v>0</v>
      </c>
      <c r="T30" s="181">
        <v>0</v>
      </c>
      <c r="U30" s="181">
        <v>0</v>
      </c>
      <c r="V30" s="181">
        <v>0</v>
      </c>
      <c r="W30" s="181">
        <v>0</v>
      </c>
      <c r="X30" s="181">
        <v>0</v>
      </c>
      <c r="Y30" s="181">
        <v>0</v>
      </c>
      <c r="Z30" s="181">
        <v>0</v>
      </c>
      <c r="AA30" s="181">
        <v>0</v>
      </c>
      <c r="AB30" s="181">
        <v>0</v>
      </c>
      <c r="AC30" s="181">
        <v>0</v>
      </c>
      <c r="AD30" s="181">
        <v>0</v>
      </c>
      <c r="AE30" s="181">
        <v>0</v>
      </c>
      <c r="AF30" s="181">
        <v>0</v>
      </c>
      <c r="AG30" s="181">
        <v>0</v>
      </c>
      <c r="AH30" s="181">
        <v>0</v>
      </c>
      <c r="AI30" s="181">
        <v>0</v>
      </c>
      <c r="AJ30" s="181">
        <v>0.33213459000000001</v>
      </c>
      <c r="AK30" s="181">
        <v>0</v>
      </c>
      <c r="AL30" s="181">
        <v>0</v>
      </c>
      <c r="AM30" s="181">
        <v>0</v>
      </c>
      <c r="AN30" s="181">
        <v>0</v>
      </c>
      <c r="AO30" s="181">
        <v>0</v>
      </c>
      <c r="AP30" s="181">
        <v>0</v>
      </c>
      <c r="AQ30" s="181">
        <v>0</v>
      </c>
      <c r="AR30" s="181">
        <v>0</v>
      </c>
      <c r="AS30" s="181">
        <v>0</v>
      </c>
      <c r="AT30" s="181">
        <v>0</v>
      </c>
      <c r="AU30" s="181">
        <v>0</v>
      </c>
      <c r="AV30" s="181">
        <v>0</v>
      </c>
      <c r="AW30" s="181">
        <v>0</v>
      </c>
      <c r="AX30" s="181">
        <v>0</v>
      </c>
      <c r="AY30" s="181">
        <v>0</v>
      </c>
      <c r="AZ30" s="181">
        <v>0</v>
      </c>
      <c r="BA30" s="181">
        <v>0</v>
      </c>
      <c r="BB30" s="181">
        <v>0</v>
      </c>
      <c r="BC30" s="181">
        <v>0</v>
      </c>
      <c r="BD30" s="181">
        <v>0</v>
      </c>
      <c r="BE30" s="181">
        <v>0</v>
      </c>
      <c r="BF30" s="181">
        <v>0</v>
      </c>
      <c r="BG30" s="181">
        <v>0</v>
      </c>
      <c r="BH30" s="181">
        <v>0</v>
      </c>
      <c r="BI30" s="181">
        <v>0</v>
      </c>
      <c r="BJ30" s="181">
        <v>0</v>
      </c>
      <c r="BK30" s="181">
        <v>0</v>
      </c>
      <c r="BL30" s="181">
        <v>0</v>
      </c>
    </row>
    <row r="31" spans="2:64" x14ac:dyDescent="0.25">
      <c r="B31" s="133" t="s">
        <v>368</v>
      </c>
      <c r="C31" s="181">
        <v>0</v>
      </c>
      <c r="D31" s="181">
        <v>43.681474000000001</v>
      </c>
      <c r="E31" s="181">
        <v>33.574970520000008</v>
      </c>
      <c r="F31" s="181">
        <v>0</v>
      </c>
      <c r="G31" s="181">
        <v>0</v>
      </c>
      <c r="H31" s="181">
        <v>0</v>
      </c>
      <c r="I31" s="181">
        <v>0</v>
      </c>
      <c r="J31" s="181">
        <v>0</v>
      </c>
      <c r="K31" s="181">
        <v>0</v>
      </c>
      <c r="L31" s="181">
        <v>0</v>
      </c>
      <c r="M31" s="181">
        <v>0</v>
      </c>
      <c r="N31" s="181">
        <v>0</v>
      </c>
      <c r="O31" s="181">
        <v>0</v>
      </c>
      <c r="P31" s="181">
        <v>0</v>
      </c>
      <c r="Q31" s="181">
        <v>0</v>
      </c>
      <c r="R31" s="181">
        <v>0</v>
      </c>
      <c r="S31" s="181">
        <v>0</v>
      </c>
      <c r="T31" s="181">
        <v>0</v>
      </c>
      <c r="U31" s="181">
        <v>0</v>
      </c>
      <c r="V31" s="181">
        <v>0</v>
      </c>
      <c r="W31" s="181">
        <v>0</v>
      </c>
      <c r="X31" s="181">
        <v>0</v>
      </c>
      <c r="Y31" s="181">
        <v>0</v>
      </c>
      <c r="Z31" s="181">
        <v>10.8960755</v>
      </c>
      <c r="AA31" s="181">
        <v>0</v>
      </c>
      <c r="AB31" s="181">
        <v>0</v>
      </c>
      <c r="AC31" s="181">
        <v>0</v>
      </c>
      <c r="AD31" s="181">
        <v>0</v>
      </c>
      <c r="AE31" s="181">
        <v>0</v>
      </c>
      <c r="AF31" s="181">
        <v>0</v>
      </c>
      <c r="AG31" s="181">
        <v>0</v>
      </c>
      <c r="AH31" s="181">
        <v>0</v>
      </c>
      <c r="AI31" s="181">
        <v>0</v>
      </c>
      <c r="AJ31" s="181">
        <v>0</v>
      </c>
      <c r="AK31" s="181">
        <v>0</v>
      </c>
      <c r="AL31" s="181">
        <v>0</v>
      </c>
      <c r="AM31" s="181">
        <v>0</v>
      </c>
      <c r="AN31" s="181">
        <v>0</v>
      </c>
      <c r="AO31" s="181">
        <v>0</v>
      </c>
      <c r="AP31" s="181">
        <v>0</v>
      </c>
      <c r="AQ31" s="181">
        <v>0</v>
      </c>
      <c r="AR31" s="181">
        <v>0</v>
      </c>
      <c r="AS31" s="181">
        <v>0</v>
      </c>
      <c r="AT31" s="181">
        <v>0</v>
      </c>
      <c r="AU31" s="181">
        <v>0</v>
      </c>
      <c r="AV31" s="181">
        <v>0</v>
      </c>
      <c r="AW31" s="181">
        <v>0</v>
      </c>
      <c r="AX31" s="181">
        <v>0</v>
      </c>
      <c r="AY31" s="181">
        <v>0</v>
      </c>
      <c r="AZ31" s="181">
        <v>0</v>
      </c>
      <c r="BA31" s="181">
        <v>0</v>
      </c>
      <c r="BB31" s="181">
        <v>0</v>
      </c>
      <c r="BC31" s="181">
        <v>0</v>
      </c>
      <c r="BD31" s="181">
        <v>0</v>
      </c>
      <c r="BE31" s="181">
        <v>0</v>
      </c>
      <c r="BF31" s="181">
        <v>0</v>
      </c>
      <c r="BG31" s="181">
        <v>0</v>
      </c>
      <c r="BH31" s="181">
        <v>0</v>
      </c>
      <c r="BI31" s="181">
        <v>0</v>
      </c>
      <c r="BJ31" s="181">
        <v>0</v>
      </c>
      <c r="BK31" s="181">
        <v>0</v>
      </c>
      <c r="BL31" s="181">
        <v>0</v>
      </c>
    </row>
    <row r="32" spans="2:64" x14ac:dyDescent="0.25">
      <c r="B32" s="132" t="s">
        <v>369</v>
      </c>
      <c r="C32" s="181">
        <v>0</v>
      </c>
      <c r="D32" s="181">
        <v>0</v>
      </c>
      <c r="E32" s="181">
        <v>4.4756546900000007</v>
      </c>
      <c r="F32" s="181">
        <v>64.725906710000004</v>
      </c>
      <c r="G32" s="181">
        <v>21.2796525239857</v>
      </c>
      <c r="H32" s="181">
        <v>0</v>
      </c>
      <c r="I32" s="181">
        <v>0</v>
      </c>
      <c r="J32" s="181">
        <v>0</v>
      </c>
      <c r="K32" s="181">
        <v>0</v>
      </c>
      <c r="L32" s="181">
        <v>0</v>
      </c>
      <c r="M32" s="181">
        <v>0</v>
      </c>
      <c r="N32" s="181">
        <v>158.21633555000003</v>
      </c>
      <c r="O32" s="181">
        <v>149.42964874999998</v>
      </c>
      <c r="P32" s="181">
        <v>0</v>
      </c>
      <c r="Q32" s="181">
        <v>11.447249960000001</v>
      </c>
      <c r="R32" s="181">
        <v>2.4678599999999998E-2</v>
      </c>
      <c r="S32" s="181">
        <v>0</v>
      </c>
      <c r="T32" s="181">
        <v>0</v>
      </c>
      <c r="U32" s="181">
        <v>0</v>
      </c>
      <c r="V32" s="181">
        <v>0</v>
      </c>
      <c r="W32" s="181">
        <v>1.8833330000000002E-2</v>
      </c>
      <c r="X32" s="181">
        <v>15.212626329999999</v>
      </c>
      <c r="Y32" s="181">
        <v>194.36117473000002</v>
      </c>
      <c r="Z32" s="181">
        <v>56.338400689999993</v>
      </c>
      <c r="AA32" s="181">
        <v>31.41000597</v>
      </c>
      <c r="AB32" s="181">
        <v>0</v>
      </c>
      <c r="AC32" s="181">
        <v>0.98447936999999985</v>
      </c>
      <c r="AD32" s="181">
        <v>9.5502022899999996</v>
      </c>
      <c r="AE32" s="181">
        <v>0</v>
      </c>
      <c r="AF32" s="181">
        <v>0</v>
      </c>
      <c r="AG32" s="181">
        <v>0</v>
      </c>
      <c r="AH32" s="181">
        <v>0</v>
      </c>
      <c r="AI32" s="181">
        <v>0</v>
      </c>
      <c r="AJ32" s="181">
        <v>0</v>
      </c>
      <c r="AK32" s="181">
        <v>0</v>
      </c>
      <c r="AL32" s="181">
        <v>0</v>
      </c>
      <c r="AM32" s="181">
        <v>0</v>
      </c>
      <c r="AN32" s="181">
        <v>0</v>
      </c>
      <c r="AO32" s="181">
        <v>0</v>
      </c>
      <c r="AP32" s="181">
        <v>3.9288560299999999</v>
      </c>
      <c r="AQ32" s="181">
        <v>0</v>
      </c>
      <c r="AR32" s="181">
        <v>0</v>
      </c>
      <c r="AS32" s="181">
        <v>0</v>
      </c>
      <c r="AT32" s="181">
        <v>0</v>
      </c>
      <c r="AU32" s="181">
        <v>1.0009999999999999</v>
      </c>
      <c r="AV32" s="181">
        <v>0</v>
      </c>
      <c r="AW32" s="181">
        <v>0</v>
      </c>
      <c r="AX32" s="181">
        <v>0.30816212999999998</v>
      </c>
      <c r="AY32" s="181">
        <v>0</v>
      </c>
      <c r="AZ32" s="181">
        <v>0</v>
      </c>
      <c r="BA32" s="181">
        <v>22.443000000000001</v>
      </c>
      <c r="BB32" s="181">
        <v>0</v>
      </c>
      <c r="BC32" s="181">
        <v>0</v>
      </c>
      <c r="BD32" s="181">
        <v>0</v>
      </c>
      <c r="BE32" s="181">
        <v>0</v>
      </c>
      <c r="BF32" s="181">
        <v>0</v>
      </c>
      <c r="BG32" s="181">
        <v>68.78137667</v>
      </c>
      <c r="BH32" s="181">
        <v>0</v>
      </c>
      <c r="BI32" s="181">
        <v>0</v>
      </c>
      <c r="BJ32" s="181">
        <v>0</v>
      </c>
      <c r="BK32" s="181">
        <v>0</v>
      </c>
      <c r="BL32" s="181">
        <v>0</v>
      </c>
    </row>
    <row r="33" spans="2:64" x14ac:dyDescent="0.25">
      <c r="B33" s="132" t="s">
        <v>370</v>
      </c>
      <c r="C33" s="181">
        <v>248.3385964276936</v>
      </c>
      <c r="D33" s="181">
        <v>289.08980700000001</v>
      </c>
      <c r="E33" s="181">
        <v>714.72689660000026</v>
      </c>
      <c r="F33" s="181">
        <v>0</v>
      </c>
      <c r="G33" s="181">
        <v>223.17101844023182</v>
      </c>
      <c r="H33" s="181">
        <v>473.75446697400008</v>
      </c>
      <c r="I33" s="181">
        <v>151.05382940476665</v>
      </c>
      <c r="J33" s="181">
        <v>361.61081008695697</v>
      </c>
      <c r="K33" s="181">
        <v>290.75336196000001</v>
      </c>
      <c r="L33" s="181">
        <v>251.96337713839799</v>
      </c>
      <c r="M33" s="181">
        <v>208.041551187099</v>
      </c>
      <c r="N33" s="181">
        <v>516.42568496229103</v>
      </c>
      <c r="O33" s="181">
        <v>253.89750609999999</v>
      </c>
      <c r="P33" s="181">
        <v>319.97348626961957</v>
      </c>
      <c r="Q33" s="181">
        <v>241.41983229444739</v>
      </c>
      <c r="R33" s="181">
        <v>459.60532942756726</v>
      </c>
      <c r="S33" s="181">
        <v>276.29943851755996</v>
      </c>
      <c r="T33" s="181">
        <v>652.51318849832876</v>
      </c>
      <c r="U33" s="181">
        <v>253.77286624986448</v>
      </c>
      <c r="V33" s="181">
        <v>522.13507666537066</v>
      </c>
      <c r="W33" s="181">
        <v>249.40540982221066</v>
      </c>
      <c r="X33" s="181">
        <v>428.66515525874206</v>
      </c>
      <c r="Y33" s="181">
        <v>312.88306458355203</v>
      </c>
      <c r="Z33" s="181">
        <v>0</v>
      </c>
      <c r="AA33" s="181">
        <v>86.061318038194898</v>
      </c>
      <c r="AB33" s="181">
        <v>0</v>
      </c>
      <c r="AC33" s="181">
        <v>360.77763221805907</v>
      </c>
      <c r="AD33" s="181">
        <v>106.98953602950539</v>
      </c>
      <c r="AE33" s="181">
        <v>0</v>
      </c>
      <c r="AF33" s="181">
        <v>0</v>
      </c>
      <c r="AG33" s="181">
        <v>62.143581198139259</v>
      </c>
      <c r="AH33" s="181">
        <v>21.754624191785439</v>
      </c>
      <c r="AI33" s="181">
        <v>22.22564752687272</v>
      </c>
      <c r="AJ33" s="181">
        <v>182.69516561696963</v>
      </c>
      <c r="AK33" s="181">
        <v>129.10816</v>
      </c>
      <c r="AL33" s="181">
        <v>99.558334966586102</v>
      </c>
      <c r="AM33" s="181">
        <v>0.78412313692999991</v>
      </c>
      <c r="AN33" s="181">
        <v>106.02767807597111</v>
      </c>
      <c r="AO33" s="181">
        <v>0</v>
      </c>
      <c r="AP33" s="181">
        <v>80.563131990469813</v>
      </c>
      <c r="AQ33" s="181">
        <v>4.5564394844951392</v>
      </c>
      <c r="AR33" s="181">
        <v>0</v>
      </c>
      <c r="AS33" s="181">
        <v>0</v>
      </c>
      <c r="AT33" s="181">
        <v>9.8315040479999993</v>
      </c>
      <c r="AU33" s="181">
        <v>1.8080000000000001</v>
      </c>
      <c r="AV33" s="181">
        <v>0</v>
      </c>
      <c r="AW33" s="181">
        <v>0</v>
      </c>
      <c r="AX33" s="181">
        <v>36.454224310000008</v>
      </c>
      <c r="AY33" s="181">
        <v>0</v>
      </c>
      <c r="AZ33" s="181">
        <v>18.602284568932994</v>
      </c>
      <c r="BA33" s="181">
        <v>0</v>
      </c>
      <c r="BB33" s="181">
        <v>0</v>
      </c>
      <c r="BC33" s="181">
        <v>9.8970900000000004</v>
      </c>
      <c r="BD33" s="181">
        <v>20.171869560230014</v>
      </c>
      <c r="BE33" s="181">
        <v>17.338187999999999</v>
      </c>
      <c r="BF33" s="181">
        <v>2.2192967002341315</v>
      </c>
      <c r="BG33" s="181">
        <v>0.37781454545454546</v>
      </c>
      <c r="BH33" s="181">
        <v>0</v>
      </c>
      <c r="BI33" s="181">
        <v>16.250710786874002</v>
      </c>
      <c r="BJ33" s="181">
        <v>31.154563507350044</v>
      </c>
      <c r="BK33" s="181">
        <v>89.932521634180461</v>
      </c>
      <c r="BL33" s="181">
        <v>21.684005240714516</v>
      </c>
    </row>
    <row r="34" spans="2:64" x14ac:dyDescent="0.25">
      <c r="B34" s="132" t="s">
        <v>371</v>
      </c>
      <c r="C34" s="181">
        <v>1652.9756311848269</v>
      </c>
      <c r="D34" s="181">
        <v>1697.2285139999999</v>
      </c>
      <c r="E34" s="181">
        <v>1928.1046777620006</v>
      </c>
      <c r="F34" s="181">
        <v>1543.0446571944699</v>
      </c>
      <c r="G34" s="181">
        <v>607.29561048440303</v>
      </c>
      <c r="H34" s="181">
        <v>1265.789327</v>
      </c>
      <c r="I34" s="181">
        <v>398.5230851457959</v>
      </c>
      <c r="J34" s="181">
        <v>961.90458820455001</v>
      </c>
      <c r="K34" s="181">
        <v>788.50327735999986</v>
      </c>
      <c r="L34" s="181">
        <v>731.69755625000005</v>
      </c>
      <c r="M34" s="181">
        <v>601.14005596168408</v>
      </c>
      <c r="N34" s="181">
        <v>1396.7470210024487</v>
      </c>
      <c r="O34" s="181">
        <v>654.39591800000005</v>
      </c>
      <c r="P34" s="181">
        <v>878.61841292797283</v>
      </c>
      <c r="Q34" s="181">
        <v>631.38511479293288</v>
      </c>
      <c r="R34" s="181">
        <v>1300.3338166733827</v>
      </c>
      <c r="S34" s="181">
        <v>1555.2191923980822</v>
      </c>
      <c r="T34" s="181">
        <v>1746.1062107855498</v>
      </c>
      <c r="U34" s="181">
        <v>685.16233126083785</v>
      </c>
      <c r="V34" s="181">
        <v>1444.4382692145005</v>
      </c>
      <c r="W34" s="181">
        <v>741.65834049392299</v>
      </c>
      <c r="X34" s="181">
        <v>1127.3921384484775</v>
      </c>
      <c r="Y34" s="181">
        <v>804.29503917177601</v>
      </c>
      <c r="Z34" s="181">
        <v>942.64846379482901</v>
      </c>
      <c r="AA34" s="181">
        <v>215.17081570312621</v>
      </c>
      <c r="AB34" s="181">
        <v>321.97418609537027</v>
      </c>
      <c r="AC34" s="181">
        <v>970.5042641252262</v>
      </c>
      <c r="AD34" s="181">
        <v>288.87174727966448</v>
      </c>
      <c r="AE34" s="181">
        <v>0</v>
      </c>
      <c r="AF34" s="181">
        <v>0</v>
      </c>
      <c r="AG34" s="181">
        <v>142.36164477425496</v>
      </c>
      <c r="AH34" s="181">
        <v>58.737485317820678</v>
      </c>
      <c r="AI34" s="181">
        <v>66.67694258061816</v>
      </c>
      <c r="AJ34" s="181">
        <v>493.27694716581794</v>
      </c>
      <c r="AK34" s="181">
        <v>348.59201999999999</v>
      </c>
      <c r="AL34" s="181">
        <v>268.80750440978198</v>
      </c>
      <c r="AM34" s="181">
        <v>2.3523694107899997</v>
      </c>
      <c r="AN34" s="181">
        <v>318.59611451791324</v>
      </c>
      <c r="AO34" s="181">
        <v>239.90045234000002</v>
      </c>
      <c r="AP34" s="181">
        <v>209.518056</v>
      </c>
      <c r="AQ34" s="181">
        <v>13.66931845348542</v>
      </c>
      <c r="AR34" s="181">
        <v>0</v>
      </c>
      <c r="AS34" s="181">
        <v>3.4037997999999998</v>
      </c>
      <c r="AT34" s="181">
        <v>26.545060929599995</v>
      </c>
      <c r="AU34" s="181">
        <v>4.8819999999999997</v>
      </c>
      <c r="AV34" s="181">
        <v>0</v>
      </c>
      <c r="AW34" s="181">
        <v>0</v>
      </c>
      <c r="AX34" s="181">
        <v>126.19168206000001</v>
      </c>
      <c r="AY34" s="181">
        <v>77.761863815109393</v>
      </c>
      <c r="AZ34" s="181">
        <v>53.376168336119093</v>
      </c>
      <c r="BA34" s="181">
        <v>-1.976</v>
      </c>
      <c r="BB34" s="181">
        <v>17.636765999999998</v>
      </c>
      <c r="BC34" s="181">
        <v>26.72213</v>
      </c>
      <c r="BD34" s="181">
        <v>54.464047812621011</v>
      </c>
      <c r="BE34" s="181">
        <v>46.813110000000002</v>
      </c>
      <c r="BF34" s="181">
        <v>6.657890100702395</v>
      </c>
      <c r="BG34" s="181">
        <v>0</v>
      </c>
      <c r="BH34" s="181">
        <v>0</v>
      </c>
      <c r="BI34" s="181">
        <v>43.876919124559805</v>
      </c>
      <c r="BJ34" s="181">
        <v>84.117321469845123</v>
      </c>
      <c r="BK34" s="181">
        <v>240.2097581428514</v>
      </c>
      <c r="BL34" s="181">
        <v>58.54681414992919</v>
      </c>
    </row>
    <row r="35" spans="2:64" x14ac:dyDescent="0.25">
      <c r="B35" s="132" t="s">
        <v>372</v>
      </c>
      <c r="C35" s="181">
        <v>0</v>
      </c>
      <c r="D35" s="181">
        <v>0</v>
      </c>
      <c r="E35" s="181">
        <v>0</v>
      </c>
      <c r="F35" s="181">
        <v>0</v>
      </c>
      <c r="G35" s="181">
        <v>0</v>
      </c>
      <c r="H35" s="181">
        <v>43.545043</v>
      </c>
      <c r="I35" s="181">
        <v>0</v>
      </c>
      <c r="J35" s="181">
        <v>0</v>
      </c>
      <c r="K35" s="181">
        <v>0</v>
      </c>
      <c r="L35" s="181">
        <v>0</v>
      </c>
      <c r="M35" s="181">
        <v>0</v>
      </c>
      <c r="N35" s="181">
        <v>0</v>
      </c>
      <c r="O35" s="181">
        <v>0</v>
      </c>
      <c r="P35" s="181">
        <v>0</v>
      </c>
      <c r="Q35" s="181">
        <v>0</v>
      </c>
      <c r="R35" s="181">
        <v>0</v>
      </c>
      <c r="S35" s="181">
        <v>0</v>
      </c>
      <c r="T35" s="181">
        <v>0</v>
      </c>
      <c r="U35" s="181">
        <v>0</v>
      </c>
      <c r="V35" s="181">
        <v>0</v>
      </c>
      <c r="W35" s="181">
        <v>72.751562530000001</v>
      </c>
      <c r="X35" s="181">
        <v>0</v>
      </c>
      <c r="Y35" s="181">
        <v>0</v>
      </c>
      <c r="Z35" s="181">
        <v>0</v>
      </c>
      <c r="AA35" s="181">
        <v>132.14416445000001</v>
      </c>
      <c r="AB35" s="181">
        <v>0</v>
      </c>
      <c r="AC35" s="181">
        <v>0</v>
      </c>
      <c r="AD35" s="181">
        <v>0</v>
      </c>
      <c r="AE35" s="181">
        <v>0</v>
      </c>
      <c r="AF35" s="181">
        <v>0</v>
      </c>
      <c r="AG35" s="181">
        <v>0</v>
      </c>
      <c r="AH35" s="181">
        <v>0</v>
      </c>
      <c r="AI35" s="181">
        <v>0</v>
      </c>
      <c r="AJ35" s="181">
        <v>0</v>
      </c>
      <c r="AK35" s="181">
        <v>0</v>
      </c>
      <c r="AL35" s="181">
        <v>0</v>
      </c>
      <c r="AM35" s="181">
        <v>0</v>
      </c>
      <c r="AN35" s="181">
        <v>0</v>
      </c>
      <c r="AO35" s="181">
        <v>0</v>
      </c>
      <c r="AP35" s="181">
        <v>0</v>
      </c>
      <c r="AQ35" s="181">
        <v>0</v>
      </c>
      <c r="AR35" s="181">
        <v>0</v>
      </c>
      <c r="AS35" s="181">
        <v>0</v>
      </c>
      <c r="AT35" s="181">
        <v>0</v>
      </c>
      <c r="AU35" s="181">
        <v>0</v>
      </c>
      <c r="AV35" s="181">
        <v>0</v>
      </c>
      <c r="AW35" s="181">
        <v>0</v>
      </c>
      <c r="AX35" s="181">
        <v>0</v>
      </c>
      <c r="AY35" s="181">
        <v>0</v>
      </c>
      <c r="AZ35" s="181">
        <v>0</v>
      </c>
      <c r="BA35" s="181">
        <v>0</v>
      </c>
      <c r="BB35" s="181">
        <v>0</v>
      </c>
      <c r="BC35" s="181">
        <v>0</v>
      </c>
      <c r="BD35" s="181">
        <v>0</v>
      </c>
      <c r="BE35" s="181">
        <v>0</v>
      </c>
      <c r="BF35" s="181">
        <v>0</v>
      </c>
      <c r="BG35" s="181">
        <v>0</v>
      </c>
      <c r="BH35" s="181">
        <v>0</v>
      </c>
      <c r="BI35" s="181">
        <v>0</v>
      </c>
      <c r="BJ35" s="181">
        <v>0</v>
      </c>
      <c r="BK35" s="181">
        <v>0</v>
      </c>
      <c r="BL35" s="181">
        <v>0</v>
      </c>
    </row>
    <row r="36" spans="2:64" x14ac:dyDescent="0.25">
      <c r="B36" s="182" t="s">
        <v>373</v>
      </c>
      <c r="C36" s="181">
        <v>3065.4577009413429</v>
      </c>
      <c r="D36" s="181">
        <v>3795.4778270000024</v>
      </c>
      <c r="E36" s="181">
        <v>4504.4373916380009</v>
      </c>
      <c r="F36" s="181">
        <v>3651.4962901762501</v>
      </c>
      <c r="G36" s="181">
        <v>1401.2435554776853</v>
      </c>
      <c r="H36" s="181">
        <v>2998.0008750000002</v>
      </c>
      <c r="I36" s="181">
        <v>960.96137949710408</v>
      </c>
      <c r="J36" s="181">
        <v>2292.5927238980657</v>
      </c>
      <c r="K36" s="181">
        <v>1828.2769802300031</v>
      </c>
      <c r="L36" s="181">
        <v>1535.9728379955886</v>
      </c>
      <c r="M36" s="181">
        <v>1271.2339047222085</v>
      </c>
      <c r="N36" s="181">
        <v>3251.0841436581695</v>
      </c>
      <c r="O36" s="181">
        <v>1630.6816369999999</v>
      </c>
      <c r="P36" s="181">
        <v>2001.1429634986034</v>
      </c>
      <c r="Q36" s="181">
        <v>1541.3933758631376</v>
      </c>
      <c r="R36" s="181">
        <v>2836.1141481747236</v>
      </c>
      <c r="S36" s="181">
        <v>3694.4701360076797</v>
      </c>
      <c r="T36" s="181">
        <v>4126.5124856994098</v>
      </c>
      <c r="U36" s="181">
        <v>1598.7934649879442</v>
      </c>
      <c r="V36" s="181">
        <v>3254.7774207738348</v>
      </c>
      <c r="W36" s="181">
        <v>1502.9903479059731</v>
      </c>
      <c r="X36" s="181">
        <v>2730.5942588802009</v>
      </c>
      <c r="Y36" s="181">
        <v>2011.6525430156441</v>
      </c>
      <c r="Z36" s="181">
        <v>2302.5862873845099</v>
      </c>
      <c r="AA36" s="181">
        <v>559.3810466406278</v>
      </c>
      <c r="AB36" s="181">
        <v>750.0364965225308</v>
      </c>
      <c r="AC36" s="181">
        <v>2276.4944258373052</v>
      </c>
      <c r="AD36" s="181">
        <v>674.03407698588376</v>
      </c>
      <c r="AE36" s="181">
        <v>0</v>
      </c>
      <c r="AF36" s="181">
        <v>50.877248000000002</v>
      </c>
      <c r="AG36" s="181">
        <v>416.93058600899832</v>
      </c>
      <c r="AH36" s="181">
        <v>137.05413240824822</v>
      </c>
      <c r="AI36" s="181">
        <v>155.57953268810897</v>
      </c>
      <c r="AJ36" s="181">
        <v>1150.9795433869087</v>
      </c>
      <c r="AK36" s="181">
        <v>813.38138443096818</v>
      </c>
      <c r="AL36" s="181">
        <v>627.21751028949302</v>
      </c>
      <c r="AM36" s="181">
        <v>5.4888619585099985</v>
      </c>
      <c r="AN36" s="181">
        <v>741.68066624179676</v>
      </c>
      <c r="AO36" s="181">
        <v>514.52596757909805</v>
      </c>
      <c r="AP36" s="181">
        <v>515.55013191422836</v>
      </c>
      <c r="AQ36" s="181">
        <v>31.895076391465977</v>
      </c>
      <c r="AR36" s="181">
        <v>18.950584369999984</v>
      </c>
      <c r="AS36" s="181">
        <v>7.9421989999999996</v>
      </c>
      <c r="AT36" s="181">
        <v>61.938475502399989</v>
      </c>
      <c r="AU36" s="181">
        <v>11.391999999999999</v>
      </c>
      <c r="AV36" s="181">
        <v>22.729320248440001</v>
      </c>
      <c r="AW36" s="181">
        <v>27.782272330000406</v>
      </c>
      <c r="AX36" s="181">
        <v>201.89633671447123</v>
      </c>
      <c r="AY36" s="181">
        <v>183.19253941192193</v>
      </c>
      <c r="AZ36" s="181">
        <v>114.04439278427785</v>
      </c>
      <c r="BA36" s="181">
        <v>82.382999999999996</v>
      </c>
      <c r="BB36" s="181">
        <v>41.152453544196383</v>
      </c>
      <c r="BC36" s="181">
        <v>62.351649999999992</v>
      </c>
      <c r="BD36" s="181">
        <v>127.08277822944906</v>
      </c>
      <c r="BE36" s="181">
        <v>109.23058</v>
      </c>
      <c r="BF36" s="181">
        <v>15.535076901638922</v>
      </c>
      <c r="BG36" s="181">
        <v>4.4378545681354398</v>
      </c>
      <c r="BH36" s="181">
        <v>0</v>
      </c>
      <c r="BI36" s="181">
        <v>102.37947511620658</v>
      </c>
      <c r="BJ36" s="181">
        <v>196.27375009630526</v>
      </c>
      <c r="BK36" s="181">
        <v>569.18293656477272</v>
      </c>
      <c r="BL36" s="181">
        <v>136.60923301650143</v>
      </c>
    </row>
    <row r="37" spans="2:64" x14ac:dyDescent="0.25">
      <c r="B37" s="183" t="s">
        <v>374</v>
      </c>
      <c r="C37" s="184">
        <v>15086.716070939434</v>
      </c>
      <c r="D37" s="184">
        <v>23276.064951</v>
      </c>
      <c r="E37" s="184">
        <v>20666.811793647248</v>
      </c>
      <c r="F37" s="184">
        <v>19869.544733443905</v>
      </c>
      <c r="G37" s="184">
        <v>6899.1866426723418</v>
      </c>
      <c r="H37" s="184">
        <v>14049.077477167384</v>
      </c>
      <c r="I37" s="184">
        <v>10675.705608368224</v>
      </c>
      <c r="J37" s="184">
        <v>10886.3804065516</v>
      </c>
      <c r="K37" s="184">
        <v>13050.404466766573</v>
      </c>
      <c r="L37" s="184">
        <v>10443.240514074907</v>
      </c>
      <c r="M37" s="184">
        <v>10590.159231459942</v>
      </c>
      <c r="N37" s="184">
        <v>25679.323667619101</v>
      </c>
      <c r="O37" s="184">
        <v>12901.486427469816</v>
      </c>
      <c r="P37" s="184">
        <v>15771.813013448369</v>
      </c>
      <c r="Q37" s="184">
        <v>11516.841837597945</v>
      </c>
      <c r="R37" s="184">
        <v>18138.445371780454</v>
      </c>
      <c r="S37" s="184">
        <v>20895.310527993333</v>
      </c>
      <c r="T37" s="184">
        <v>24758.244072472655</v>
      </c>
      <c r="U37" s="184">
        <v>12607.691746597689</v>
      </c>
      <c r="V37" s="184">
        <v>15990.139062726994</v>
      </c>
      <c r="W37" s="184">
        <v>11726.558132585127</v>
      </c>
      <c r="X37" s="184">
        <v>16811.240676099151</v>
      </c>
      <c r="Y37" s="184">
        <v>14943.584674783535</v>
      </c>
      <c r="Z37" s="184">
        <v>14742.79380724958</v>
      </c>
      <c r="AA37" s="184">
        <v>8124.5025792156339</v>
      </c>
      <c r="AB37" s="184">
        <v>8495.2574744155936</v>
      </c>
      <c r="AC37" s="184">
        <v>12135.385857640113</v>
      </c>
      <c r="AD37" s="184">
        <v>5537.1775646515898</v>
      </c>
      <c r="AE37" s="184">
        <v>28.49</v>
      </c>
      <c r="AF37" s="184">
        <v>486.94257400000004</v>
      </c>
      <c r="AG37" s="184">
        <v>4075.0618839427489</v>
      </c>
      <c r="AH37" s="184">
        <v>1097.7656798343739</v>
      </c>
      <c r="AI37" s="184">
        <v>709.14528406409988</v>
      </c>
      <c r="AJ37" s="184">
        <v>9346.307733897198</v>
      </c>
      <c r="AK37" s="184">
        <v>6185.8333284049986</v>
      </c>
      <c r="AL37" s="184">
        <v>4724.5170105223015</v>
      </c>
      <c r="AM37" s="184">
        <v>65.957869996230002</v>
      </c>
      <c r="AN37" s="184">
        <v>5112.4681996890022</v>
      </c>
      <c r="AO37" s="184">
        <v>3594.6292216413503</v>
      </c>
      <c r="AP37" s="184">
        <v>4342.9408191780021</v>
      </c>
      <c r="AQ37" s="184">
        <v>439.01859503639918</v>
      </c>
      <c r="AR37" s="184">
        <v>131.60666904999997</v>
      </c>
      <c r="AS37" s="184">
        <v>113.91232527</v>
      </c>
      <c r="AT37" s="184">
        <v>578.87131065000005</v>
      </c>
      <c r="AU37" s="184">
        <v>234.96</v>
      </c>
      <c r="AV37" s="184">
        <v>50.46481347844</v>
      </c>
      <c r="AW37" s="184">
        <v>54.580319890000403</v>
      </c>
      <c r="AX37" s="184">
        <v>1087.0578611544713</v>
      </c>
      <c r="AY37" s="184">
        <v>1351.0349604311039</v>
      </c>
      <c r="AZ37" s="184">
        <v>783.45873046900988</v>
      </c>
      <c r="BA37" s="184">
        <v>685.39099999999996</v>
      </c>
      <c r="BB37" s="184">
        <v>326.39818873000002</v>
      </c>
      <c r="BC37" s="184">
        <v>509.89257689000004</v>
      </c>
      <c r="BD37" s="184">
        <v>1025.9362583900001</v>
      </c>
      <c r="BE37" s="184">
        <v>671.42695097000001</v>
      </c>
      <c r="BF37" s="184">
        <v>71.987929139999991</v>
      </c>
      <c r="BG37" s="184">
        <v>184.58463296999997</v>
      </c>
      <c r="BH37" s="184">
        <v>13.7770946</v>
      </c>
      <c r="BI37" s="184">
        <v>740.18377565828268</v>
      </c>
      <c r="BJ37" s="184">
        <v>1697.8506570915006</v>
      </c>
      <c r="BK37" s="184">
        <v>1757.8416594900002</v>
      </c>
      <c r="BL37" s="184">
        <v>867.28114804000006</v>
      </c>
    </row>
    <row r="38" spans="2:64" x14ac:dyDescent="0.25">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row>
    <row r="39" spans="2:64" x14ac:dyDescent="0.25">
      <c r="B39" s="180" t="s">
        <v>220</v>
      </c>
      <c r="C39" s="186"/>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row>
    <row r="40" spans="2:64" x14ac:dyDescent="0.25">
      <c r="B40" s="132" t="s">
        <v>375</v>
      </c>
      <c r="C40" s="181">
        <v>11927.360607004341</v>
      </c>
      <c r="D40" s="181">
        <v>16263.636339000001</v>
      </c>
      <c r="E40" s="181">
        <v>16839.332698000002</v>
      </c>
      <c r="F40" s="181">
        <v>13693.861784063507</v>
      </c>
      <c r="G40" s="181">
        <v>5323.6150013763399</v>
      </c>
      <c r="H40" s="181">
        <v>10370.404128</v>
      </c>
      <c r="I40" s="181">
        <v>8906.0380767100014</v>
      </c>
      <c r="J40" s="181">
        <v>6966.1843187415971</v>
      </c>
      <c r="K40" s="181">
        <v>11434.832621389998</v>
      </c>
      <c r="L40" s="181">
        <v>8441.253841740001</v>
      </c>
      <c r="M40" s="181">
        <v>8626.7983089873414</v>
      </c>
      <c r="N40" s="181">
        <v>23562.128325769394</v>
      </c>
      <c r="O40" s="181">
        <v>11130.090065612014</v>
      </c>
      <c r="P40" s="181">
        <v>12910.1718390881</v>
      </c>
      <c r="Q40" s="181">
        <v>9139.9623729200048</v>
      </c>
      <c r="R40" s="181">
        <v>14978.850721256375</v>
      </c>
      <c r="S40" s="181">
        <v>14551.377218890009</v>
      </c>
      <c r="T40" s="181">
        <v>21554.993615151496</v>
      </c>
      <c r="U40" s="181">
        <v>10797.288467921344</v>
      </c>
      <c r="V40" s="181">
        <v>13974.517136947004</v>
      </c>
      <c r="W40" s="181">
        <v>9007.8542265149281</v>
      </c>
      <c r="X40" s="181">
        <v>14001.571534689154</v>
      </c>
      <c r="Y40" s="181">
        <v>12907.78403704608</v>
      </c>
      <c r="Z40" s="181">
        <v>13313.487970221233</v>
      </c>
      <c r="AA40" s="181">
        <v>7061.9516841356344</v>
      </c>
      <c r="AB40" s="181">
        <v>7782.6576843255916</v>
      </c>
      <c r="AC40" s="181">
        <v>10688.995300050008</v>
      </c>
      <c r="AD40" s="181">
        <v>3778.387908509666</v>
      </c>
      <c r="AE40" s="181">
        <v>2.2530000000000001</v>
      </c>
      <c r="AF40" s="181">
        <v>458.27050600000001</v>
      </c>
      <c r="AG40" s="181">
        <v>3502.1064893799994</v>
      </c>
      <c r="AH40" s="181">
        <v>925.30785277327413</v>
      </c>
      <c r="AI40" s="181">
        <v>608.65254906999996</v>
      </c>
      <c r="AJ40" s="181">
        <v>7495.8768296672024</v>
      </c>
      <c r="AK40" s="181">
        <v>5421.913239999999</v>
      </c>
      <c r="AL40" s="181">
        <v>4046.3880803899997</v>
      </c>
      <c r="AM40" s="181">
        <v>51.300163050000002</v>
      </c>
      <c r="AN40" s="181">
        <v>4295.1950974465008</v>
      </c>
      <c r="AO40" s="181">
        <v>3186.6512689376</v>
      </c>
      <c r="AP40" s="181">
        <v>3462.7311990500016</v>
      </c>
      <c r="AQ40" s="181">
        <v>366.74746936189518</v>
      </c>
      <c r="AR40" s="181">
        <v>119.81983215999998</v>
      </c>
      <c r="AS40" s="181">
        <v>81.731889999999993</v>
      </c>
      <c r="AT40" s="181">
        <v>449.04592782000003</v>
      </c>
      <c r="AU40" s="181">
        <v>183.38</v>
      </c>
      <c r="AV40" s="181">
        <v>15.164196080000005</v>
      </c>
      <c r="AW40" s="181">
        <v>5.1303914299999995</v>
      </c>
      <c r="AX40" s="181">
        <v>725.94387158999996</v>
      </c>
      <c r="AY40" s="181">
        <v>1027.8388469411036</v>
      </c>
      <c r="AZ40" s="181">
        <v>660.85681666999994</v>
      </c>
      <c r="BA40" s="181">
        <v>305.87599999999998</v>
      </c>
      <c r="BB40" s="181">
        <v>236.19014902999999</v>
      </c>
      <c r="BC40" s="181">
        <v>351.17922845999999</v>
      </c>
      <c r="BD40" s="181">
        <v>926.20242479000024</v>
      </c>
      <c r="BE40" s="181">
        <v>569.67915767999989</v>
      </c>
      <c r="BF40" s="181">
        <v>60.328857000000006</v>
      </c>
      <c r="BG40" s="181">
        <v>55.563340629999999</v>
      </c>
      <c r="BH40" s="181">
        <v>0.20100129999999999</v>
      </c>
      <c r="BI40" s="181">
        <v>600.25985291000006</v>
      </c>
      <c r="BJ40" s="181">
        <v>1333.8386280200004</v>
      </c>
      <c r="BK40" s="181">
        <v>949.56727547999992</v>
      </c>
      <c r="BL40" s="181">
        <v>555.61285819000011</v>
      </c>
    </row>
    <row r="41" spans="2:64" x14ac:dyDescent="0.25">
      <c r="B41" s="133" t="s">
        <v>376</v>
      </c>
      <c r="C41" s="181">
        <v>10871.73486137434</v>
      </c>
      <c r="D41" s="181">
        <v>13888.56135</v>
      </c>
      <c r="E41" s="181">
        <v>15030.186839409998</v>
      </c>
      <c r="F41" s="181">
        <v>12660.913598953508</v>
      </c>
      <c r="G41" s="181">
        <v>4791.7734332901755</v>
      </c>
      <c r="H41" s="181">
        <v>9490.3469640000003</v>
      </c>
      <c r="I41" s="181">
        <v>8093.1357086000016</v>
      </c>
      <c r="J41" s="181">
        <v>6391.3912569615977</v>
      </c>
      <c r="K41" s="181">
        <v>10032.369540239997</v>
      </c>
      <c r="L41" s="181">
        <v>7838.7683099700016</v>
      </c>
      <c r="M41" s="181">
        <v>8161.1792052673418</v>
      </c>
      <c r="N41" s="181">
        <v>21926.844706669392</v>
      </c>
      <c r="O41" s="181">
        <v>10202.510785250011</v>
      </c>
      <c r="P41" s="181">
        <v>11929.024268508099</v>
      </c>
      <c r="Q41" s="181">
        <v>8645.5394868500061</v>
      </c>
      <c r="R41" s="181">
        <v>13749.054586666374</v>
      </c>
      <c r="S41" s="181">
        <v>13509.50370489001</v>
      </c>
      <c r="T41" s="181">
        <v>19887.585087801497</v>
      </c>
      <c r="U41" s="181">
        <v>9616.7103363192527</v>
      </c>
      <c r="V41" s="181">
        <v>13136.389975857004</v>
      </c>
      <c r="W41" s="181">
        <v>8241.3522687349305</v>
      </c>
      <c r="X41" s="181">
        <v>13151.921054519153</v>
      </c>
      <c r="Y41" s="181">
        <v>11336.108758283937</v>
      </c>
      <c r="Z41" s="181">
        <v>12187.399704859583</v>
      </c>
      <c r="AA41" s="181">
        <v>6575.7373251556337</v>
      </c>
      <c r="AB41" s="181">
        <v>7281.9204154155923</v>
      </c>
      <c r="AC41" s="181">
        <v>9723.4603276500075</v>
      </c>
      <c r="AD41" s="181">
        <v>3583.7546574796661</v>
      </c>
      <c r="AE41" s="181">
        <v>1.377</v>
      </c>
      <c r="AF41" s="181">
        <v>453.85295325999999</v>
      </c>
      <c r="AG41" s="181">
        <v>3313.8753278299996</v>
      </c>
      <c r="AH41" s="181">
        <v>896.40667558327414</v>
      </c>
      <c r="AI41" s="181">
        <v>579.01437225999996</v>
      </c>
      <c r="AJ41" s="181">
        <v>7043.6387458972004</v>
      </c>
      <c r="AK41" s="181">
        <v>5137.4476399999994</v>
      </c>
      <c r="AL41" s="181">
        <v>3798.1285453699998</v>
      </c>
      <c r="AM41" s="181">
        <v>48.506775400000016</v>
      </c>
      <c r="AN41" s="181">
        <v>4098.8572567065003</v>
      </c>
      <c r="AO41" s="181">
        <v>3020.8161817276</v>
      </c>
      <c r="AP41" s="181">
        <v>3296.4479397900018</v>
      </c>
      <c r="AQ41" s="181">
        <v>358.93611663189517</v>
      </c>
      <c r="AR41" s="181">
        <v>119.81983215999998</v>
      </c>
      <c r="AS41" s="181">
        <v>80.916219999999996</v>
      </c>
      <c r="AT41" s="181">
        <v>434.91111259999997</v>
      </c>
      <c r="AU41" s="181">
        <v>176.74799999999999</v>
      </c>
      <c r="AV41" s="181">
        <v>15.164196080000005</v>
      </c>
      <c r="AW41" s="181">
        <v>1.2265686699999998</v>
      </c>
      <c r="AX41" s="181">
        <v>687.40059971999995</v>
      </c>
      <c r="AY41" s="181">
        <v>865.08851878110363</v>
      </c>
      <c r="AZ41" s="181">
        <v>584.20525600000008</v>
      </c>
      <c r="BA41" s="181">
        <v>281.55799999999999</v>
      </c>
      <c r="BB41" s="181">
        <v>214.97543023999998</v>
      </c>
      <c r="BC41" s="181">
        <v>337.73395448000002</v>
      </c>
      <c r="BD41" s="181">
        <v>884.6086282900003</v>
      </c>
      <c r="BE41" s="181">
        <v>510.10315739999999</v>
      </c>
      <c r="BF41" s="181">
        <v>60.328857000000006</v>
      </c>
      <c r="BG41" s="181">
        <v>50.13314467</v>
      </c>
      <c r="BH41" s="181">
        <v>0</v>
      </c>
      <c r="BI41" s="181">
        <v>523.60131291000005</v>
      </c>
      <c r="BJ41" s="181">
        <v>1212.1849955900004</v>
      </c>
      <c r="BK41" s="181">
        <v>915.54640518999997</v>
      </c>
      <c r="BL41" s="181">
        <v>501.58913680000006</v>
      </c>
    </row>
    <row r="42" spans="2:64" x14ac:dyDescent="0.25">
      <c r="B42" s="133" t="s">
        <v>377</v>
      </c>
      <c r="C42" s="181">
        <v>133.60038901000001</v>
      </c>
      <c r="D42" s="181">
        <v>2322.884415</v>
      </c>
      <c r="E42" s="181">
        <v>1401.0013565100001</v>
      </c>
      <c r="F42" s="181">
        <v>970.97163483999998</v>
      </c>
      <c r="G42" s="181">
        <v>464.43395316616437</v>
      </c>
      <c r="H42" s="181">
        <v>820.36047999999994</v>
      </c>
      <c r="I42" s="181">
        <v>687.65023495000003</v>
      </c>
      <c r="J42" s="181">
        <v>458.78719999999998</v>
      </c>
      <c r="K42" s="181">
        <v>1376.6551989699999</v>
      </c>
      <c r="L42" s="181">
        <v>578.53522710000004</v>
      </c>
      <c r="M42" s="181">
        <v>407.61561647000002</v>
      </c>
      <c r="N42" s="181">
        <v>1522.18256466</v>
      </c>
      <c r="O42" s="181">
        <v>755.47602081409229</v>
      </c>
      <c r="P42" s="181">
        <v>875.69855832000007</v>
      </c>
      <c r="Q42" s="181">
        <v>462.98779205999995</v>
      </c>
      <c r="R42" s="181">
        <v>1150.86323576</v>
      </c>
      <c r="S42" s="181">
        <v>1035.0337660099999</v>
      </c>
      <c r="T42" s="181">
        <v>1625.63697488</v>
      </c>
      <c r="U42" s="181">
        <v>787.4444334100001</v>
      </c>
      <c r="V42" s="181">
        <v>745.41938000000005</v>
      </c>
      <c r="W42" s="181">
        <v>653.84411676000002</v>
      </c>
      <c r="X42" s="181">
        <v>749.44378744999995</v>
      </c>
      <c r="Y42" s="181">
        <v>1204.85767257</v>
      </c>
      <c r="Z42" s="181">
        <v>833.60164893000001</v>
      </c>
      <c r="AA42" s="181">
        <v>468.24456921000001</v>
      </c>
      <c r="AB42" s="181">
        <v>457.43889539999998</v>
      </c>
      <c r="AC42" s="181">
        <v>944.50925880000011</v>
      </c>
      <c r="AD42" s="181">
        <v>140.01409519999999</v>
      </c>
      <c r="AE42" s="181">
        <v>0</v>
      </c>
      <c r="AF42" s="181">
        <v>0</v>
      </c>
      <c r="AG42" s="181">
        <v>129.54004194000001</v>
      </c>
      <c r="AH42" s="181">
        <v>8.9705849799999999</v>
      </c>
      <c r="AI42" s="181">
        <v>15.502703499999999</v>
      </c>
      <c r="AJ42" s="181">
        <v>396.35663735999992</v>
      </c>
      <c r="AK42" s="181">
        <v>231.54404</v>
      </c>
      <c r="AL42" s="181">
        <v>233.71295148000002</v>
      </c>
      <c r="AM42" s="181">
        <v>0</v>
      </c>
      <c r="AN42" s="181">
        <v>127.70740974</v>
      </c>
      <c r="AO42" s="181">
        <v>118.53432993999999</v>
      </c>
      <c r="AP42" s="181">
        <v>113.07472818000001</v>
      </c>
      <c r="AQ42" s="181">
        <v>0.60920454000000002</v>
      </c>
      <c r="AR42" s="181">
        <v>0</v>
      </c>
      <c r="AS42" s="181">
        <v>0</v>
      </c>
      <c r="AT42" s="181">
        <v>6.2536930000000002</v>
      </c>
      <c r="AU42" s="181">
        <v>3.2690000000000001</v>
      </c>
      <c r="AV42" s="181">
        <v>0</v>
      </c>
      <c r="AW42" s="181">
        <v>0</v>
      </c>
      <c r="AX42" s="181">
        <v>21.729877339999998</v>
      </c>
      <c r="AY42" s="181">
        <v>141.48088894</v>
      </c>
      <c r="AZ42" s="181">
        <v>69.265958900000015</v>
      </c>
      <c r="BA42" s="181">
        <v>9.8170000000000002</v>
      </c>
      <c r="BB42" s="181">
        <v>17.730024650000001</v>
      </c>
      <c r="BC42" s="181">
        <v>0</v>
      </c>
      <c r="BD42" s="181">
        <v>24.702532380000005</v>
      </c>
      <c r="BE42" s="181">
        <v>51.098508000000002</v>
      </c>
      <c r="BF42" s="181">
        <v>0</v>
      </c>
      <c r="BG42" s="181">
        <v>3.23661311</v>
      </c>
      <c r="BH42" s="181">
        <v>0</v>
      </c>
      <c r="BI42" s="181">
        <v>57.732330000000005</v>
      </c>
      <c r="BJ42" s="181">
        <v>93.758206310000006</v>
      </c>
      <c r="BK42" s="181">
        <v>23.104592749999998</v>
      </c>
      <c r="BL42" s="181">
        <v>39.97124161</v>
      </c>
    </row>
    <row r="43" spans="2:64" x14ac:dyDescent="0.25">
      <c r="B43" s="133" t="s">
        <v>224</v>
      </c>
      <c r="C43" s="181">
        <v>133.60038901000001</v>
      </c>
      <c r="D43" s="181">
        <v>1308.763659</v>
      </c>
      <c r="E43" s="181">
        <v>1376.7911678299999</v>
      </c>
      <c r="F43" s="181">
        <v>970.97163483999998</v>
      </c>
      <c r="G43" s="181">
        <v>464.31131481</v>
      </c>
      <c r="H43" s="181">
        <v>806.78567399999997</v>
      </c>
      <c r="I43" s="181">
        <v>687.65023495000003</v>
      </c>
      <c r="J43" s="181">
        <v>77.213999999999999</v>
      </c>
      <c r="K43" s="181">
        <v>1352.61139353</v>
      </c>
      <c r="L43" s="181">
        <v>578.53522710000004</v>
      </c>
      <c r="M43" s="181">
        <v>407.61561647000002</v>
      </c>
      <c r="N43" s="181">
        <v>1522.18256466</v>
      </c>
      <c r="O43" s="181">
        <v>18.107713889999999</v>
      </c>
      <c r="P43" s="181">
        <v>875.69855832000007</v>
      </c>
      <c r="Q43" s="181">
        <v>439.07407417999997</v>
      </c>
      <c r="R43" s="181">
        <v>1150.86323576</v>
      </c>
      <c r="S43" s="181">
        <v>1030.6971687999999</v>
      </c>
      <c r="T43" s="181">
        <v>1625.44989981</v>
      </c>
      <c r="U43" s="181">
        <v>787.4444334100001</v>
      </c>
      <c r="V43" s="181">
        <v>734.57428424</v>
      </c>
      <c r="W43" s="181">
        <v>651.72855934000006</v>
      </c>
      <c r="X43" s="181">
        <v>717.59967471999994</v>
      </c>
      <c r="Y43" s="181">
        <v>1204.85767257</v>
      </c>
      <c r="Z43" s="181">
        <v>833.42942973000004</v>
      </c>
      <c r="AA43" s="181">
        <v>468.24456921000001</v>
      </c>
      <c r="AB43" s="181">
        <v>411.20105458999996</v>
      </c>
      <c r="AC43" s="181">
        <v>872.89171944000009</v>
      </c>
      <c r="AD43" s="181">
        <v>140.01409519999999</v>
      </c>
      <c r="AE43" s="181">
        <v>0</v>
      </c>
      <c r="AF43" s="181">
        <v>0</v>
      </c>
      <c r="AG43" s="181">
        <v>129.54004194000001</v>
      </c>
      <c r="AH43" s="181">
        <v>8.9705849799999999</v>
      </c>
      <c r="AI43" s="181">
        <v>15.502703499999999</v>
      </c>
      <c r="AJ43" s="181">
        <v>276.56849452999995</v>
      </c>
      <c r="AK43" s="181">
        <v>231.54404</v>
      </c>
      <c r="AL43" s="181">
        <v>233.71295148000002</v>
      </c>
      <c r="AM43" s="181">
        <v>0</v>
      </c>
      <c r="AN43" s="181">
        <v>127.70740974</v>
      </c>
      <c r="AO43" s="181">
        <v>118.53432993999999</v>
      </c>
      <c r="AP43" s="181">
        <v>110.67716154</v>
      </c>
      <c r="AQ43" s="181">
        <v>0.17449999999999999</v>
      </c>
      <c r="AR43" s="181">
        <v>0</v>
      </c>
      <c r="AS43" s="181">
        <v>0</v>
      </c>
      <c r="AT43" s="181">
        <v>6.2536930000000002</v>
      </c>
      <c r="AU43" s="181">
        <v>0</v>
      </c>
      <c r="AV43" s="181">
        <v>0</v>
      </c>
      <c r="AW43" s="181">
        <v>0</v>
      </c>
      <c r="AX43" s="181">
        <v>21.729877339999998</v>
      </c>
      <c r="AY43" s="181">
        <v>141.48088894</v>
      </c>
      <c r="AZ43" s="181">
        <v>69.265958900000015</v>
      </c>
      <c r="BA43" s="181">
        <v>9.8170000000000002</v>
      </c>
      <c r="BB43" s="181">
        <v>0</v>
      </c>
      <c r="BC43" s="181">
        <v>0</v>
      </c>
      <c r="BD43" s="181">
        <v>24.562578380000001</v>
      </c>
      <c r="BE43" s="181">
        <v>0</v>
      </c>
      <c r="BF43" s="181">
        <v>0</v>
      </c>
      <c r="BG43" s="181">
        <v>3.23661311</v>
      </c>
      <c r="BH43" s="181">
        <v>0</v>
      </c>
      <c r="BI43" s="181">
        <v>0</v>
      </c>
      <c r="BJ43" s="181">
        <v>93.758206310000006</v>
      </c>
      <c r="BK43" s="181">
        <v>23.104592749999998</v>
      </c>
      <c r="BL43" s="181">
        <v>39.97124161</v>
      </c>
    </row>
    <row r="44" spans="2:64" x14ac:dyDescent="0.25">
      <c r="B44" s="133" t="s">
        <v>225</v>
      </c>
      <c r="C44" s="181">
        <v>0</v>
      </c>
      <c r="D44" s="181">
        <v>0</v>
      </c>
      <c r="E44" s="181">
        <v>24.210188679999998</v>
      </c>
      <c r="F44" s="181">
        <v>0</v>
      </c>
      <c r="G44" s="181">
        <v>0</v>
      </c>
      <c r="H44" s="181">
        <v>13.574806000000001</v>
      </c>
      <c r="I44" s="181">
        <v>0</v>
      </c>
      <c r="J44" s="181">
        <v>0</v>
      </c>
      <c r="K44" s="181">
        <v>16.872481269999998</v>
      </c>
      <c r="L44" s="181">
        <v>0</v>
      </c>
      <c r="M44" s="181">
        <v>0</v>
      </c>
      <c r="N44" s="181">
        <v>0</v>
      </c>
      <c r="O44" s="181">
        <v>16.390829414092245</v>
      </c>
      <c r="P44" s="181">
        <v>0</v>
      </c>
      <c r="Q44" s="181">
        <v>0</v>
      </c>
      <c r="R44" s="181">
        <v>0</v>
      </c>
      <c r="S44" s="181">
        <v>0</v>
      </c>
      <c r="T44" s="181">
        <v>0</v>
      </c>
      <c r="U44" s="181">
        <v>0</v>
      </c>
      <c r="V44" s="181">
        <v>0</v>
      </c>
      <c r="W44" s="181">
        <v>0</v>
      </c>
      <c r="X44" s="181">
        <v>27.978653869999999</v>
      </c>
      <c r="Y44" s="181">
        <v>0</v>
      </c>
      <c r="Z44" s="181">
        <v>0</v>
      </c>
      <c r="AA44" s="181">
        <v>0</v>
      </c>
      <c r="AB44" s="181">
        <v>45.273178259999995</v>
      </c>
      <c r="AC44" s="181">
        <v>70.208204129999999</v>
      </c>
      <c r="AD44" s="181">
        <v>0</v>
      </c>
      <c r="AE44" s="181">
        <v>0</v>
      </c>
      <c r="AF44" s="181">
        <v>0</v>
      </c>
      <c r="AG44" s="181">
        <v>0</v>
      </c>
      <c r="AH44" s="181">
        <v>0</v>
      </c>
      <c r="AI44" s="181">
        <v>0</v>
      </c>
      <c r="AJ44" s="181">
        <v>0</v>
      </c>
      <c r="AK44" s="181">
        <v>0</v>
      </c>
      <c r="AL44" s="181">
        <v>0</v>
      </c>
      <c r="AM44" s="181">
        <v>0</v>
      </c>
      <c r="AN44" s="181">
        <v>0</v>
      </c>
      <c r="AO44" s="181">
        <v>0</v>
      </c>
      <c r="AP44" s="181">
        <v>0</v>
      </c>
      <c r="AQ44" s="181">
        <v>0</v>
      </c>
      <c r="AR44" s="181">
        <v>0</v>
      </c>
      <c r="AS44" s="181">
        <v>0</v>
      </c>
      <c r="AT44" s="181">
        <v>0</v>
      </c>
      <c r="AU44" s="181">
        <v>0</v>
      </c>
      <c r="AV44" s="181">
        <v>0</v>
      </c>
      <c r="AW44" s="181">
        <v>0</v>
      </c>
      <c r="AX44" s="181">
        <v>0</v>
      </c>
      <c r="AY44" s="181">
        <v>0</v>
      </c>
      <c r="AZ44" s="181">
        <v>0</v>
      </c>
      <c r="BA44" s="181">
        <v>0</v>
      </c>
      <c r="BB44" s="181">
        <v>0</v>
      </c>
      <c r="BC44" s="181">
        <v>0</v>
      </c>
      <c r="BD44" s="181">
        <v>0</v>
      </c>
      <c r="BE44" s="181">
        <v>0</v>
      </c>
      <c r="BF44" s="181">
        <v>0</v>
      </c>
      <c r="BG44" s="181">
        <v>0</v>
      </c>
      <c r="BH44" s="181">
        <v>0</v>
      </c>
      <c r="BI44" s="181">
        <v>0</v>
      </c>
      <c r="BJ44" s="181">
        <v>0</v>
      </c>
      <c r="BK44" s="181">
        <v>0</v>
      </c>
      <c r="BL44" s="181">
        <v>0</v>
      </c>
    </row>
    <row r="45" spans="2:64" x14ac:dyDescent="0.25">
      <c r="B45" s="133" t="s">
        <v>226</v>
      </c>
      <c r="C45" s="181">
        <v>0</v>
      </c>
      <c r="D45" s="181">
        <v>0</v>
      </c>
      <c r="E45" s="181">
        <v>0</v>
      </c>
      <c r="F45" s="181">
        <v>0</v>
      </c>
      <c r="G45" s="181">
        <v>0</v>
      </c>
      <c r="H45" s="181">
        <v>0</v>
      </c>
      <c r="I45" s="181">
        <v>0</v>
      </c>
      <c r="J45" s="181">
        <v>381.57319999999999</v>
      </c>
      <c r="K45" s="181">
        <v>0</v>
      </c>
      <c r="L45" s="181">
        <v>0</v>
      </c>
      <c r="M45" s="181">
        <v>0</v>
      </c>
      <c r="N45" s="181">
        <v>0</v>
      </c>
      <c r="O45" s="181">
        <v>12.429013730000001</v>
      </c>
      <c r="P45" s="181">
        <v>0</v>
      </c>
      <c r="Q45" s="181">
        <v>0.94212443999999995</v>
      </c>
      <c r="R45" s="181">
        <v>0</v>
      </c>
      <c r="S45" s="181">
        <v>0</v>
      </c>
      <c r="T45" s="181">
        <v>0</v>
      </c>
      <c r="U45" s="181">
        <v>0</v>
      </c>
      <c r="V45" s="181">
        <v>0</v>
      </c>
      <c r="W45" s="181">
        <v>2.0116269</v>
      </c>
      <c r="X45" s="181">
        <v>0</v>
      </c>
      <c r="Y45" s="181">
        <v>0</v>
      </c>
      <c r="Z45" s="181">
        <v>0</v>
      </c>
      <c r="AA45" s="181">
        <v>0</v>
      </c>
      <c r="AB45" s="181">
        <v>0.96466255000000001</v>
      </c>
      <c r="AC45" s="181">
        <v>0</v>
      </c>
      <c r="AD45" s="181">
        <v>0</v>
      </c>
      <c r="AE45" s="181">
        <v>0</v>
      </c>
      <c r="AF45" s="181">
        <v>0</v>
      </c>
      <c r="AG45" s="181">
        <v>0</v>
      </c>
      <c r="AH45" s="181">
        <v>0</v>
      </c>
      <c r="AI45" s="181">
        <v>0</v>
      </c>
      <c r="AJ45" s="181">
        <v>119.78814283</v>
      </c>
      <c r="AK45" s="181">
        <v>0</v>
      </c>
      <c r="AL45" s="181">
        <v>0</v>
      </c>
      <c r="AM45" s="181">
        <v>0</v>
      </c>
      <c r="AN45" s="181">
        <v>0</v>
      </c>
      <c r="AO45" s="181">
        <v>0</v>
      </c>
      <c r="AP45" s="181">
        <v>2.39756664</v>
      </c>
      <c r="AQ45" s="181">
        <v>0</v>
      </c>
      <c r="AR45" s="181">
        <v>0</v>
      </c>
      <c r="AS45" s="181">
        <v>0</v>
      </c>
      <c r="AT45" s="181">
        <v>0</v>
      </c>
      <c r="AU45" s="181">
        <v>0</v>
      </c>
      <c r="AV45" s="181">
        <v>0</v>
      </c>
      <c r="AW45" s="181">
        <v>0</v>
      </c>
      <c r="AX45" s="181">
        <v>0</v>
      </c>
      <c r="AY45" s="181">
        <v>0</v>
      </c>
      <c r="AZ45" s="181">
        <v>0</v>
      </c>
      <c r="BA45" s="181">
        <v>0</v>
      </c>
      <c r="BB45" s="181">
        <v>17.730024650000001</v>
      </c>
      <c r="BC45" s="181">
        <v>0</v>
      </c>
      <c r="BD45" s="181">
        <v>0.139954</v>
      </c>
      <c r="BE45" s="181">
        <v>51.098508000000002</v>
      </c>
      <c r="BF45" s="181">
        <v>0</v>
      </c>
      <c r="BG45" s="181">
        <v>0</v>
      </c>
      <c r="BH45" s="181">
        <v>0</v>
      </c>
      <c r="BI45" s="181">
        <v>0</v>
      </c>
      <c r="BJ45" s="181">
        <v>0</v>
      </c>
      <c r="BK45" s="181">
        <v>0</v>
      </c>
      <c r="BL45" s="181">
        <v>0</v>
      </c>
    </row>
    <row r="46" spans="2:64" x14ac:dyDescent="0.25">
      <c r="B46" s="133" t="s">
        <v>378</v>
      </c>
      <c r="C46" s="181">
        <v>0</v>
      </c>
      <c r="D46" s="181">
        <v>1014.120756</v>
      </c>
      <c r="E46" s="181">
        <v>0</v>
      </c>
      <c r="F46" s="181">
        <v>0</v>
      </c>
      <c r="G46" s="181">
        <v>0.12263835616438357</v>
      </c>
      <c r="H46" s="181">
        <v>0</v>
      </c>
      <c r="I46" s="181">
        <v>0</v>
      </c>
      <c r="J46" s="181">
        <v>0</v>
      </c>
      <c r="K46" s="181">
        <v>7.1713241700000001</v>
      </c>
      <c r="L46" s="181">
        <v>0</v>
      </c>
      <c r="M46" s="181">
        <v>0</v>
      </c>
      <c r="N46" s="181">
        <v>0</v>
      </c>
      <c r="O46" s="181">
        <v>708.54846378000002</v>
      </c>
      <c r="P46" s="181">
        <v>0</v>
      </c>
      <c r="Q46" s="181">
        <v>22.971593440000003</v>
      </c>
      <c r="R46" s="181">
        <v>0</v>
      </c>
      <c r="S46" s="181">
        <v>4.3365972099999999</v>
      </c>
      <c r="T46" s="181">
        <v>0.18707507000000001</v>
      </c>
      <c r="U46" s="181">
        <v>0</v>
      </c>
      <c r="V46" s="181">
        <v>10.84509576</v>
      </c>
      <c r="W46" s="181">
        <v>0.10393052</v>
      </c>
      <c r="X46" s="181">
        <v>3.8654588600000004</v>
      </c>
      <c r="Y46" s="181">
        <v>0</v>
      </c>
      <c r="Z46" s="181">
        <v>0.17221920000000002</v>
      </c>
      <c r="AA46" s="181">
        <v>0</v>
      </c>
      <c r="AB46" s="181">
        <v>0</v>
      </c>
      <c r="AC46" s="181">
        <v>1.4093352299999999</v>
      </c>
      <c r="AD46" s="181">
        <v>0</v>
      </c>
      <c r="AE46" s="181">
        <v>0</v>
      </c>
      <c r="AF46" s="181">
        <v>0</v>
      </c>
      <c r="AG46" s="181">
        <v>0</v>
      </c>
      <c r="AH46" s="181">
        <v>0</v>
      </c>
      <c r="AI46" s="181">
        <v>0</v>
      </c>
      <c r="AJ46" s="181">
        <v>0</v>
      </c>
      <c r="AK46" s="181">
        <v>0</v>
      </c>
      <c r="AL46" s="181">
        <v>0</v>
      </c>
      <c r="AM46" s="181">
        <v>0</v>
      </c>
      <c r="AN46" s="181">
        <v>0</v>
      </c>
      <c r="AO46" s="181">
        <v>0</v>
      </c>
      <c r="AP46" s="181">
        <v>0</v>
      </c>
      <c r="AQ46" s="181">
        <v>0.43470454000000008</v>
      </c>
      <c r="AR46" s="181">
        <v>0</v>
      </c>
      <c r="AS46" s="181">
        <v>0</v>
      </c>
      <c r="AT46" s="181">
        <v>0</v>
      </c>
      <c r="AU46" s="181">
        <v>3.2690000000000001</v>
      </c>
      <c r="AV46" s="181">
        <v>0</v>
      </c>
      <c r="AW46" s="181">
        <v>0</v>
      </c>
      <c r="AX46" s="181">
        <v>0</v>
      </c>
      <c r="AY46" s="181">
        <v>0</v>
      </c>
      <c r="AZ46" s="181">
        <v>0</v>
      </c>
      <c r="BA46" s="181">
        <v>0</v>
      </c>
      <c r="BB46" s="181">
        <v>0</v>
      </c>
      <c r="BC46" s="181">
        <v>0</v>
      </c>
      <c r="BD46" s="181">
        <v>0</v>
      </c>
      <c r="BE46" s="181">
        <v>0</v>
      </c>
      <c r="BF46" s="181">
        <v>0</v>
      </c>
      <c r="BG46" s="181">
        <v>0</v>
      </c>
      <c r="BH46" s="181">
        <v>0</v>
      </c>
      <c r="BI46" s="181">
        <v>57.732330000000005</v>
      </c>
      <c r="BJ46" s="181">
        <v>0</v>
      </c>
      <c r="BK46" s="181">
        <v>0</v>
      </c>
      <c r="BL46" s="181">
        <v>0</v>
      </c>
    </row>
    <row r="47" spans="2:64" x14ac:dyDescent="0.25">
      <c r="B47" s="133" t="s">
        <v>379</v>
      </c>
      <c r="C47" s="181">
        <v>23.881676429999999</v>
      </c>
      <c r="D47" s="181">
        <v>0</v>
      </c>
      <c r="E47" s="181">
        <v>0.92981204000000006</v>
      </c>
      <c r="F47" s="181">
        <v>55.619015830000002</v>
      </c>
      <c r="G47" s="181">
        <v>0.21602304999999999</v>
      </c>
      <c r="H47" s="181">
        <v>0</v>
      </c>
      <c r="I47" s="181">
        <v>4.7895398</v>
      </c>
      <c r="J47" s="181">
        <v>0.2114</v>
      </c>
      <c r="K47" s="181">
        <v>0</v>
      </c>
      <c r="L47" s="181">
        <v>0</v>
      </c>
      <c r="M47" s="181">
        <v>41.940356780000002</v>
      </c>
      <c r="N47" s="181">
        <v>2.0801604600000001</v>
      </c>
      <c r="O47" s="181">
        <v>0</v>
      </c>
      <c r="P47" s="181">
        <v>0</v>
      </c>
      <c r="Q47" s="181">
        <v>0</v>
      </c>
      <c r="R47" s="181">
        <v>0.20121684000000001</v>
      </c>
      <c r="S47" s="181">
        <v>0</v>
      </c>
      <c r="T47" s="181">
        <v>0</v>
      </c>
      <c r="U47" s="181">
        <v>1.1007720599999997</v>
      </c>
      <c r="V47" s="181">
        <v>1.48093005</v>
      </c>
      <c r="W47" s="181">
        <v>6.4635999999999999E-2</v>
      </c>
      <c r="X47" s="181">
        <v>0</v>
      </c>
      <c r="Y47" s="181">
        <v>26.295698210000001</v>
      </c>
      <c r="Z47" s="181">
        <v>0.12645181999999999</v>
      </c>
      <c r="AA47" s="181">
        <v>0.1881351</v>
      </c>
      <c r="AB47" s="181">
        <v>9.842674220000001</v>
      </c>
      <c r="AC47" s="181">
        <v>0</v>
      </c>
      <c r="AD47" s="181">
        <v>0</v>
      </c>
      <c r="AE47" s="181">
        <v>0</v>
      </c>
      <c r="AF47" s="181">
        <v>0</v>
      </c>
      <c r="AG47" s="181">
        <v>0</v>
      </c>
      <c r="AH47" s="181">
        <v>0</v>
      </c>
      <c r="AI47" s="181">
        <v>0</v>
      </c>
      <c r="AJ47" s="181">
        <v>0</v>
      </c>
      <c r="AK47" s="181">
        <v>0</v>
      </c>
      <c r="AL47" s="181">
        <v>0</v>
      </c>
      <c r="AM47" s="181">
        <v>0</v>
      </c>
      <c r="AN47" s="181">
        <v>0</v>
      </c>
      <c r="AO47" s="181">
        <v>0</v>
      </c>
      <c r="AP47" s="181">
        <v>0</v>
      </c>
      <c r="AQ47" s="181">
        <v>0</v>
      </c>
      <c r="AR47" s="181">
        <v>0</v>
      </c>
      <c r="AS47" s="181">
        <v>0</v>
      </c>
      <c r="AT47" s="181">
        <v>0</v>
      </c>
      <c r="AU47" s="181">
        <v>0</v>
      </c>
      <c r="AV47" s="181">
        <v>0</v>
      </c>
      <c r="AW47" s="181">
        <v>0</v>
      </c>
      <c r="AX47" s="181">
        <v>0</v>
      </c>
      <c r="AY47" s="181">
        <v>0</v>
      </c>
      <c r="AZ47" s="181">
        <v>0</v>
      </c>
      <c r="BA47" s="181">
        <v>0</v>
      </c>
      <c r="BB47" s="181">
        <v>0</v>
      </c>
      <c r="BC47" s="181">
        <v>0</v>
      </c>
      <c r="BD47" s="181">
        <v>0</v>
      </c>
      <c r="BE47" s="181">
        <v>0</v>
      </c>
      <c r="BF47" s="181">
        <v>0</v>
      </c>
      <c r="BG47" s="181">
        <v>0</v>
      </c>
      <c r="BH47" s="181">
        <v>0</v>
      </c>
      <c r="BI47" s="181">
        <v>0</v>
      </c>
      <c r="BJ47" s="181">
        <v>0</v>
      </c>
      <c r="BK47" s="181">
        <v>0</v>
      </c>
      <c r="BL47" s="181">
        <v>0</v>
      </c>
    </row>
    <row r="48" spans="2:64" x14ac:dyDescent="0.25">
      <c r="B48" s="133" t="s">
        <v>229</v>
      </c>
      <c r="C48" s="181">
        <v>0</v>
      </c>
      <c r="D48" s="181">
        <v>48.547710000000002</v>
      </c>
      <c r="E48" s="181">
        <v>237.6248645</v>
      </c>
      <c r="F48" s="181">
        <v>0</v>
      </c>
      <c r="G48" s="181">
        <v>20.350059460000001</v>
      </c>
      <c r="H48" s="181">
        <v>0</v>
      </c>
      <c r="I48" s="181">
        <v>0</v>
      </c>
      <c r="J48" s="181">
        <v>74.750399999999999</v>
      </c>
      <c r="K48" s="181">
        <v>0</v>
      </c>
      <c r="L48" s="181">
        <v>15.973650810000001</v>
      </c>
      <c r="M48" s="181">
        <v>1.84723295</v>
      </c>
      <c r="N48" s="181">
        <v>38.998397299999993</v>
      </c>
      <c r="O48" s="181">
        <v>0</v>
      </c>
      <c r="P48" s="181">
        <v>0</v>
      </c>
      <c r="Q48" s="181">
        <v>0</v>
      </c>
      <c r="R48" s="181">
        <v>63.101432380000006</v>
      </c>
      <c r="S48" s="181">
        <v>0</v>
      </c>
      <c r="T48" s="181">
        <v>0</v>
      </c>
      <c r="U48" s="181">
        <v>1.1225518000000001</v>
      </c>
      <c r="V48" s="181">
        <v>0</v>
      </c>
      <c r="W48" s="181">
        <v>61.922313029999998</v>
      </c>
      <c r="X48" s="181">
        <v>8.8661426300000006</v>
      </c>
      <c r="Y48" s="181">
        <v>12.73394311</v>
      </c>
      <c r="Z48" s="181">
        <v>89.766155339999997</v>
      </c>
      <c r="AA48" s="181">
        <v>14.94432018</v>
      </c>
      <c r="AB48" s="181">
        <v>0</v>
      </c>
      <c r="AC48" s="181">
        <v>0</v>
      </c>
      <c r="AD48" s="181">
        <v>41.765871140000002</v>
      </c>
      <c r="AE48" s="181">
        <v>0.876</v>
      </c>
      <c r="AF48" s="181">
        <v>4.4175527399999996</v>
      </c>
      <c r="AG48" s="181">
        <v>30.077401800000001</v>
      </c>
      <c r="AH48" s="181">
        <v>19.930592210000004</v>
      </c>
      <c r="AI48" s="181">
        <v>14.135473310000002</v>
      </c>
      <c r="AJ48" s="181">
        <v>26.62492746000002</v>
      </c>
      <c r="AK48" s="181">
        <v>43.714500000000001</v>
      </c>
      <c r="AL48" s="181">
        <v>14.54658354</v>
      </c>
      <c r="AM48" s="181">
        <v>0</v>
      </c>
      <c r="AN48" s="181">
        <v>46.024828150000005</v>
      </c>
      <c r="AO48" s="181">
        <v>47.300757270000005</v>
      </c>
      <c r="AP48" s="181">
        <v>39.218778460000003</v>
      </c>
      <c r="AQ48" s="181">
        <v>7.2021481899999999</v>
      </c>
      <c r="AR48" s="181">
        <v>0</v>
      </c>
      <c r="AS48" s="181">
        <v>0.81567000000000001</v>
      </c>
      <c r="AT48" s="181">
        <v>7.8811222200000017</v>
      </c>
      <c r="AU48" s="181">
        <v>3.363</v>
      </c>
      <c r="AV48" s="181">
        <v>0</v>
      </c>
      <c r="AW48" s="181">
        <v>3.9038227599999997</v>
      </c>
      <c r="AX48" s="181">
        <v>16.813394529999997</v>
      </c>
      <c r="AY48" s="181">
        <v>21.269439220000002</v>
      </c>
      <c r="AZ48" s="181">
        <v>7.3856017699999992</v>
      </c>
      <c r="BA48" s="181">
        <v>12.680999999999999</v>
      </c>
      <c r="BB48" s="181">
        <v>1.9355141200000001</v>
      </c>
      <c r="BC48" s="181">
        <v>13.44527398</v>
      </c>
      <c r="BD48" s="181">
        <v>14.55834359</v>
      </c>
      <c r="BE48" s="181">
        <v>8.4774922799999981</v>
      </c>
      <c r="BF48" s="181">
        <v>0</v>
      </c>
      <c r="BG48" s="181">
        <v>2.1571552299999999</v>
      </c>
      <c r="BH48" s="181">
        <v>0.20100129999999999</v>
      </c>
      <c r="BI48" s="181">
        <v>10.82302</v>
      </c>
      <c r="BJ48" s="181">
        <v>27.895426119999996</v>
      </c>
      <c r="BK48" s="181">
        <v>0</v>
      </c>
      <c r="BL48" s="181">
        <v>13.42357567</v>
      </c>
    </row>
    <row r="49" spans="2:64" x14ac:dyDescent="0.25">
      <c r="B49" s="133" t="s">
        <v>380</v>
      </c>
      <c r="C49" s="181">
        <v>898.14368019000005</v>
      </c>
      <c r="D49" s="181">
        <v>3.6428639999999999</v>
      </c>
      <c r="E49" s="181">
        <v>169.58982554000002</v>
      </c>
      <c r="F49" s="181">
        <v>6.3575344400000002</v>
      </c>
      <c r="G49" s="181">
        <v>46.841532409999999</v>
      </c>
      <c r="H49" s="181">
        <v>59.696683999999998</v>
      </c>
      <c r="I49" s="181">
        <v>120.46259336</v>
      </c>
      <c r="J49" s="181">
        <v>41.044061779999701</v>
      </c>
      <c r="K49" s="181">
        <v>25.80788218</v>
      </c>
      <c r="L49" s="181">
        <v>7.9766538600000008</v>
      </c>
      <c r="M49" s="181">
        <v>14.215897520000002</v>
      </c>
      <c r="N49" s="181">
        <v>72.022496680000003</v>
      </c>
      <c r="O49" s="181">
        <v>172.10325954791023</v>
      </c>
      <c r="P49" s="181">
        <v>105.4490122599999</v>
      </c>
      <c r="Q49" s="181">
        <v>31.43509401</v>
      </c>
      <c r="R49" s="181">
        <v>15.63024961</v>
      </c>
      <c r="S49" s="181">
        <v>6.8397479900000002</v>
      </c>
      <c r="T49" s="181">
        <v>41.771552469999996</v>
      </c>
      <c r="U49" s="181">
        <v>390.91037433209283</v>
      </c>
      <c r="V49" s="181">
        <v>91.22685104</v>
      </c>
      <c r="W49" s="181">
        <v>50.670891990000001</v>
      </c>
      <c r="X49" s="181">
        <v>91.340550090000008</v>
      </c>
      <c r="Y49" s="181">
        <v>327.78796487214186</v>
      </c>
      <c r="Z49" s="181">
        <v>202.59400927165055</v>
      </c>
      <c r="AA49" s="181">
        <v>2.8373344899999999</v>
      </c>
      <c r="AB49" s="181">
        <v>33.455699289999998</v>
      </c>
      <c r="AC49" s="181">
        <v>21.025713600000003</v>
      </c>
      <c r="AD49" s="181">
        <v>12.853284689999999</v>
      </c>
      <c r="AE49" s="181">
        <v>0</v>
      </c>
      <c r="AF49" s="181">
        <v>0</v>
      </c>
      <c r="AG49" s="181">
        <v>28.613717810000001</v>
      </c>
      <c r="AH49" s="181">
        <v>0</v>
      </c>
      <c r="AI49" s="181">
        <v>0</v>
      </c>
      <c r="AJ49" s="181">
        <v>29.256518950002196</v>
      </c>
      <c r="AK49" s="181">
        <v>9.2070600000000002</v>
      </c>
      <c r="AL49" s="181">
        <v>0</v>
      </c>
      <c r="AM49" s="181">
        <v>2.7933876499999895</v>
      </c>
      <c r="AN49" s="181">
        <v>22.605602850000004</v>
      </c>
      <c r="AO49" s="181">
        <v>0</v>
      </c>
      <c r="AP49" s="181">
        <v>13.989752619999997</v>
      </c>
      <c r="AQ49" s="181">
        <v>0</v>
      </c>
      <c r="AR49" s="181">
        <v>0</v>
      </c>
      <c r="AS49" s="181">
        <v>0</v>
      </c>
      <c r="AT49" s="181">
        <v>0</v>
      </c>
      <c r="AU49" s="181">
        <v>0</v>
      </c>
      <c r="AV49" s="181">
        <v>0</v>
      </c>
      <c r="AW49" s="181">
        <v>0</v>
      </c>
      <c r="AX49" s="181">
        <v>0</v>
      </c>
      <c r="AY49" s="181">
        <v>0</v>
      </c>
      <c r="AZ49" s="181">
        <v>0</v>
      </c>
      <c r="BA49" s="181">
        <v>1.82</v>
      </c>
      <c r="BB49" s="181">
        <v>1.5491800200000001</v>
      </c>
      <c r="BC49" s="181">
        <v>0</v>
      </c>
      <c r="BD49" s="181">
        <v>2.33292053</v>
      </c>
      <c r="BE49" s="181">
        <v>0</v>
      </c>
      <c r="BF49" s="181">
        <v>0</v>
      </c>
      <c r="BG49" s="181">
        <v>3.6427620000000008E-2</v>
      </c>
      <c r="BH49" s="181">
        <v>0</v>
      </c>
      <c r="BI49" s="181">
        <v>8.1031899999999997</v>
      </c>
      <c r="BJ49" s="181">
        <v>0</v>
      </c>
      <c r="BK49" s="181">
        <v>10.916277539999999</v>
      </c>
      <c r="BL49" s="181">
        <v>0.62890410999999991</v>
      </c>
    </row>
    <row r="50" spans="2:64" x14ac:dyDescent="0.25">
      <c r="B50" s="132" t="s">
        <v>381</v>
      </c>
      <c r="C50" s="181">
        <v>950.26040181999997</v>
      </c>
      <c r="D50" s="181">
        <v>289.26505600000002</v>
      </c>
      <c r="E50" s="181">
        <v>1564.3478600000001</v>
      </c>
      <c r="F50" s="181">
        <v>987.26373083999988</v>
      </c>
      <c r="G50" s="181">
        <v>739.88022048000028</v>
      </c>
      <c r="H50" s="181">
        <v>716.82015200000001</v>
      </c>
      <c r="I50" s="181">
        <v>1078.2841289091</v>
      </c>
      <c r="J50" s="181">
        <v>982.03559999999993</v>
      </c>
      <c r="K50" s="181">
        <v>978.90208310000003</v>
      </c>
      <c r="L50" s="181">
        <v>637.39445699999874</v>
      </c>
      <c r="M50" s="181">
        <v>681.57357454190003</v>
      </c>
      <c r="N50" s="181">
        <v>1612.8423308500005</v>
      </c>
      <c r="O50" s="181">
        <v>1142.9015994400029</v>
      </c>
      <c r="P50" s="181">
        <v>653.30082160000006</v>
      </c>
      <c r="Q50" s="181">
        <v>435.51167080999988</v>
      </c>
      <c r="R50" s="181">
        <v>1339.0522161399995</v>
      </c>
      <c r="S50" s="181">
        <v>866.71257652000008</v>
      </c>
      <c r="T50" s="181">
        <v>1909.0450657899999</v>
      </c>
      <c r="U50" s="181">
        <v>825.37040981999985</v>
      </c>
      <c r="V50" s="181">
        <v>1240.61385808</v>
      </c>
      <c r="W50" s="181">
        <v>647.78372543000035</v>
      </c>
      <c r="X50" s="181">
        <v>1176.85046751</v>
      </c>
      <c r="Y50" s="181">
        <v>545.89297376000002</v>
      </c>
      <c r="Z50" s="181">
        <v>673.02843218999919</v>
      </c>
      <c r="AA50" s="181">
        <v>137.21216808000003</v>
      </c>
      <c r="AB50" s="181">
        <v>410.79556894999996</v>
      </c>
      <c r="AC50" s="181">
        <v>250.05357618000002</v>
      </c>
      <c r="AD50" s="181">
        <v>221.09233832999999</v>
      </c>
      <c r="AE50" s="181">
        <v>0</v>
      </c>
      <c r="AF50" s="181">
        <v>28.672067999999999</v>
      </c>
      <c r="AG50" s="181">
        <v>225.61708091999998</v>
      </c>
      <c r="AH50" s="181">
        <v>77.919232849999986</v>
      </c>
      <c r="AI50" s="181">
        <v>2.6842626699999999</v>
      </c>
      <c r="AJ50" s="181">
        <v>51.337783059999992</v>
      </c>
      <c r="AK50" s="181">
        <v>111.16813</v>
      </c>
      <c r="AL50" s="181">
        <v>275.88924170999996</v>
      </c>
      <c r="AM50" s="181">
        <v>0.1683160300000012</v>
      </c>
      <c r="AN50" s="181">
        <v>22.468865409999999</v>
      </c>
      <c r="AO50" s="181">
        <v>184.91346947749997</v>
      </c>
      <c r="AP50" s="181">
        <v>7.9091396199999986</v>
      </c>
      <c r="AQ50" s="181">
        <v>24.865300189999999</v>
      </c>
      <c r="AR50" s="181">
        <v>0.89260970000000006</v>
      </c>
      <c r="AS50" s="181">
        <v>1.60592</v>
      </c>
      <c r="AT50" s="181">
        <v>34.685238039999994</v>
      </c>
      <c r="AU50" s="181">
        <v>0.70599999999999996</v>
      </c>
      <c r="AV50" s="181">
        <v>0</v>
      </c>
      <c r="AW50" s="181">
        <v>0</v>
      </c>
      <c r="AX50" s="181">
        <v>1.2150550699999998</v>
      </c>
      <c r="AY50" s="181">
        <v>68.060057479999983</v>
      </c>
      <c r="AZ50" s="181">
        <v>0.73776530000000007</v>
      </c>
      <c r="BA50" s="181">
        <v>1.246</v>
      </c>
      <c r="BB50" s="181">
        <v>8.6343195500000007</v>
      </c>
      <c r="BC50" s="181">
        <v>0.54439493999999999</v>
      </c>
      <c r="BD50" s="181">
        <v>0.31</v>
      </c>
      <c r="BE50" s="181">
        <v>42.826360000000001</v>
      </c>
      <c r="BF50" s="181">
        <v>9.4520002899999991</v>
      </c>
      <c r="BG50" s="181">
        <v>8.5259630000000003E-2</v>
      </c>
      <c r="BH50" s="181">
        <v>0</v>
      </c>
      <c r="BI50" s="181">
        <v>2.8789600000000002</v>
      </c>
      <c r="BJ50" s="181">
        <v>13.21534612</v>
      </c>
      <c r="BK50" s="181">
        <v>45.586869970000002</v>
      </c>
      <c r="BL50" s="181">
        <v>1.6900971499999999</v>
      </c>
    </row>
    <row r="51" spans="2:64" x14ac:dyDescent="0.25">
      <c r="B51" s="133" t="s">
        <v>382</v>
      </c>
      <c r="C51" s="181">
        <v>0</v>
      </c>
      <c r="D51" s="181">
        <v>0</v>
      </c>
      <c r="E51" s="181">
        <v>0.34931675000000001</v>
      </c>
      <c r="F51" s="181">
        <v>0.58293574999999997</v>
      </c>
      <c r="G51" s="181">
        <v>24.486771929999996</v>
      </c>
      <c r="H51" s="181">
        <v>0.37335099999999999</v>
      </c>
      <c r="I51" s="181">
        <v>1.56158719</v>
      </c>
      <c r="J51" s="181">
        <v>15.993399999999999</v>
      </c>
      <c r="K51" s="181">
        <v>0.16910410000000001</v>
      </c>
      <c r="L51" s="181">
        <v>2.5572553500000001</v>
      </c>
      <c r="M51" s="181">
        <v>1.4400000000000001E-3</v>
      </c>
      <c r="N51" s="181">
        <v>6.0530247500000005</v>
      </c>
      <c r="O51" s="181">
        <v>0</v>
      </c>
      <c r="P51" s="181">
        <v>0</v>
      </c>
      <c r="Q51" s="181">
        <v>47.360490050000003</v>
      </c>
      <c r="R51" s="181">
        <v>26.415483589999997</v>
      </c>
      <c r="S51" s="181">
        <v>3.0500000000000002E-3</v>
      </c>
      <c r="T51" s="181">
        <v>0</v>
      </c>
      <c r="U51" s="181">
        <v>0</v>
      </c>
      <c r="V51" s="181">
        <v>0</v>
      </c>
      <c r="W51" s="181">
        <v>88.895519640000003</v>
      </c>
      <c r="X51" s="181">
        <v>0</v>
      </c>
      <c r="Y51" s="181">
        <v>7.9807345400000003</v>
      </c>
      <c r="Z51" s="181">
        <v>5.238590359999999</v>
      </c>
      <c r="AA51" s="181">
        <v>0</v>
      </c>
      <c r="AB51" s="181">
        <v>0</v>
      </c>
      <c r="AC51" s="181">
        <v>0</v>
      </c>
      <c r="AD51" s="181">
        <v>0</v>
      </c>
      <c r="AE51" s="181">
        <v>0</v>
      </c>
      <c r="AF51" s="181">
        <v>0</v>
      </c>
      <c r="AG51" s="181">
        <v>0</v>
      </c>
      <c r="AH51" s="181">
        <v>0</v>
      </c>
      <c r="AI51" s="181">
        <v>0</v>
      </c>
      <c r="AJ51" s="181">
        <v>0</v>
      </c>
      <c r="AK51" s="181">
        <v>0</v>
      </c>
      <c r="AL51" s="181">
        <v>0</v>
      </c>
      <c r="AM51" s="181">
        <v>0</v>
      </c>
      <c r="AN51" s="181">
        <v>0</v>
      </c>
      <c r="AO51" s="181">
        <v>0</v>
      </c>
      <c r="AP51" s="181">
        <v>0</v>
      </c>
      <c r="AQ51" s="181">
        <v>0</v>
      </c>
      <c r="AR51" s="181">
        <v>0</v>
      </c>
      <c r="AS51" s="181">
        <v>0</v>
      </c>
      <c r="AT51" s="181">
        <v>0</v>
      </c>
      <c r="AU51" s="181">
        <v>0</v>
      </c>
      <c r="AV51" s="181">
        <v>0</v>
      </c>
      <c r="AW51" s="181">
        <v>0</v>
      </c>
      <c r="AX51" s="181">
        <v>0</v>
      </c>
      <c r="AY51" s="181">
        <v>0</v>
      </c>
      <c r="AZ51" s="181">
        <v>0</v>
      </c>
      <c r="BA51" s="181">
        <v>0</v>
      </c>
      <c r="BB51" s="181">
        <v>0</v>
      </c>
      <c r="BC51" s="181">
        <v>0</v>
      </c>
      <c r="BD51" s="181">
        <v>0</v>
      </c>
      <c r="BE51" s="181">
        <v>0</v>
      </c>
      <c r="BF51" s="181">
        <v>0</v>
      </c>
      <c r="BG51" s="181">
        <v>0</v>
      </c>
      <c r="BH51" s="181">
        <v>0</v>
      </c>
      <c r="BI51" s="181">
        <v>0</v>
      </c>
      <c r="BJ51" s="181">
        <v>0</v>
      </c>
      <c r="BK51" s="181">
        <v>0</v>
      </c>
      <c r="BL51" s="181">
        <v>0</v>
      </c>
    </row>
    <row r="52" spans="2:64" x14ac:dyDescent="0.25">
      <c r="B52" s="133" t="s">
        <v>383</v>
      </c>
      <c r="C52" s="181">
        <v>950.26040181999997</v>
      </c>
      <c r="D52" s="181">
        <v>289.26505600000002</v>
      </c>
      <c r="E52" s="181">
        <v>1561.43660335</v>
      </c>
      <c r="F52" s="181">
        <v>986.68079508999983</v>
      </c>
      <c r="G52" s="181">
        <v>560.83659530000023</v>
      </c>
      <c r="H52" s="181">
        <v>477.68677400000001</v>
      </c>
      <c r="I52" s="181">
        <v>421.38789396999999</v>
      </c>
      <c r="J52" s="181">
        <v>958.89499999999998</v>
      </c>
      <c r="K52" s="181">
        <v>978.732979</v>
      </c>
      <c r="L52" s="181">
        <v>634.83720164999875</v>
      </c>
      <c r="M52" s="181">
        <v>681.57213454190003</v>
      </c>
      <c r="N52" s="181">
        <v>1606.7893061000004</v>
      </c>
      <c r="O52" s="181">
        <v>1142.9015994400029</v>
      </c>
      <c r="P52" s="181">
        <v>249.21340069000001</v>
      </c>
      <c r="Q52" s="181">
        <v>388.15118075999987</v>
      </c>
      <c r="R52" s="181">
        <v>215.85446131</v>
      </c>
      <c r="S52" s="181">
        <v>852.49432968000008</v>
      </c>
      <c r="T52" s="181">
        <v>1909.0450657899999</v>
      </c>
      <c r="U52" s="181">
        <v>819.31865981999988</v>
      </c>
      <c r="V52" s="181">
        <v>1217.09470334</v>
      </c>
      <c r="W52" s="181">
        <v>499.04407400000031</v>
      </c>
      <c r="X52" s="181">
        <v>1176.85046751</v>
      </c>
      <c r="Y52" s="181">
        <v>515.56222666000008</v>
      </c>
      <c r="Z52" s="181">
        <v>213.05098830000003</v>
      </c>
      <c r="AA52" s="181">
        <v>135.21595447000001</v>
      </c>
      <c r="AB52" s="181">
        <v>410.79556894999996</v>
      </c>
      <c r="AC52" s="181">
        <v>250.05357618000002</v>
      </c>
      <c r="AD52" s="181">
        <v>7.5087388900000001</v>
      </c>
      <c r="AE52" s="181">
        <v>0</v>
      </c>
      <c r="AF52" s="181">
        <v>28.672067999999999</v>
      </c>
      <c r="AG52" s="181">
        <v>213.50088880999996</v>
      </c>
      <c r="AH52" s="181">
        <v>7.0058018300000002</v>
      </c>
      <c r="AI52" s="181">
        <v>1.2598756899999999</v>
      </c>
      <c r="AJ52" s="181">
        <v>50.52661762999999</v>
      </c>
      <c r="AK52" s="181">
        <v>90.289969999999997</v>
      </c>
      <c r="AL52" s="181">
        <v>0</v>
      </c>
      <c r="AM52" s="181">
        <v>0.14352519</v>
      </c>
      <c r="AN52" s="181">
        <v>22.468865409999999</v>
      </c>
      <c r="AO52" s="181">
        <v>184.91346947749997</v>
      </c>
      <c r="AP52" s="181">
        <v>7.9091396199999986</v>
      </c>
      <c r="AQ52" s="181">
        <v>24.865300189999999</v>
      </c>
      <c r="AR52" s="181">
        <v>0.89260970000000006</v>
      </c>
      <c r="AS52" s="181">
        <v>1.60592</v>
      </c>
      <c r="AT52" s="181">
        <v>34.685238039999994</v>
      </c>
      <c r="AU52" s="181">
        <v>0.70599999999999996</v>
      </c>
      <c r="AV52" s="181">
        <v>0</v>
      </c>
      <c r="AW52" s="181">
        <v>0</v>
      </c>
      <c r="AX52" s="181">
        <v>1.2150550699999998</v>
      </c>
      <c r="AY52" s="181">
        <v>68.060057479999983</v>
      </c>
      <c r="AZ52" s="181">
        <v>0.73776530000000007</v>
      </c>
      <c r="BA52" s="181">
        <v>1.246</v>
      </c>
      <c r="BB52" s="181">
        <v>8.6343195500000007</v>
      </c>
      <c r="BC52" s="181">
        <v>4.4466300000000007E-2</v>
      </c>
      <c r="BD52" s="181">
        <v>0.31</v>
      </c>
      <c r="BE52" s="181">
        <v>42.826360000000001</v>
      </c>
      <c r="BF52" s="181">
        <v>0</v>
      </c>
      <c r="BG52" s="181">
        <v>5.5743630000000002E-2</v>
      </c>
      <c r="BH52" s="181">
        <v>0</v>
      </c>
      <c r="BI52" s="181">
        <v>2.1018699999999999</v>
      </c>
      <c r="BJ52" s="181">
        <v>13.21534612</v>
      </c>
      <c r="BK52" s="181">
        <v>0.16036497999999996</v>
      </c>
      <c r="BL52" s="181">
        <v>1.6900971499999999</v>
      </c>
    </row>
    <row r="53" spans="2:64" x14ac:dyDescent="0.25">
      <c r="B53" s="133" t="s">
        <v>234</v>
      </c>
      <c r="C53" s="181">
        <v>0</v>
      </c>
      <c r="D53" s="181">
        <v>0</v>
      </c>
      <c r="E53" s="181">
        <v>2.5619398999999965</v>
      </c>
      <c r="F53" s="181">
        <v>0</v>
      </c>
      <c r="G53" s="181">
        <v>154.55685325000002</v>
      </c>
      <c r="H53" s="181">
        <v>238.76002700000001</v>
      </c>
      <c r="I53" s="181">
        <v>655.33464774909999</v>
      </c>
      <c r="J53" s="181">
        <v>7.1471999999999998</v>
      </c>
      <c r="K53" s="181">
        <v>0</v>
      </c>
      <c r="L53" s="181">
        <v>0</v>
      </c>
      <c r="M53" s="181">
        <v>0</v>
      </c>
      <c r="N53" s="181">
        <v>0</v>
      </c>
      <c r="O53" s="181">
        <v>0</v>
      </c>
      <c r="P53" s="181">
        <v>404.08742091000011</v>
      </c>
      <c r="Q53" s="181">
        <v>0</v>
      </c>
      <c r="R53" s="181">
        <v>1096.7822712399995</v>
      </c>
      <c r="S53" s="181">
        <v>14.215196839999999</v>
      </c>
      <c r="T53" s="181">
        <v>0</v>
      </c>
      <c r="U53" s="181">
        <v>6.0517500000000002</v>
      </c>
      <c r="V53" s="181">
        <v>23.519154739999987</v>
      </c>
      <c r="W53" s="181">
        <v>59.844131789999999</v>
      </c>
      <c r="X53" s="181">
        <v>0</v>
      </c>
      <c r="Y53" s="181">
        <v>22.350012560000003</v>
      </c>
      <c r="Z53" s="181">
        <v>454.73885352999923</v>
      </c>
      <c r="AA53" s="181">
        <v>1.9962136100000001</v>
      </c>
      <c r="AB53" s="181">
        <v>0</v>
      </c>
      <c r="AC53" s="181">
        <v>0</v>
      </c>
      <c r="AD53" s="181">
        <v>213.58359944</v>
      </c>
      <c r="AE53" s="181">
        <v>0</v>
      </c>
      <c r="AF53" s="181">
        <v>0</v>
      </c>
      <c r="AG53" s="181">
        <v>12.11619211</v>
      </c>
      <c r="AH53" s="181">
        <v>70.91343101999999</v>
      </c>
      <c r="AI53" s="181">
        <v>1.42438698</v>
      </c>
      <c r="AJ53" s="181">
        <v>0.81116542999999997</v>
      </c>
      <c r="AK53" s="181">
        <v>20.878160000000001</v>
      </c>
      <c r="AL53" s="181">
        <v>275.88924170999996</v>
      </c>
      <c r="AM53" s="181">
        <v>2.4790840000001188E-2</v>
      </c>
      <c r="AN53" s="181">
        <v>0</v>
      </c>
      <c r="AO53" s="181">
        <v>0</v>
      </c>
      <c r="AP53" s="181">
        <v>0</v>
      </c>
      <c r="AQ53" s="181">
        <v>0</v>
      </c>
      <c r="AR53" s="181">
        <v>0</v>
      </c>
      <c r="AS53" s="181">
        <v>0</v>
      </c>
      <c r="AT53" s="181">
        <v>0</v>
      </c>
      <c r="AU53" s="181">
        <v>0</v>
      </c>
      <c r="AV53" s="181">
        <v>0</v>
      </c>
      <c r="AW53" s="181">
        <v>0</v>
      </c>
      <c r="AX53" s="181">
        <v>0</v>
      </c>
      <c r="AY53" s="181">
        <v>0</v>
      </c>
      <c r="AZ53" s="181">
        <v>0</v>
      </c>
      <c r="BA53" s="181">
        <v>0</v>
      </c>
      <c r="BB53" s="181">
        <v>0</v>
      </c>
      <c r="BC53" s="181">
        <v>0.49992864000000004</v>
      </c>
      <c r="BD53" s="181">
        <v>0</v>
      </c>
      <c r="BE53" s="181">
        <v>0</v>
      </c>
      <c r="BF53" s="181">
        <v>9.4520002899999991</v>
      </c>
      <c r="BG53" s="181">
        <v>2.9515999999999997E-2</v>
      </c>
      <c r="BH53" s="181">
        <v>0</v>
      </c>
      <c r="BI53" s="181">
        <v>0.77709000000000006</v>
      </c>
      <c r="BJ53" s="181">
        <v>0</v>
      </c>
      <c r="BK53" s="181">
        <v>45.426504989999998</v>
      </c>
      <c r="BL53" s="181">
        <v>0</v>
      </c>
    </row>
    <row r="54" spans="2:64" x14ac:dyDescent="0.25">
      <c r="B54" s="132" t="s">
        <v>384</v>
      </c>
      <c r="C54" s="181">
        <v>453.4721358097612</v>
      </c>
      <c r="D54" s="181">
        <v>165.78991600000001</v>
      </c>
      <c r="E54" s="181">
        <v>775.46641199999999</v>
      </c>
      <c r="F54" s="181">
        <v>782.86755439000001</v>
      </c>
      <c r="G54" s="181">
        <v>764.06167398600007</v>
      </c>
      <c r="H54" s="181">
        <v>647.60749899999996</v>
      </c>
      <c r="I54" s="181">
        <v>332.02225060000001</v>
      </c>
      <c r="J54" s="181">
        <v>258.83480000000003</v>
      </c>
      <c r="K54" s="181">
        <v>379.21171348000001</v>
      </c>
      <c r="L54" s="181">
        <v>316.46249568000002</v>
      </c>
      <c r="M54" s="181">
        <v>241.01856241000016</v>
      </c>
      <c r="N54" s="181">
        <v>311.19014186000004</v>
      </c>
      <c r="O54" s="181">
        <v>288.05265303520002</v>
      </c>
      <c r="P54" s="181">
        <v>420.35320440919304</v>
      </c>
      <c r="Q54" s="181">
        <v>344.17261062</v>
      </c>
      <c r="R54" s="181">
        <v>494.08722650000004</v>
      </c>
      <c r="S54" s="181">
        <v>371.85144360000004</v>
      </c>
      <c r="T54" s="181">
        <v>771.66078241000014</v>
      </c>
      <c r="U54" s="181">
        <v>455.23266763973504</v>
      </c>
      <c r="V54" s="181">
        <v>323.85913209</v>
      </c>
      <c r="W54" s="181">
        <v>260.52999102660016</v>
      </c>
      <c r="X54" s="181">
        <v>455.13539258000026</v>
      </c>
      <c r="Y54" s="181">
        <v>260.09916419000001</v>
      </c>
      <c r="Z54" s="181">
        <v>297.13064894999985</v>
      </c>
      <c r="AA54" s="181">
        <v>235.58915579999999</v>
      </c>
      <c r="AB54" s="181">
        <v>170.19477572000002</v>
      </c>
      <c r="AC54" s="181">
        <v>324.17101060000005</v>
      </c>
      <c r="AD54" s="181">
        <v>0</v>
      </c>
      <c r="AE54" s="181">
        <v>0</v>
      </c>
      <c r="AF54" s="181">
        <v>0</v>
      </c>
      <c r="AG54" s="181">
        <v>1.5905900000000001E-2</v>
      </c>
      <c r="AH54" s="181">
        <v>0</v>
      </c>
      <c r="AI54" s="181">
        <v>0</v>
      </c>
      <c r="AJ54" s="181">
        <v>6.76171612</v>
      </c>
      <c r="AK54" s="181">
        <v>4.4209999999999999E-2</v>
      </c>
      <c r="AL54" s="181">
        <v>4.482154E-2</v>
      </c>
      <c r="AM54" s="181">
        <v>0</v>
      </c>
      <c r="AN54" s="181">
        <v>5.6547215200000087</v>
      </c>
      <c r="AO54" s="181">
        <v>0</v>
      </c>
      <c r="AP54" s="181">
        <v>0</v>
      </c>
      <c r="AQ54" s="181">
        <v>0</v>
      </c>
      <c r="AR54" s="181">
        <v>0</v>
      </c>
      <c r="AS54" s="181">
        <v>0</v>
      </c>
      <c r="AT54" s="181">
        <v>0</v>
      </c>
      <c r="AU54" s="181">
        <v>0</v>
      </c>
      <c r="AV54" s="181">
        <v>0</v>
      </c>
      <c r="AW54" s="181">
        <v>0</v>
      </c>
      <c r="AX54" s="181">
        <v>0</v>
      </c>
      <c r="AY54" s="181">
        <v>0</v>
      </c>
      <c r="AZ54" s="181">
        <v>0</v>
      </c>
      <c r="BA54" s="181">
        <v>0</v>
      </c>
      <c r="BB54" s="181">
        <v>0</v>
      </c>
      <c r="BC54" s="181">
        <v>0</v>
      </c>
      <c r="BD54" s="181">
        <v>0</v>
      </c>
      <c r="BE54" s="181">
        <v>0</v>
      </c>
      <c r="BF54" s="181">
        <v>0</v>
      </c>
      <c r="BG54" s="181">
        <v>0</v>
      </c>
      <c r="BH54" s="181">
        <v>0</v>
      </c>
      <c r="BI54" s="181">
        <v>0</v>
      </c>
      <c r="BJ54" s="181">
        <v>0</v>
      </c>
      <c r="BK54" s="181">
        <v>0</v>
      </c>
      <c r="BL54" s="181">
        <v>0</v>
      </c>
    </row>
    <row r="55" spans="2:64" x14ac:dyDescent="0.25">
      <c r="B55" s="133" t="s">
        <v>236</v>
      </c>
      <c r="C55" s="181">
        <v>44.384411409761235</v>
      </c>
      <c r="D55" s="181">
        <v>4.5127079999999999</v>
      </c>
      <c r="E55" s="181">
        <v>643.76063999999997</v>
      </c>
      <c r="F55" s="181">
        <v>20.001166379999997</v>
      </c>
      <c r="G55" s="181">
        <v>21.182658455999984</v>
      </c>
      <c r="H55" s="181">
        <v>0</v>
      </c>
      <c r="I55" s="181">
        <v>12.905082550000001</v>
      </c>
      <c r="J55" s="181">
        <v>7.5980999999999996</v>
      </c>
      <c r="K55" s="181">
        <v>11.972670509999999</v>
      </c>
      <c r="L55" s="181">
        <v>0</v>
      </c>
      <c r="M55" s="181">
        <v>0</v>
      </c>
      <c r="N55" s="181">
        <v>33.769413929999992</v>
      </c>
      <c r="O55" s="181">
        <v>29.965062080000052</v>
      </c>
      <c r="P55" s="181">
        <v>84.070640881838614</v>
      </c>
      <c r="Q55" s="181">
        <v>0.83569636021598748</v>
      </c>
      <c r="R55" s="181">
        <v>-2.0066206800000006</v>
      </c>
      <c r="S55" s="181">
        <v>0</v>
      </c>
      <c r="T55" s="181">
        <v>105.20569520999999</v>
      </c>
      <c r="U55" s="181">
        <v>50.671409385553822</v>
      </c>
      <c r="V55" s="181">
        <v>2.5923792299999993</v>
      </c>
      <c r="W55" s="181">
        <v>18.321713196600005</v>
      </c>
      <c r="X55" s="181">
        <v>91.027078516000046</v>
      </c>
      <c r="Y55" s="181">
        <v>131.80442729000001</v>
      </c>
      <c r="Z55" s="181">
        <v>0</v>
      </c>
      <c r="AA55" s="181">
        <v>9.1563604900000009</v>
      </c>
      <c r="AB55" s="181">
        <v>7.4465167300000008</v>
      </c>
      <c r="AC55" s="181">
        <v>14.65835261</v>
      </c>
      <c r="AD55" s="181">
        <v>0</v>
      </c>
      <c r="AE55" s="181">
        <v>0</v>
      </c>
      <c r="AF55" s="181">
        <v>0</v>
      </c>
      <c r="AG55" s="181">
        <v>0</v>
      </c>
      <c r="AH55" s="181">
        <v>0</v>
      </c>
      <c r="AI55" s="181">
        <v>0</v>
      </c>
      <c r="AJ55" s="181">
        <v>0</v>
      </c>
      <c r="AK55" s="181">
        <v>0</v>
      </c>
      <c r="AL55" s="181">
        <v>4.482154E-2</v>
      </c>
      <c r="AM55" s="181">
        <v>0</v>
      </c>
      <c r="AN55" s="181">
        <v>-0.58059481999999241</v>
      </c>
      <c r="AO55" s="181">
        <v>0</v>
      </c>
      <c r="AP55" s="181">
        <v>0</v>
      </c>
      <c r="AQ55" s="181">
        <v>0</v>
      </c>
      <c r="AR55" s="181">
        <v>0</v>
      </c>
      <c r="AS55" s="181">
        <v>0</v>
      </c>
      <c r="AT55" s="181">
        <v>0</v>
      </c>
      <c r="AU55" s="181">
        <v>0</v>
      </c>
      <c r="AV55" s="181">
        <v>0</v>
      </c>
      <c r="AW55" s="181">
        <v>0</v>
      </c>
      <c r="AX55" s="181">
        <v>0</v>
      </c>
      <c r="AY55" s="181">
        <v>0</v>
      </c>
      <c r="AZ55" s="181">
        <v>0</v>
      </c>
      <c r="BA55" s="181">
        <v>0</v>
      </c>
      <c r="BB55" s="181">
        <v>0</v>
      </c>
      <c r="BC55" s="181">
        <v>0</v>
      </c>
      <c r="BD55" s="181">
        <v>0</v>
      </c>
      <c r="BE55" s="181">
        <v>0</v>
      </c>
      <c r="BF55" s="181">
        <v>0</v>
      </c>
      <c r="BG55" s="181">
        <v>0</v>
      </c>
      <c r="BH55" s="181">
        <v>0</v>
      </c>
      <c r="BI55" s="181">
        <v>0</v>
      </c>
      <c r="BJ55" s="181">
        <v>0</v>
      </c>
      <c r="BK55" s="181">
        <v>0</v>
      </c>
      <c r="BL55" s="181">
        <v>0</v>
      </c>
    </row>
    <row r="56" spans="2:64" x14ac:dyDescent="0.25">
      <c r="B56" s="133" t="s">
        <v>385</v>
      </c>
      <c r="C56" s="181">
        <v>409.08772439999996</v>
      </c>
      <c r="D56" s="181">
        <v>161.277208</v>
      </c>
      <c r="E56" s="181">
        <v>131.705772</v>
      </c>
      <c r="F56" s="181">
        <v>762.86638801000004</v>
      </c>
      <c r="G56" s="181">
        <v>742.87901553000006</v>
      </c>
      <c r="H56" s="181">
        <v>647.60749899999996</v>
      </c>
      <c r="I56" s="181">
        <v>319.11716805000003</v>
      </c>
      <c r="J56" s="181">
        <v>251.23670000000001</v>
      </c>
      <c r="K56" s="181">
        <v>367.23904297000001</v>
      </c>
      <c r="L56" s="181">
        <v>316.46249568000002</v>
      </c>
      <c r="M56" s="181">
        <v>241.01856241000016</v>
      </c>
      <c r="N56" s="181">
        <v>277.42072793000006</v>
      </c>
      <c r="O56" s="181">
        <v>258.08759095519997</v>
      </c>
      <c r="P56" s="181">
        <v>336.28256352735445</v>
      </c>
      <c r="Q56" s="181">
        <v>343.33691425978401</v>
      </c>
      <c r="R56" s="181">
        <v>496.09384718000007</v>
      </c>
      <c r="S56" s="181">
        <v>371.85144360000004</v>
      </c>
      <c r="T56" s="181">
        <v>666.45508720000009</v>
      </c>
      <c r="U56" s="181">
        <v>404.56125825418121</v>
      </c>
      <c r="V56" s="181">
        <v>321.26675286</v>
      </c>
      <c r="W56" s="181">
        <v>242.20827783000013</v>
      </c>
      <c r="X56" s="181">
        <v>364.10831406400018</v>
      </c>
      <c r="Y56" s="181">
        <v>128.2947369</v>
      </c>
      <c r="Z56" s="181">
        <v>297.13064894999985</v>
      </c>
      <c r="AA56" s="181">
        <v>226.43279530999999</v>
      </c>
      <c r="AB56" s="181">
        <v>162.74825899000001</v>
      </c>
      <c r="AC56" s="181">
        <v>309.51265799000004</v>
      </c>
      <c r="AD56" s="181">
        <v>0</v>
      </c>
      <c r="AE56" s="181">
        <v>0</v>
      </c>
      <c r="AF56" s="181">
        <v>0</v>
      </c>
      <c r="AG56" s="181">
        <v>1.5905900000000001E-2</v>
      </c>
      <c r="AH56" s="181">
        <v>0</v>
      </c>
      <c r="AI56" s="181">
        <v>0</v>
      </c>
      <c r="AJ56" s="181">
        <v>6.76171612</v>
      </c>
      <c r="AK56" s="181">
        <v>4.4209999999999999E-2</v>
      </c>
      <c r="AL56" s="181">
        <v>0</v>
      </c>
      <c r="AM56" s="181">
        <v>0</v>
      </c>
      <c r="AN56" s="181">
        <v>6.2353163400000016</v>
      </c>
      <c r="AO56" s="181">
        <v>0</v>
      </c>
      <c r="AP56" s="181">
        <v>0</v>
      </c>
      <c r="AQ56" s="181">
        <v>0</v>
      </c>
      <c r="AR56" s="181">
        <v>0</v>
      </c>
      <c r="AS56" s="181">
        <v>0</v>
      </c>
      <c r="AT56" s="181">
        <v>0</v>
      </c>
      <c r="AU56" s="181">
        <v>0</v>
      </c>
      <c r="AV56" s="181">
        <v>0</v>
      </c>
      <c r="AW56" s="181">
        <v>0</v>
      </c>
      <c r="AX56" s="181">
        <v>0</v>
      </c>
      <c r="AY56" s="181">
        <v>0</v>
      </c>
      <c r="AZ56" s="181">
        <v>0</v>
      </c>
      <c r="BA56" s="181">
        <v>0</v>
      </c>
      <c r="BB56" s="181">
        <v>0</v>
      </c>
      <c r="BC56" s="181">
        <v>0</v>
      </c>
      <c r="BD56" s="181">
        <v>0</v>
      </c>
      <c r="BE56" s="181">
        <v>0</v>
      </c>
      <c r="BF56" s="181">
        <v>0</v>
      </c>
      <c r="BG56" s="181">
        <v>0</v>
      </c>
      <c r="BH56" s="181">
        <v>0</v>
      </c>
      <c r="BI56" s="181">
        <v>0</v>
      </c>
      <c r="BJ56" s="181">
        <v>0</v>
      </c>
      <c r="BK56" s="181">
        <v>0</v>
      </c>
      <c r="BL56" s="181">
        <v>0</v>
      </c>
    </row>
    <row r="57" spans="2:64" x14ac:dyDescent="0.25">
      <c r="B57" s="132" t="s">
        <v>386</v>
      </c>
      <c r="C57" s="181">
        <v>425.20819790532983</v>
      </c>
      <c r="D57" s="181">
        <v>1320.8396029999999</v>
      </c>
      <c r="E57" s="181">
        <v>1353.770763</v>
      </c>
      <c r="F57" s="181">
        <v>431.93704345000003</v>
      </c>
      <c r="G57" s="181">
        <v>61.348877269999988</v>
      </c>
      <c r="H57" s="181">
        <v>273.97467499999999</v>
      </c>
      <c r="I57" s="181">
        <v>7.3360993299999997</v>
      </c>
      <c r="J57" s="181">
        <v>358.47185959000103</v>
      </c>
      <c r="K57" s="181">
        <v>257.45804880000003</v>
      </c>
      <c r="L57" s="181">
        <v>102.38052900000001</v>
      </c>
      <c r="M57" s="181">
        <v>437.31456104999961</v>
      </c>
      <c r="N57" s="181">
        <v>186.00761382971007</v>
      </c>
      <c r="O57" s="181">
        <v>166.42326063565011</v>
      </c>
      <c r="P57" s="181">
        <v>495.04426530000001</v>
      </c>
      <c r="Q57" s="181">
        <v>541.55268647000003</v>
      </c>
      <c r="R57" s="181">
        <v>1325.9147591240785</v>
      </c>
      <c r="S57" s="181">
        <v>1589.3473043448153</v>
      </c>
      <c r="T57" s="181">
        <v>511.61899302</v>
      </c>
      <c r="U57" s="181">
        <v>116.11969024444605</v>
      </c>
      <c r="V57" s="181">
        <v>226.90608679000002</v>
      </c>
      <c r="W57" s="181">
        <v>492.13117044000029</v>
      </c>
      <c r="X57" s="181">
        <v>258.59101730000003</v>
      </c>
      <c r="Y57" s="181">
        <v>663.3262443000001</v>
      </c>
      <c r="Z57" s="181">
        <v>385.11411564269974</v>
      </c>
      <c r="AA57" s="181">
        <v>341.17283947999999</v>
      </c>
      <c r="AB57" s="181">
        <v>43.649791689999972</v>
      </c>
      <c r="AC57" s="181">
        <v>616.94048926410494</v>
      </c>
      <c r="AD57" s="181">
        <v>149.006142039</v>
      </c>
      <c r="AE57" s="181">
        <v>0.877</v>
      </c>
      <c r="AF57" s="181">
        <v>0</v>
      </c>
      <c r="AG57" s="181">
        <v>241.16761697999999</v>
      </c>
      <c r="AH57" s="181">
        <v>0</v>
      </c>
      <c r="AI57" s="181">
        <v>33.381322179999991</v>
      </c>
      <c r="AJ57" s="181">
        <v>560.09127853999996</v>
      </c>
      <c r="AK57" s="181">
        <v>620.15531999999996</v>
      </c>
      <c r="AL57" s="181">
        <v>78.248462650000008</v>
      </c>
      <c r="AM57" s="181">
        <v>2.5639392099999974</v>
      </c>
      <c r="AN57" s="181">
        <v>287.56588239249999</v>
      </c>
      <c r="AO57" s="181">
        <v>41.604821479999998</v>
      </c>
      <c r="AP57" s="181">
        <v>173.32629833999994</v>
      </c>
      <c r="AQ57" s="181">
        <v>42.022051414504006</v>
      </c>
      <c r="AR57" s="181">
        <v>10.894227190000002</v>
      </c>
      <c r="AS57" s="181">
        <v>4.6696999999999997</v>
      </c>
      <c r="AT57" s="181">
        <v>0.42793850999999999</v>
      </c>
      <c r="AU57" s="181">
        <v>11.108000000000001</v>
      </c>
      <c r="AV57" s="181">
        <v>0.64380709999999997</v>
      </c>
      <c r="AW57" s="181">
        <v>1.0400499999999998E-3</v>
      </c>
      <c r="AX57" s="181">
        <v>31.24285253</v>
      </c>
      <c r="AY57" s="181">
        <v>61.106780360000002</v>
      </c>
      <c r="AZ57" s="181">
        <v>83.67514955999998</v>
      </c>
      <c r="BA57" s="181">
        <v>10.169</v>
      </c>
      <c r="BB57" s="181">
        <v>61.133164239999999</v>
      </c>
      <c r="BC57" s="181">
        <v>15.015180749999999</v>
      </c>
      <c r="BD57" s="181">
        <v>58.658669790000005</v>
      </c>
      <c r="BE57" s="181">
        <v>57.4026</v>
      </c>
      <c r="BF57" s="181">
        <v>0</v>
      </c>
      <c r="BG57" s="181">
        <v>7.4776038600000003</v>
      </c>
      <c r="BH57" s="181">
        <v>9.9300000000000001E-5</v>
      </c>
      <c r="BI57" s="181">
        <v>49.328412748282723</v>
      </c>
      <c r="BJ57" s="181">
        <v>304.41399282999998</v>
      </c>
      <c r="BK57" s="181">
        <v>762.68751932999999</v>
      </c>
      <c r="BL57" s="181">
        <v>38.661785600000002</v>
      </c>
    </row>
    <row r="58" spans="2:64" x14ac:dyDescent="0.25">
      <c r="B58" s="132" t="s">
        <v>387</v>
      </c>
      <c r="C58" s="181">
        <v>225.00918836000002</v>
      </c>
      <c r="D58" s="181">
        <v>4.1023540000000001</v>
      </c>
      <c r="E58" s="181">
        <v>0</v>
      </c>
      <c r="F58" s="181">
        <v>948.63078021020499</v>
      </c>
      <c r="G58" s="181">
        <v>10.280869560000001</v>
      </c>
      <c r="H58" s="181">
        <v>2021.9346330000001</v>
      </c>
      <c r="I58" s="181">
        <v>9.5989772199999983</v>
      </c>
      <c r="J58" s="181">
        <v>554.62689999999998</v>
      </c>
      <c r="K58" s="181">
        <v>0</v>
      </c>
      <c r="L58" s="181">
        <v>0</v>
      </c>
      <c r="M58" s="181">
        <v>0</v>
      </c>
      <c r="N58" s="181">
        <v>7.1552553099999994</v>
      </c>
      <c r="O58" s="181">
        <v>0</v>
      </c>
      <c r="P58" s="181">
        <v>27.958535999999999</v>
      </c>
      <c r="Q58" s="181">
        <v>518.02858685000001</v>
      </c>
      <c r="R58" s="181">
        <v>0</v>
      </c>
      <c r="S58" s="181">
        <v>257.11615169000004</v>
      </c>
      <c r="T58" s="181">
        <v>0</v>
      </c>
      <c r="U58" s="181">
        <v>32.797892350000019</v>
      </c>
      <c r="V58" s="181">
        <v>224.24779262999999</v>
      </c>
      <c r="W58" s="181">
        <v>208.42531994000012</v>
      </c>
      <c r="X58" s="181">
        <v>9.7312888900000001</v>
      </c>
      <c r="Y58" s="181">
        <v>519.38853148745886</v>
      </c>
      <c r="Z58" s="181">
        <v>31.254291399999993</v>
      </c>
      <c r="AA58" s="181">
        <v>90.524574470000005</v>
      </c>
      <c r="AB58" s="181">
        <v>79.803476210000014</v>
      </c>
      <c r="AC58" s="181">
        <v>120.41281789</v>
      </c>
      <c r="AD58" s="181">
        <v>25.181383149999998</v>
      </c>
      <c r="AE58" s="181">
        <v>1.587</v>
      </c>
      <c r="AF58" s="181">
        <v>0</v>
      </c>
      <c r="AG58" s="181">
        <v>0.12907000999999999</v>
      </c>
      <c r="AH58" s="181">
        <v>46.995510330000002</v>
      </c>
      <c r="AI58" s="181">
        <v>64.427150150000003</v>
      </c>
      <c r="AJ58" s="181">
        <v>429.98709144999998</v>
      </c>
      <c r="AK58" s="181">
        <v>9.8907000000000007</v>
      </c>
      <c r="AL58" s="181">
        <v>287.68598828</v>
      </c>
      <c r="AM58" s="181">
        <v>9.4421126300000022</v>
      </c>
      <c r="AN58" s="181">
        <v>501.58363292000001</v>
      </c>
      <c r="AO58" s="181">
        <v>0</v>
      </c>
      <c r="AP58" s="181">
        <v>179.38644342000001</v>
      </c>
      <c r="AQ58" s="181">
        <v>0</v>
      </c>
      <c r="AR58" s="181">
        <v>0</v>
      </c>
      <c r="AS58" s="181">
        <v>0</v>
      </c>
      <c r="AT58" s="181">
        <v>0</v>
      </c>
      <c r="AU58" s="181">
        <v>0</v>
      </c>
      <c r="AV58" s="181">
        <v>1.52155832</v>
      </c>
      <c r="AW58" s="181">
        <v>46.704457079999997</v>
      </c>
      <c r="AX58" s="181">
        <v>98.450043406820981</v>
      </c>
      <c r="AY58" s="181">
        <v>194.02927565000005</v>
      </c>
      <c r="AZ58" s="181">
        <v>0.81224417000000004</v>
      </c>
      <c r="BA58" s="181">
        <v>15.462</v>
      </c>
      <c r="BB58" s="181">
        <v>1.4534507400000001</v>
      </c>
      <c r="BC58" s="181">
        <v>2.4776235099999999</v>
      </c>
      <c r="BD58" s="181">
        <v>6.7497488800000003</v>
      </c>
      <c r="BE58" s="181">
        <v>1.5188299999999999</v>
      </c>
      <c r="BF58" s="181">
        <v>0</v>
      </c>
      <c r="BG58" s="181">
        <v>10.87235025</v>
      </c>
      <c r="BH58" s="181">
        <v>3.0559499999999997</v>
      </c>
      <c r="BI58" s="181">
        <v>63.818150000000003</v>
      </c>
      <c r="BJ58" s="181">
        <v>7.0643526799999998</v>
      </c>
      <c r="BK58" s="181">
        <v>0</v>
      </c>
      <c r="BL58" s="181">
        <v>264.61142572</v>
      </c>
    </row>
    <row r="59" spans="2:64" x14ac:dyDescent="0.25">
      <c r="B59" s="132" t="s">
        <v>388</v>
      </c>
      <c r="C59" s="181">
        <v>1105.40554004</v>
      </c>
      <c r="D59" s="181">
        <v>4841.9295249999996</v>
      </c>
      <c r="E59" s="181">
        <v>130.4953793572501</v>
      </c>
      <c r="F59" s="181">
        <v>3020.9043317199998</v>
      </c>
      <c r="G59" s="181">
        <v>0</v>
      </c>
      <c r="H59" s="181">
        <v>12.78078824</v>
      </c>
      <c r="I59" s="181">
        <v>342.24417759912501</v>
      </c>
      <c r="J59" s="181">
        <v>1707.3620282200004</v>
      </c>
      <c r="K59" s="181">
        <v>0</v>
      </c>
      <c r="L59" s="181">
        <v>933.89019065490788</v>
      </c>
      <c r="M59" s="181">
        <v>603.45422447069973</v>
      </c>
      <c r="N59" s="181">
        <v>0</v>
      </c>
      <c r="O59" s="181">
        <v>164.25</v>
      </c>
      <c r="P59" s="181">
        <v>1264.9843470510768</v>
      </c>
      <c r="Q59" s="181">
        <v>534.08413945794143</v>
      </c>
      <c r="R59" s="181">
        <v>0</v>
      </c>
      <c r="S59" s="181">
        <v>3258.7005513685008</v>
      </c>
      <c r="T59" s="181">
        <v>0.378273899999995</v>
      </c>
      <c r="U59" s="181">
        <v>283.24850579216161</v>
      </c>
      <c r="V59" s="181">
        <v>0</v>
      </c>
      <c r="W59" s="181">
        <v>1107.7405350035965</v>
      </c>
      <c r="X59" s="181">
        <v>870.28918926999972</v>
      </c>
      <c r="Y59" s="181">
        <v>0</v>
      </c>
      <c r="Z59" s="181">
        <v>42.778348845647002</v>
      </c>
      <c r="AA59" s="181">
        <v>228.33142503999898</v>
      </c>
      <c r="AB59" s="181">
        <v>8.1561784900000003</v>
      </c>
      <c r="AC59" s="181">
        <v>134.81266365599998</v>
      </c>
      <c r="AD59" s="181">
        <v>1337.3614387629236</v>
      </c>
      <c r="AE59" s="181">
        <v>12.97</v>
      </c>
      <c r="AF59" s="181">
        <v>0</v>
      </c>
      <c r="AG59" s="181">
        <v>106.02572078275</v>
      </c>
      <c r="AH59" s="181">
        <v>47.543083881099953</v>
      </c>
      <c r="AI59" s="181">
        <v>0</v>
      </c>
      <c r="AJ59" s="181">
        <v>802.25303506</v>
      </c>
      <c r="AK59" s="181">
        <v>22.661728404999998</v>
      </c>
      <c r="AL59" s="181">
        <v>36.260415958499856</v>
      </c>
      <c r="AM59" s="181">
        <v>2.4833362300000066</v>
      </c>
      <c r="AN59" s="181">
        <v>0</v>
      </c>
      <c r="AO59" s="181">
        <v>181.45965684624997</v>
      </c>
      <c r="AP59" s="181">
        <v>496.60266274800006</v>
      </c>
      <c r="AQ59" s="181">
        <v>5.3837740700000021</v>
      </c>
      <c r="AR59" s="181">
        <v>0</v>
      </c>
      <c r="AS59" s="181">
        <v>25.904820000000001</v>
      </c>
      <c r="AT59" s="181">
        <v>94.712206280000018</v>
      </c>
      <c r="AU59" s="181">
        <v>39.765999999999998</v>
      </c>
      <c r="AV59" s="181">
        <v>33.135252978440001</v>
      </c>
      <c r="AW59" s="181">
        <v>2.7444313300004</v>
      </c>
      <c r="AX59" s="181">
        <v>230.20603855765032</v>
      </c>
      <c r="AY59" s="181">
        <v>0</v>
      </c>
      <c r="AZ59" s="181">
        <v>37.376754769009999</v>
      </c>
      <c r="BA59" s="181">
        <v>351.02499999999998</v>
      </c>
      <c r="BB59" s="181">
        <v>18.98710517</v>
      </c>
      <c r="BC59" s="181">
        <v>140.67615000000001</v>
      </c>
      <c r="BD59" s="181">
        <v>34.015414929999984</v>
      </c>
      <c r="BE59" s="181">
        <v>0</v>
      </c>
      <c r="BF59" s="181">
        <v>2.2070718500000002</v>
      </c>
      <c r="BG59" s="181">
        <v>107.52849977</v>
      </c>
      <c r="BH59" s="181">
        <v>0</v>
      </c>
      <c r="BI59" s="181">
        <v>23.898400000000002</v>
      </c>
      <c r="BJ59" s="181">
        <v>38.950628901500004</v>
      </c>
      <c r="BK59" s="181">
        <v>0</v>
      </c>
      <c r="BL59" s="181">
        <v>6.7049813799999898</v>
      </c>
    </row>
    <row r="60" spans="2:64" x14ac:dyDescent="0.25">
      <c r="B60" s="132" t="s">
        <v>389</v>
      </c>
      <c r="C60" s="181">
        <v>0</v>
      </c>
      <c r="D60" s="181">
        <v>390.50215800000001</v>
      </c>
      <c r="E60" s="181">
        <v>3.3986812900000003</v>
      </c>
      <c r="F60" s="181">
        <v>4.0795087699999995</v>
      </c>
      <c r="G60" s="181">
        <v>0</v>
      </c>
      <c r="H60" s="181">
        <v>0</v>
      </c>
      <c r="I60" s="181">
        <v>0.181898</v>
      </c>
      <c r="J60" s="181">
        <v>58.864899999999999</v>
      </c>
      <c r="K60" s="181">
        <v>0</v>
      </c>
      <c r="L60" s="181">
        <v>11.859</v>
      </c>
      <c r="M60" s="181">
        <v>0</v>
      </c>
      <c r="N60" s="181">
        <v>0</v>
      </c>
      <c r="O60" s="181">
        <v>9.7737988399999995</v>
      </c>
      <c r="P60" s="181">
        <v>0</v>
      </c>
      <c r="Q60" s="181">
        <v>3.5137704700000003</v>
      </c>
      <c r="R60" s="181">
        <v>0.54044875999999997</v>
      </c>
      <c r="S60" s="181">
        <v>0</v>
      </c>
      <c r="T60" s="181">
        <v>10.54734219</v>
      </c>
      <c r="U60" s="181">
        <v>97.634112829999992</v>
      </c>
      <c r="V60" s="181">
        <v>0</v>
      </c>
      <c r="W60" s="181">
        <v>0</v>
      </c>
      <c r="X60" s="181">
        <v>38.460216880000004</v>
      </c>
      <c r="Y60" s="181">
        <v>47.093724000000002</v>
      </c>
      <c r="Z60" s="181">
        <v>0</v>
      </c>
      <c r="AA60" s="181">
        <v>29.720732210000001</v>
      </c>
      <c r="AB60" s="181">
        <v>0</v>
      </c>
      <c r="AC60" s="181">
        <v>0</v>
      </c>
      <c r="AD60" s="181">
        <v>26.14835386</v>
      </c>
      <c r="AE60" s="181">
        <v>0</v>
      </c>
      <c r="AF60" s="181">
        <v>0</v>
      </c>
      <c r="AG60" s="181">
        <v>0</v>
      </c>
      <c r="AH60" s="181">
        <v>0</v>
      </c>
      <c r="AI60" s="181">
        <v>0</v>
      </c>
      <c r="AJ60" s="181">
        <v>0</v>
      </c>
      <c r="AK60" s="181">
        <v>0</v>
      </c>
      <c r="AL60" s="181">
        <v>0</v>
      </c>
      <c r="AM60" s="181">
        <v>0</v>
      </c>
      <c r="AN60" s="181">
        <v>0</v>
      </c>
      <c r="AO60" s="181">
        <v>0</v>
      </c>
      <c r="AP60" s="181">
        <v>22.985075999999999</v>
      </c>
      <c r="AQ60" s="181">
        <v>0</v>
      </c>
      <c r="AR60" s="181">
        <v>0</v>
      </c>
      <c r="AS60" s="181">
        <v>0</v>
      </c>
      <c r="AT60" s="181">
        <v>0</v>
      </c>
      <c r="AU60" s="181">
        <v>0</v>
      </c>
      <c r="AV60" s="181">
        <v>0</v>
      </c>
      <c r="AW60" s="181">
        <v>0</v>
      </c>
      <c r="AX60" s="181">
        <v>0</v>
      </c>
      <c r="AY60" s="181">
        <v>0</v>
      </c>
      <c r="AZ60" s="181">
        <v>0</v>
      </c>
      <c r="BA60" s="181">
        <v>1.613</v>
      </c>
      <c r="BB60" s="181">
        <v>0</v>
      </c>
      <c r="BC60" s="181">
        <v>0</v>
      </c>
      <c r="BD60" s="181">
        <v>0</v>
      </c>
      <c r="BE60" s="181">
        <v>0</v>
      </c>
      <c r="BF60" s="181">
        <v>0</v>
      </c>
      <c r="BG60" s="181">
        <v>1.9E-2</v>
      </c>
      <c r="BH60" s="181">
        <v>2.4628222000000002</v>
      </c>
      <c r="BI60" s="181">
        <v>0</v>
      </c>
      <c r="BJ60" s="181">
        <v>0.36770853999999997</v>
      </c>
      <c r="BK60" s="181">
        <v>0</v>
      </c>
      <c r="BL60" s="181">
        <v>0</v>
      </c>
    </row>
    <row r="61" spans="2:64" x14ac:dyDescent="0.25">
      <c r="B61" s="132" t="s">
        <v>390</v>
      </c>
      <c r="C61" s="181">
        <v>0</v>
      </c>
      <c r="D61" s="181">
        <v>0</v>
      </c>
      <c r="E61" s="181">
        <v>0</v>
      </c>
      <c r="F61" s="181">
        <v>0</v>
      </c>
      <c r="G61" s="181">
        <v>0</v>
      </c>
      <c r="H61" s="181">
        <v>5.5600199999999997</v>
      </c>
      <c r="I61" s="181">
        <v>0</v>
      </c>
      <c r="J61" s="181">
        <v>0</v>
      </c>
      <c r="K61" s="181">
        <v>0</v>
      </c>
      <c r="L61" s="181">
        <v>0</v>
      </c>
      <c r="M61" s="181">
        <v>0</v>
      </c>
      <c r="N61" s="181">
        <v>0</v>
      </c>
      <c r="O61" s="181">
        <v>0</v>
      </c>
      <c r="P61" s="181">
        <v>0</v>
      </c>
      <c r="Q61" s="181">
        <v>1.6E-2</v>
      </c>
      <c r="R61" s="181">
        <v>0</v>
      </c>
      <c r="S61" s="181">
        <v>0.20528158000000002</v>
      </c>
      <c r="T61" s="181">
        <v>0</v>
      </c>
      <c r="U61" s="181">
        <v>0</v>
      </c>
      <c r="V61" s="181">
        <v>0</v>
      </c>
      <c r="W61" s="181">
        <v>2.0931642300000002</v>
      </c>
      <c r="X61" s="181">
        <v>0.61156897999999993</v>
      </c>
      <c r="Y61" s="181">
        <v>0</v>
      </c>
      <c r="Z61" s="181">
        <v>0</v>
      </c>
      <c r="AA61" s="181">
        <v>0</v>
      </c>
      <c r="AB61" s="181">
        <v>0</v>
      </c>
      <c r="AC61" s="181">
        <v>0</v>
      </c>
      <c r="AD61" s="181">
        <v>0</v>
      </c>
      <c r="AE61" s="181">
        <v>0</v>
      </c>
      <c r="AF61" s="181">
        <v>0</v>
      </c>
      <c r="AG61" s="181">
        <v>0</v>
      </c>
      <c r="AH61" s="181">
        <v>0</v>
      </c>
      <c r="AI61" s="181">
        <v>0</v>
      </c>
      <c r="AJ61" s="181">
        <v>0</v>
      </c>
      <c r="AK61" s="181">
        <v>0</v>
      </c>
      <c r="AL61" s="181">
        <v>0</v>
      </c>
      <c r="AM61" s="181">
        <v>0</v>
      </c>
      <c r="AN61" s="181">
        <v>0</v>
      </c>
      <c r="AO61" s="181">
        <v>0</v>
      </c>
      <c r="AP61" s="181">
        <v>0</v>
      </c>
      <c r="AQ61" s="181">
        <v>0</v>
      </c>
      <c r="AR61" s="181">
        <v>0</v>
      </c>
      <c r="AS61" s="181">
        <v>0</v>
      </c>
      <c r="AT61" s="181">
        <v>0</v>
      </c>
      <c r="AU61" s="181">
        <v>0</v>
      </c>
      <c r="AV61" s="181">
        <v>0</v>
      </c>
      <c r="AW61" s="181">
        <v>0</v>
      </c>
      <c r="AX61" s="181">
        <v>0</v>
      </c>
      <c r="AY61" s="181">
        <v>0</v>
      </c>
      <c r="AZ61" s="181">
        <v>0</v>
      </c>
      <c r="BA61" s="181">
        <v>0</v>
      </c>
      <c r="BB61" s="181">
        <v>0</v>
      </c>
      <c r="BC61" s="181">
        <v>0</v>
      </c>
      <c r="BD61" s="181">
        <v>0</v>
      </c>
      <c r="BE61" s="181">
        <v>0</v>
      </c>
      <c r="BF61" s="181">
        <v>0</v>
      </c>
      <c r="BG61" s="181">
        <v>3.0385788300000001</v>
      </c>
      <c r="BH61" s="181">
        <v>0</v>
      </c>
      <c r="BI61" s="181">
        <v>0</v>
      </c>
      <c r="BJ61" s="181">
        <v>0</v>
      </c>
      <c r="BK61" s="181">
        <v>0</v>
      </c>
      <c r="BL61" s="181">
        <v>0</v>
      </c>
    </row>
    <row r="62" spans="2:64" x14ac:dyDescent="0.25">
      <c r="B62" s="182" t="s">
        <v>391</v>
      </c>
      <c r="C62" s="181">
        <v>0</v>
      </c>
      <c r="D62" s="181">
        <v>0</v>
      </c>
      <c r="E62" s="181">
        <v>0</v>
      </c>
      <c r="F62" s="181">
        <v>0</v>
      </c>
      <c r="G62" s="181">
        <v>0</v>
      </c>
      <c r="H62" s="181">
        <v>0</v>
      </c>
      <c r="I62" s="181">
        <v>0</v>
      </c>
      <c r="J62" s="181">
        <v>0</v>
      </c>
      <c r="K62" s="181">
        <v>0</v>
      </c>
      <c r="L62" s="181">
        <v>0</v>
      </c>
      <c r="M62" s="181">
        <v>0</v>
      </c>
      <c r="N62" s="181">
        <v>0</v>
      </c>
      <c r="O62" s="181">
        <v>0</v>
      </c>
      <c r="P62" s="181">
        <v>0</v>
      </c>
      <c r="Q62" s="181">
        <v>0</v>
      </c>
      <c r="R62" s="181">
        <v>0</v>
      </c>
      <c r="S62" s="181">
        <v>0</v>
      </c>
      <c r="T62" s="181">
        <v>0</v>
      </c>
      <c r="U62" s="181">
        <v>0</v>
      </c>
      <c r="V62" s="181">
        <v>0</v>
      </c>
      <c r="W62" s="181">
        <v>0</v>
      </c>
      <c r="X62" s="181">
        <v>0</v>
      </c>
      <c r="Y62" s="181">
        <v>0</v>
      </c>
      <c r="Z62" s="181">
        <v>0</v>
      </c>
      <c r="AA62" s="181">
        <v>0</v>
      </c>
      <c r="AB62" s="181">
        <v>0</v>
      </c>
      <c r="AC62" s="181">
        <v>0</v>
      </c>
      <c r="AD62" s="181">
        <v>0</v>
      </c>
      <c r="AE62" s="181">
        <v>10.803000000000001</v>
      </c>
      <c r="AF62" s="181">
        <v>0</v>
      </c>
      <c r="AG62" s="181">
        <v>0</v>
      </c>
      <c r="AH62" s="181">
        <v>0</v>
      </c>
      <c r="AI62" s="181">
        <v>0</v>
      </c>
      <c r="AJ62" s="181">
        <v>0</v>
      </c>
      <c r="AK62" s="181">
        <v>0</v>
      </c>
      <c r="AL62" s="181">
        <v>0</v>
      </c>
      <c r="AM62" s="181">
        <v>0</v>
      </c>
      <c r="AN62" s="181">
        <v>0</v>
      </c>
      <c r="AO62" s="181">
        <v>0</v>
      </c>
      <c r="AP62" s="181">
        <v>0</v>
      </c>
      <c r="AQ62" s="181">
        <v>0</v>
      </c>
      <c r="AR62" s="181">
        <v>0</v>
      </c>
      <c r="AS62" s="181">
        <v>0</v>
      </c>
      <c r="AT62" s="181">
        <v>0</v>
      </c>
      <c r="AU62" s="181">
        <v>0</v>
      </c>
      <c r="AV62" s="181">
        <v>0</v>
      </c>
      <c r="AW62" s="181">
        <v>0</v>
      </c>
      <c r="AX62" s="181">
        <v>0</v>
      </c>
      <c r="AY62" s="181">
        <v>0</v>
      </c>
      <c r="AZ62" s="181">
        <v>0</v>
      </c>
      <c r="BA62" s="181">
        <v>0</v>
      </c>
      <c r="BB62" s="181">
        <v>0</v>
      </c>
      <c r="BC62" s="181">
        <v>0</v>
      </c>
      <c r="BD62" s="181">
        <v>0</v>
      </c>
      <c r="BE62" s="181">
        <v>0</v>
      </c>
      <c r="BF62" s="181">
        <v>0</v>
      </c>
      <c r="BG62" s="181">
        <v>0</v>
      </c>
      <c r="BH62" s="181">
        <v>8.0572200000000009</v>
      </c>
      <c r="BI62" s="181">
        <v>0</v>
      </c>
      <c r="BJ62" s="181">
        <v>0</v>
      </c>
      <c r="BK62" s="181">
        <v>0</v>
      </c>
      <c r="BL62" s="181">
        <v>0</v>
      </c>
    </row>
    <row r="63" spans="2:64" s="155" customFormat="1" x14ac:dyDescent="0.25">
      <c r="B63" s="183" t="s">
        <v>392</v>
      </c>
      <c r="C63" s="184">
        <v>15086.716070939432</v>
      </c>
      <c r="D63" s="184">
        <v>23276.064951</v>
      </c>
      <c r="E63" s="184">
        <v>20666.811793647255</v>
      </c>
      <c r="F63" s="184">
        <v>19869.544733443709</v>
      </c>
      <c r="G63" s="184">
        <v>6899.18664267234</v>
      </c>
      <c r="H63" s="184">
        <v>14049.08189524</v>
      </c>
      <c r="I63" s="184">
        <v>10675.705608368226</v>
      </c>
      <c r="J63" s="184">
        <v>10886.3804065516</v>
      </c>
      <c r="K63" s="184">
        <v>13050.404466769996</v>
      </c>
      <c r="L63" s="184">
        <v>10443.240514074907</v>
      </c>
      <c r="M63" s="184">
        <v>10590.15923145994</v>
      </c>
      <c r="N63" s="184">
        <v>25679.323667619101</v>
      </c>
      <c r="O63" s="184">
        <v>12901.491377562868</v>
      </c>
      <c r="P63" s="184">
        <v>15771.813013448369</v>
      </c>
      <c r="Q63" s="184">
        <v>11516.841837597947</v>
      </c>
      <c r="R63" s="184">
        <v>18138.445371780454</v>
      </c>
      <c r="S63" s="184">
        <v>20895.310527993326</v>
      </c>
      <c r="T63" s="184">
        <v>24758.244072461493</v>
      </c>
      <c r="U63" s="184">
        <v>12607.691746597686</v>
      </c>
      <c r="V63" s="184">
        <v>15990.144006537004</v>
      </c>
      <c r="W63" s="184">
        <v>11726.558132585127</v>
      </c>
      <c r="X63" s="184">
        <v>16811.240676099154</v>
      </c>
      <c r="Y63" s="184">
        <v>14943.584674783539</v>
      </c>
      <c r="Z63" s="184">
        <v>14742.79380724958</v>
      </c>
      <c r="AA63" s="184">
        <v>8124.5025792156339</v>
      </c>
      <c r="AB63" s="184">
        <v>8495.2574753855915</v>
      </c>
      <c r="AC63" s="184">
        <v>12135.385857640113</v>
      </c>
      <c r="AD63" s="184">
        <v>5537.1775646515898</v>
      </c>
      <c r="AE63" s="184">
        <v>28.49</v>
      </c>
      <c r="AF63" s="184">
        <v>486.94257400000004</v>
      </c>
      <c r="AG63" s="184">
        <v>4075.0618839727495</v>
      </c>
      <c r="AH63" s="184">
        <v>1097.7656798343742</v>
      </c>
      <c r="AI63" s="184">
        <v>709.14528406999989</v>
      </c>
      <c r="AJ63" s="184">
        <v>9346.3077338972016</v>
      </c>
      <c r="AK63" s="184">
        <v>6185.8333284049995</v>
      </c>
      <c r="AL63" s="184">
        <v>4724.5170105284997</v>
      </c>
      <c r="AM63" s="184">
        <v>65.957867149999998</v>
      </c>
      <c r="AN63" s="184">
        <v>5112.4681996890013</v>
      </c>
      <c r="AO63" s="184">
        <v>3594.6292167413494</v>
      </c>
      <c r="AP63" s="184">
        <v>4342.9408191780021</v>
      </c>
      <c r="AQ63" s="184">
        <v>439.01859503639912</v>
      </c>
      <c r="AR63" s="184">
        <v>131.60666904999997</v>
      </c>
      <c r="AS63" s="184">
        <v>113.91233</v>
      </c>
      <c r="AT63" s="184">
        <v>578.87131065000017</v>
      </c>
      <c r="AU63" s="184">
        <v>234.96</v>
      </c>
      <c r="AV63" s="184">
        <v>50.464814478440005</v>
      </c>
      <c r="AW63" s="184">
        <v>54.580319890000403</v>
      </c>
      <c r="AX63" s="184">
        <v>1087.0578611544713</v>
      </c>
      <c r="AY63" s="184">
        <v>1351.0349604311036</v>
      </c>
      <c r="AZ63" s="184">
        <v>783.45873046900999</v>
      </c>
      <c r="BA63" s="184">
        <v>685.39099999999996</v>
      </c>
      <c r="BB63" s="184">
        <v>326.39818873000002</v>
      </c>
      <c r="BC63" s="184">
        <v>509.89257766000009</v>
      </c>
      <c r="BD63" s="184">
        <v>1025.9362583900001</v>
      </c>
      <c r="BE63" s="184">
        <v>671.42694768000001</v>
      </c>
      <c r="BF63" s="184">
        <v>71.987929139999991</v>
      </c>
      <c r="BG63" s="184">
        <v>184.58463297</v>
      </c>
      <c r="BH63" s="184">
        <v>13.777092799999998</v>
      </c>
      <c r="BI63" s="184">
        <v>740.18377565828268</v>
      </c>
      <c r="BJ63" s="184">
        <v>1697.8506570915001</v>
      </c>
      <c r="BK63" s="184">
        <v>1757.84166478</v>
      </c>
      <c r="BL63" s="184">
        <v>867.28114804000006</v>
      </c>
    </row>
  </sheetData>
  <conditionalFormatting sqref="C3:BL3">
    <cfRule type="cellIs" dxfId="9" priority="3" operator="notBetween">
      <formula>-0.9</formula>
      <formula>0.9</formula>
    </cfRule>
    <cfRule type="cellIs" dxfId="8" priority="4" operator="between">
      <formula>-0.9</formula>
      <formula>0.9</formula>
    </cfRule>
  </conditionalFormatting>
  <conditionalFormatting sqref="D39:BL39">
    <cfRule type="cellIs" dxfId="7" priority="1" operator="notEqual">
      <formula>0</formula>
    </cfRule>
    <cfRule type="cellIs" dxfId="6"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36F0-76DE-4B4C-8C25-CDDB8DBEBBBA}">
  <sheetPr codeName="Sheet83"/>
  <dimension ref="B2:BP64"/>
  <sheetViews>
    <sheetView workbookViewId="0">
      <selection activeCell="E9" sqref="E9"/>
    </sheetView>
  </sheetViews>
  <sheetFormatPr defaultColWidth="9.140625" defaultRowHeight="15.75" x14ac:dyDescent="0.25"/>
  <cols>
    <col min="1" max="1" width="9.140625" style="32"/>
    <col min="2" max="2" width="35.7109375" style="185" bestFit="1" customWidth="1"/>
    <col min="3" max="6" width="12.7109375" style="32" bestFit="1" customWidth="1"/>
    <col min="7" max="7" width="11.5703125" style="32" bestFit="1" customWidth="1"/>
    <col min="8" max="8" width="12.7109375" style="32" bestFit="1" customWidth="1"/>
    <col min="9" max="10" width="11.5703125" style="32" bestFit="1" customWidth="1"/>
    <col min="11" max="11" width="12.7109375" style="32" bestFit="1" customWidth="1"/>
    <col min="12" max="13" width="11.5703125" style="32" bestFit="1" customWidth="1"/>
    <col min="14" max="20" width="12.7109375" style="32" bestFit="1" customWidth="1"/>
    <col min="21" max="21" width="11.5703125" style="32" bestFit="1" customWidth="1"/>
    <col min="22" max="22" width="12.7109375" style="32" bestFit="1" customWidth="1"/>
    <col min="23" max="23" width="11.5703125" style="32" bestFit="1" customWidth="1"/>
    <col min="24" max="26" width="12.7109375" style="32" bestFit="1" customWidth="1"/>
    <col min="27" max="28" width="11.5703125" style="32" bestFit="1" customWidth="1"/>
    <col min="29" max="29" width="12.7109375" style="32" bestFit="1" customWidth="1"/>
    <col min="30" max="30" width="11.5703125" style="32" bestFit="1" customWidth="1"/>
    <col min="31" max="31" width="7.5703125" style="32" bestFit="1" customWidth="1"/>
    <col min="32" max="32" width="10.42578125" style="32" bestFit="1" customWidth="1"/>
    <col min="33" max="33" width="11.5703125" style="32" bestFit="1" customWidth="1"/>
    <col min="34" max="35" width="10.42578125" style="32" bestFit="1" customWidth="1"/>
    <col min="36" max="39" width="11.5703125" style="32" bestFit="1" customWidth="1"/>
    <col min="40" max="40" width="8.7109375" style="32" bestFit="1" customWidth="1"/>
    <col min="41" max="43" width="11.5703125" style="32" bestFit="1" customWidth="1"/>
    <col min="44" max="44" width="10.42578125" style="32" bestFit="1" customWidth="1"/>
    <col min="45" max="46" width="8.7109375" style="32" bestFit="1" customWidth="1"/>
    <col min="47" max="48" width="10.42578125" style="32" bestFit="1" customWidth="1"/>
    <col min="49" max="49" width="8.7109375" style="32" bestFit="1" customWidth="1"/>
    <col min="50" max="53" width="10.42578125" style="32" bestFit="1" customWidth="1"/>
    <col min="54" max="54" width="8.7109375" style="32" bestFit="1" customWidth="1"/>
    <col min="55" max="60" width="10.42578125" style="32" bestFit="1" customWidth="1"/>
    <col min="61" max="61" width="8.7109375" style="32" bestFit="1" customWidth="1"/>
    <col min="62" max="62" width="10.42578125" style="32" bestFit="1" customWidth="1"/>
    <col min="63" max="63" width="8.7109375" style="32" bestFit="1" customWidth="1"/>
    <col min="64" max="64" width="10.42578125" style="32" bestFit="1" customWidth="1"/>
    <col min="65" max="16384" width="9.140625" style="32"/>
  </cols>
  <sheetData>
    <row r="2" spans="2:64" s="155" customFormat="1" ht="63.75" x14ac:dyDescent="0.25">
      <c r="B2" s="179" t="s">
        <v>301</v>
      </c>
      <c r="C2" s="154" t="s">
        <v>684</v>
      </c>
      <c r="D2" s="154" t="s">
        <v>685</v>
      </c>
      <c r="E2" s="154" t="s">
        <v>686</v>
      </c>
      <c r="F2" s="154" t="s">
        <v>687</v>
      </c>
      <c r="G2" s="154" t="s">
        <v>688</v>
      </c>
      <c r="H2" s="154" t="s">
        <v>689</v>
      </c>
      <c r="I2" s="154" t="s">
        <v>690</v>
      </c>
      <c r="J2" s="154" t="s">
        <v>691</v>
      </c>
      <c r="K2" s="154" t="s">
        <v>692</v>
      </c>
      <c r="L2" s="154" t="s">
        <v>693</v>
      </c>
      <c r="M2" s="154" t="s">
        <v>694</v>
      </c>
      <c r="N2" s="154" t="s">
        <v>695</v>
      </c>
      <c r="O2" s="154" t="s">
        <v>696</v>
      </c>
      <c r="P2" s="154" t="s">
        <v>697</v>
      </c>
      <c r="Q2" s="154" t="s">
        <v>698</v>
      </c>
      <c r="R2" s="154" t="s">
        <v>699</v>
      </c>
      <c r="S2" s="154" t="s">
        <v>700</v>
      </c>
      <c r="T2" s="154" t="s">
        <v>701</v>
      </c>
      <c r="U2" s="154" t="s">
        <v>702</v>
      </c>
      <c r="V2" s="154" t="s">
        <v>703</v>
      </c>
      <c r="W2" s="154" t="s">
        <v>704</v>
      </c>
      <c r="X2" s="154" t="s">
        <v>705</v>
      </c>
      <c r="Y2" s="154" t="s">
        <v>706</v>
      </c>
      <c r="Z2" s="154" t="s">
        <v>707</v>
      </c>
      <c r="AA2" s="154" t="s">
        <v>708</v>
      </c>
      <c r="AB2" s="154" t="s">
        <v>709</v>
      </c>
      <c r="AC2" s="154" t="s">
        <v>710</v>
      </c>
      <c r="AD2" s="154" t="s">
        <v>711</v>
      </c>
      <c r="AE2" s="154" t="s">
        <v>712</v>
      </c>
      <c r="AF2" s="154" t="s">
        <v>570</v>
      </c>
      <c r="AG2" s="154" t="s">
        <v>713</v>
      </c>
      <c r="AH2" s="154" t="s">
        <v>714</v>
      </c>
      <c r="AI2" s="154" t="s">
        <v>715</v>
      </c>
      <c r="AJ2" s="154" t="s">
        <v>716</v>
      </c>
      <c r="AK2" s="154" t="s">
        <v>717</v>
      </c>
      <c r="AL2" s="154" t="s">
        <v>718</v>
      </c>
      <c r="AM2" s="154" t="s">
        <v>719</v>
      </c>
      <c r="AN2" s="154" t="s">
        <v>720</v>
      </c>
      <c r="AO2" s="154" t="s">
        <v>721</v>
      </c>
      <c r="AP2" s="154" t="s">
        <v>722</v>
      </c>
      <c r="AQ2" s="154" t="s">
        <v>723</v>
      </c>
      <c r="AR2" s="154" t="s">
        <v>724</v>
      </c>
      <c r="AS2" s="154" t="s">
        <v>725</v>
      </c>
      <c r="AT2" s="154" t="s">
        <v>726</v>
      </c>
      <c r="AU2" s="154" t="s">
        <v>727</v>
      </c>
      <c r="AV2" s="154" t="s">
        <v>728</v>
      </c>
      <c r="AW2" s="154" t="s">
        <v>729</v>
      </c>
      <c r="AX2" s="154" t="s">
        <v>730</v>
      </c>
      <c r="AY2" s="154" t="s">
        <v>731</v>
      </c>
      <c r="AZ2" s="154" t="s">
        <v>732</v>
      </c>
      <c r="BA2" s="154" t="s">
        <v>733</v>
      </c>
      <c r="BB2" s="154" t="s">
        <v>734</v>
      </c>
      <c r="BC2" s="154" t="s">
        <v>735</v>
      </c>
      <c r="BD2" s="154" t="s">
        <v>736</v>
      </c>
      <c r="BE2" s="154" t="s">
        <v>737</v>
      </c>
      <c r="BF2" s="154" t="s">
        <v>738</v>
      </c>
      <c r="BG2" s="154" t="s">
        <v>739</v>
      </c>
      <c r="BH2" s="154" t="s">
        <v>740</v>
      </c>
      <c r="BI2" s="154" t="s">
        <v>741</v>
      </c>
      <c r="BJ2" s="154" t="s">
        <v>742</v>
      </c>
      <c r="BK2" s="154" t="s">
        <v>743</v>
      </c>
      <c r="BL2" s="154" t="s">
        <v>744</v>
      </c>
    </row>
    <row r="3" spans="2:64" x14ac:dyDescent="0.25">
      <c r="B3" s="188" t="s">
        <v>393</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row>
    <row r="4" spans="2:64" x14ac:dyDescent="0.25">
      <c r="B4" s="190" t="s">
        <v>251</v>
      </c>
      <c r="C4" s="191">
        <v>6548.6249861900051</v>
      </c>
      <c r="D4" s="191">
        <v>14006.009999999998</v>
      </c>
      <c r="E4" s="191">
        <v>7159.181242489999</v>
      </c>
      <c r="F4" s="191">
        <v>7354.3174880069946</v>
      </c>
      <c r="G4" s="191">
        <v>3740.2877935199995</v>
      </c>
      <c r="H4" s="191">
        <v>7932.436232850001</v>
      </c>
      <c r="I4" s="191">
        <v>4358.2818799400011</v>
      </c>
      <c r="J4" s="191">
        <v>5791.115289620001</v>
      </c>
      <c r="K4" s="191">
        <v>9713.0979707775077</v>
      </c>
      <c r="L4" s="191">
        <v>4230.6098729300002</v>
      </c>
      <c r="M4" s="191">
        <v>4355.9993999999988</v>
      </c>
      <c r="N4" s="191">
        <v>18098.636120539995</v>
      </c>
      <c r="O4" s="191">
        <v>6101.8344544400024</v>
      </c>
      <c r="P4" s="191">
        <v>5558.9498946100002</v>
      </c>
      <c r="Q4" s="191">
        <v>4272.6746361600008</v>
      </c>
      <c r="R4" s="191">
        <v>11180.90741632</v>
      </c>
      <c r="S4" s="191">
        <v>46069.704059999989</v>
      </c>
      <c r="T4" s="191">
        <v>10673.497450279998</v>
      </c>
      <c r="U4" s="191">
        <v>9787.4212492800034</v>
      </c>
      <c r="V4" s="191">
        <v>10663.7977085525</v>
      </c>
      <c r="W4" s="191">
        <v>8746.3631473700079</v>
      </c>
      <c r="X4" s="191">
        <v>7960.2088765500002</v>
      </c>
      <c r="Y4" s="191">
        <v>6743.8555953999958</v>
      </c>
      <c r="Z4" s="191">
        <v>6076.6247998399967</v>
      </c>
      <c r="AA4" s="191">
        <v>5419.8278500900014</v>
      </c>
      <c r="AB4" s="191">
        <v>3638.9657138299981</v>
      </c>
      <c r="AC4" s="191">
        <v>6051.3591139899972</v>
      </c>
      <c r="AD4" s="191">
        <v>1971.9984383400013</v>
      </c>
      <c r="AE4" s="191">
        <v>21.661999999999999</v>
      </c>
      <c r="AF4" s="191">
        <v>504.49700000000001</v>
      </c>
      <c r="AG4" s="191">
        <v>1035.4102062999998</v>
      </c>
      <c r="AH4" s="191">
        <v>402.95918239999997</v>
      </c>
      <c r="AI4" s="191">
        <v>362.73006824999982</v>
      </c>
      <c r="AJ4" s="191">
        <v>7657.8146534199968</v>
      </c>
      <c r="AK4" s="191">
        <v>2874.6879803199995</v>
      </c>
      <c r="AL4" s="191">
        <v>2899.575238514999</v>
      </c>
      <c r="AM4" s="191">
        <v>22.141469529999998</v>
      </c>
      <c r="AN4" s="191">
        <v>2987.5632036022375</v>
      </c>
      <c r="AO4" s="191">
        <v>2375.14026711829</v>
      </c>
      <c r="AP4" s="191">
        <v>1867.2445924487017</v>
      </c>
      <c r="AQ4" s="191">
        <v>48.893104129999998</v>
      </c>
      <c r="AR4" s="191">
        <v>349.60755107999995</v>
      </c>
      <c r="AS4" s="191">
        <v>267.37682099999995</v>
      </c>
      <c r="AT4" s="191">
        <v>970.9119220700004</v>
      </c>
      <c r="AU4" s="191">
        <v>366.923</v>
      </c>
      <c r="AV4" s="191">
        <v>56.081155799999991</v>
      </c>
      <c r="AW4" s="191">
        <v>0.52444091999999987</v>
      </c>
      <c r="AX4" s="191">
        <v>302.47670144999989</v>
      </c>
      <c r="AY4" s="191">
        <v>323.92161727000064</v>
      </c>
      <c r="AZ4" s="191">
        <v>487.62319999999994</v>
      </c>
      <c r="BA4" s="191">
        <v>313.971</v>
      </c>
      <c r="BB4" s="191">
        <v>219.00957999999997</v>
      </c>
      <c r="BC4" s="191">
        <v>369.29020253000022</v>
      </c>
      <c r="BD4" s="191">
        <v>579.34834000000001</v>
      </c>
      <c r="BE4" s="191">
        <v>338.98485000000005</v>
      </c>
      <c r="BF4" s="191">
        <v>304.24211000000003</v>
      </c>
      <c r="BG4" s="191">
        <v>81.223562869999995</v>
      </c>
      <c r="BH4" s="191">
        <v>287.76428980000003</v>
      </c>
      <c r="BI4" s="191">
        <v>174.51439000000002</v>
      </c>
      <c r="BJ4" s="191">
        <v>336.83799216999705</v>
      </c>
      <c r="BK4" s="191">
        <v>359.60376000000002</v>
      </c>
      <c r="BL4" s="191">
        <v>143.60648</v>
      </c>
    </row>
    <row r="5" spans="2:64" x14ac:dyDescent="0.25">
      <c r="B5" s="190" t="s">
        <v>252</v>
      </c>
      <c r="C5" s="191">
        <v>389.60689695999986</v>
      </c>
      <c r="D5" s="191">
        <v>821.73</v>
      </c>
      <c r="E5" s="191">
        <v>26.750400000000003</v>
      </c>
      <c r="F5" s="191">
        <v>221.44309451000001</v>
      </c>
      <c r="G5" s="191">
        <v>0</v>
      </c>
      <c r="H5" s="191">
        <v>145.14368947</v>
      </c>
      <c r="I5" s="191">
        <v>53.409782949999908</v>
      </c>
      <c r="J5" s="191">
        <v>363.96716953999999</v>
      </c>
      <c r="K5" s="191">
        <v>125.67167637999999</v>
      </c>
      <c r="L5" s="191">
        <v>74.723390630000011</v>
      </c>
      <c r="M5" s="191">
        <v>238.114</v>
      </c>
      <c r="N5" s="191">
        <v>1218.1730000099992</v>
      </c>
      <c r="O5" s="191">
        <v>189.77433883999998</v>
      </c>
      <c r="P5" s="191">
        <v>268.45921312000002</v>
      </c>
      <c r="Q5" s="191">
        <v>274.89956878000004</v>
      </c>
      <c r="R5" s="191">
        <v>408.02300000000002</v>
      </c>
      <c r="S5" s="191">
        <v>540.5</v>
      </c>
      <c r="T5" s="191">
        <v>438.23472362000001</v>
      </c>
      <c r="U5" s="191">
        <v>293.02301898999997</v>
      </c>
      <c r="V5" s="191">
        <v>524.94295535899994</v>
      </c>
      <c r="W5" s="191">
        <v>306.8252275700001</v>
      </c>
      <c r="X5" s="191">
        <v>200.44352416000004</v>
      </c>
      <c r="Y5" s="191">
        <v>134.17905263000003</v>
      </c>
      <c r="Z5" s="191">
        <v>136.99310597000002</v>
      </c>
      <c r="AA5" s="191">
        <v>66.830612540000004</v>
      </c>
      <c r="AB5" s="191">
        <v>185.04720530000006</v>
      </c>
      <c r="AC5" s="191">
        <v>169.45585174000007</v>
      </c>
      <c r="AD5" s="191">
        <v>72.134516870000013</v>
      </c>
      <c r="AE5" s="191">
        <v>0</v>
      </c>
      <c r="AF5" s="191">
        <v>0</v>
      </c>
      <c r="AG5" s="191">
        <v>22.582296439999997</v>
      </c>
      <c r="AH5" s="191">
        <v>16.457828269999997</v>
      </c>
      <c r="AI5" s="191">
        <v>1.8683550199999999</v>
      </c>
      <c r="AJ5" s="191">
        <v>106.64631829</v>
      </c>
      <c r="AK5" s="191">
        <v>163.90099741</v>
      </c>
      <c r="AL5" s="191">
        <v>85.378748819999998</v>
      </c>
      <c r="AM5" s="191">
        <v>39.313747380000002</v>
      </c>
      <c r="AN5" s="191">
        <v>97.502864190000011</v>
      </c>
      <c r="AO5" s="191">
        <v>289.8120143299999</v>
      </c>
      <c r="AP5" s="191">
        <v>71.727443050000005</v>
      </c>
      <c r="AQ5" s="191">
        <v>0</v>
      </c>
      <c r="AR5" s="191">
        <v>22.299799999999998</v>
      </c>
      <c r="AS5" s="191">
        <v>1.5339200000000006</v>
      </c>
      <c r="AT5" s="191">
        <v>4.8784383000000009</v>
      </c>
      <c r="AU5" s="191">
        <v>12.192</v>
      </c>
      <c r="AV5" s="191">
        <v>0</v>
      </c>
      <c r="AW5" s="191">
        <v>0</v>
      </c>
      <c r="AX5" s="191">
        <v>1.8783360600000001</v>
      </c>
      <c r="AY5" s="191">
        <v>0</v>
      </c>
      <c r="AZ5" s="191">
        <v>20.058499999999999</v>
      </c>
      <c r="BA5" s="191">
        <v>3.3250000000000002</v>
      </c>
      <c r="BB5" s="191">
        <v>17.184380000000001</v>
      </c>
      <c r="BC5" s="191">
        <v>0</v>
      </c>
      <c r="BD5" s="191">
        <v>2.5190399999999999</v>
      </c>
      <c r="BE5" s="191">
        <v>13.498119999999998</v>
      </c>
      <c r="BF5" s="191">
        <v>0</v>
      </c>
      <c r="BG5" s="191">
        <v>0</v>
      </c>
      <c r="BH5" s="191">
        <v>0</v>
      </c>
      <c r="BI5" s="191">
        <v>0.94519000000000009</v>
      </c>
      <c r="BJ5" s="191">
        <v>28.749348819999998</v>
      </c>
      <c r="BK5" s="191">
        <v>26.434480000000001</v>
      </c>
      <c r="BL5" s="191">
        <v>17</v>
      </c>
    </row>
    <row r="6" spans="2:64" x14ac:dyDescent="0.25">
      <c r="B6" s="190" t="s">
        <v>253</v>
      </c>
      <c r="C6" s="191">
        <v>1507.1252923000002</v>
      </c>
      <c r="D6" s="191">
        <v>0</v>
      </c>
      <c r="E6" s="191">
        <v>132.56843000000001</v>
      </c>
      <c r="F6" s="191">
        <v>397.68042917999998</v>
      </c>
      <c r="G6" s="191">
        <v>9.4866942400000003</v>
      </c>
      <c r="H6" s="191">
        <v>0</v>
      </c>
      <c r="I6" s="191">
        <v>191.44779457000001</v>
      </c>
      <c r="J6" s="191">
        <v>460.00954118999999</v>
      </c>
      <c r="K6" s="191">
        <v>8.3141360299999967</v>
      </c>
      <c r="L6" s="191">
        <v>23.526576370000001</v>
      </c>
      <c r="M6" s="191">
        <v>1122.3706</v>
      </c>
      <c r="N6" s="191">
        <v>0</v>
      </c>
      <c r="O6" s="191">
        <v>143.74327573000002</v>
      </c>
      <c r="P6" s="191">
        <v>1159.4134646300004</v>
      </c>
      <c r="Q6" s="191">
        <v>77.832087069999986</v>
      </c>
      <c r="R6" s="191">
        <v>229.953</v>
      </c>
      <c r="S6" s="191">
        <v>292.07</v>
      </c>
      <c r="T6" s="191">
        <v>184.99601570999999</v>
      </c>
      <c r="U6" s="191">
        <v>689.88467297</v>
      </c>
      <c r="V6" s="191">
        <v>235.85782075</v>
      </c>
      <c r="W6" s="191">
        <v>10.28377482</v>
      </c>
      <c r="X6" s="191">
        <v>196.83964426999998</v>
      </c>
      <c r="Y6" s="191">
        <v>0</v>
      </c>
      <c r="Z6" s="191">
        <v>853.81823726999994</v>
      </c>
      <c r="AA6" s="191">
        <v>97.165005669999999</v>
      </c>
      <c r="AB6" s="191">
        <v>233.39298484</v>
      </c>
      <c r="AC6" s="191">
        <v>0</v>
      </c>
      <c r="AD6" s="191">
        <v>1.5407733100000001</v>
      </c>
      <c r="AE6" s="191">
        <v>0</v>
      </c>
      <c r="AF6" s="191">
        <v>0</v>
      </c>
      <c r="AG6" s="191">
        <v>12.18044051</v>
      </c>
      <c r="AH6" s="191">
        <v>1.5327008</v>
      </c>
      <c r="AI6" s="191">
        <v>0</v>
      </c>
      <c r="AJ6" s="191">
        <v>0</v>
      </c>
      <c r="AK6" s="191">
        <v>59.082636549999982</v>
      </c>
      <c r="AL6" s="191">
        <v>4.9904487099999999</v>
      </c>
      <c r="AM6" s="191">
        <v>0</v>
      </c>
      <c r="AN6" s="191">
        <v>159.38237864000001</v>
      </c>
      <c r="AO6" s="191">
        <v>101.93504166000001</v>
      </c>
      <c r="AP6" s="191">
        <v>15.520301500000004</v>
      </c>
      <c r="AQ6" s="191">
        <v>0</v>
      </c>
      <c r="AR6" s="191">
        <v>0</v>
      </c>
      <c r="AS6" s="191">
        <v>0</v>
      </c>
      <c r="AT6" s="191">
        <v>0</v>
      </c>
      <c r="AU6" s="191">
        <v>7.79</v>
      </c>
      <c r="AV6" s="191">
        <v>0</v>
      </c>
      <c r="AW6" s="191">
        <v>0</v>
      </c>
      <c r="AX6" s="191">
        <v>0</v>
      </c>
      <c r="AY6" s="191">
        <v>0</v>
      </c>
      <c r="AZ6" s="191">
        <v>0</v>
      </c>
      <c r="BA6" s="191">
        <v>11.093</v>
      </c>
      <c r="BB6" s="191">
        <v>0</v>
      </c>
      <c r="BC6" s="191">
        <v>0</v>
      </c>
      <c r="BD6" s="191">
        <v>0</v>
      </c>
      <c r="BE6" s="191">
        <v>23.75564</v>
      </c>
      <c r="BF6" s="191">
        <v>0</v>
      </c>
      <c r="BG6" s="191">
        <v>0</v>
      </c>
      <c r="BH6" s="191">
        <v>0</v>
      </c>
      <c r="BI6" s="191">
        <v>0</v>
      </c>
      <c r="BJ6" s="191">
        <v>28.656588680000002</v>
      </c>
      <c r="BK6" s="191">
        <v>0</v>
      </c>
      <c r="BL6" s="191">
        <v>0</v>
      </c>
    </row>
    <row r="7" spans="2:64" x14ac:dyDescent="0.25">
      <c r="B7" s="190" t="s">
        <v>394</v>
      </c>
      <c r="C7" s="191">
        <v>32832.836601999988</v>
      </c>
      <c r="D7" s="191">
        <v>19800.36</v>
      </c>
      <c r="E7" s="191">
        <v>47435.858862340006</v>
      </c>
      <c r="F7" s="191">
        <v>55148.155683817</v>
      </c>
      <c r="G7" s="191">
        <v>13090.625641730598</v>
      </c>
      <c r="H7" s="191">
        <v>46656.717880120508</v>
      </c>
      <c r="I7" s="191">
        <v>30610.556142024998</v>
      </c>
      <c r="J7" s="191">
        <v>8706.2557753199981</v>
      </c>
      <c r="K7" s="191">
        <v>19604.964048719019</v>
      </c>
      <c r="L7" s="191">
        <v>22391.622840308501</v>
      </c>
      <c r="M7" s="191">
        <v>14678.012700000003</v>
      </c>
      <c r="N7" s="191">
        <v>12794.176607419999</v>
      </c>
      <c r="O7" s="191">
        <v>26640.01733056</v>
      </c>
      <c r="P7" s="191">
        <v>32865.35159256</v>
      </c>
      <c r="Q7" s="191">
        <v>18071.086063309998</v>
      </c>
      <c r="R7" s="191">
        <v>25628.149509660005</v>
      </c>
      <c r="S7" s="191">
        <v>9446.9500000000007</v>
      </c>
      <c r="T7" s="191">
        <v>46445.983973419978</v>
      </c>
      <c r="U7" s="191">
        <v>17034.162960450001</v>
      </c>
      <c r="V7" s="191">
        <v>15245.128729050501</v>
      </c>
      <c r="W7" s="191">
        <v>12326.824153040003</v>
      </c>
      <c r="X7" s="191">
        <v>36771.503855120012</v>
      </c>
      <c r="Y7" s="191">
        <v>25222.885989224003</v>
      </c>
      <c r="Z7" s="191">
        <v>23770.759436749999</v>
      </c>
      <c r="AA7" s="191">
        <v>13200.471628350004</v>
      </c>
      <c r="AB7" s="191">
        <v>14267.858385444</v>
      </c>
      <c r="AC7" s="191">
        <v>20828.1891745965</v>
      </c>
      <c r="AD7" s="191">
        <v>1531.54060471</v>
      </c>
      <c r="AE7" s="191">
        <v>3.7</v>
      </c>
      <c r="AF7" s="191">
        <v>338.80599999999998</v>
      </c>
      <c r="AG7" s="191">
        <v>1939.2262140600001</v>
      </c>
      <c r="AH7" s="191">
        <v>771.52557318999993</v>
      </c>
      <c r="AI7" s="191">
        <v>340.27709555999991</v>
      </c>
      <c r="AJ7" s="191">
        <v>2868.7604756599994</v>
      </c>
      <c r="AK7" s="191">
        <v>2021.6601433400003</v>
      </c>
      <c r="AL7" s="191">
        <v>1958.1775369499999</v>
      </c>
      <c r="AM7" s="191">
        <v>60.12019437</v>
      </c>
      <c r="AN7" s="191">
        <v>3407.4305941739995</v>
      </c>
      <c r="AO7" s="191">
        <v>4356.0914328200006</v>
      </c>
      <c r="AP7" s="191">
        <v>1449.9737432299999</v>
      </c>
      <c r="AQ7" s="191">
        <v>130.99582198000002</v>
      </c>
      <c r="AR7" s="191">
        <v>77.430869760000007</v>
      </c>
      <c r="AS7" s="191">
        <v>53.089959999999991</v>
      </c>
      <c r="AT7" s="191">
        <v>140.69707773999997</v>
      </c>
      <c r="AU7" s="191">
        <v>238.209</v>
      </c>
      <c r="AV7" s="191">
        <v>0</v>
      </c>
      <c r="AW7" s="191">
        <v>59.997709069999999</v>
      </c>
      <c r="AX7" s="191">
        <v>395.14893909999995</v>
      </c>
      <c r="AY7" s="191">
        <v>72</v>
      </c>
      <c r="AZ7" s="191">
        <v>166.5308</v>
      </c>
      <c r="BA7" s="191">
        <v>119.31100000000001</v>
      </c>
      <c r="BB7" s="191">
        <v>265.33031</v>
      </c>
      <c r="BC7" s="191">
        <v>162.64569737000002</v>
      </c>
      <c r="BD7" s="191">
        <v>392.45522</v>
      </c>
      <c r="BE7" s="191">
        <v>122.30172999999999</v>
      </c>
      <c r="BF7" s="191">
        <v>4.1520000000000001</v>
      </c>
      <c r="BG7" s="191">
        <v>68.885765890000016</v>
      </c>
      <c r="BH7" s="191">
        <v>584.1624061</v>
      </c>
      <c r="BI7" s="191">
        <v>127.20723999999998</v>
      </c>
      <c r="BJ7" s="191">
        <v>393.25763449999999</v>
      </c>
      <c r="BK7" s="191">
        <v>160.32215000000002</v>
      </c>
      <c r="BL7" s="191">
        <v>285.17067000000003</v>
      </c>
    </row>
    <row r="8" spans="2:64" x14ac:dyDescent="0.25">
      <c r="B8" s="190" t="s">
        <v>255</v>
      </c>
      <c r="C8" s="191">
        <v>18125.388542495108</v>
      </c>
      <c r="D8" s="191">
        <v>20374.36</v>
      </c>
      <c r="E8" s="191">
        <v>734.42054999999993</v>
      </c>
      <c r="F8" s="191">
        <v>7889.5967380000047</v>
      </c>
      <c r="G8" s="191">
        <v>13216.78449572001</v>
      </c>
      <c r="H8" s="191">
        <v>4792.153753749998</v>
      </c>
      <c r="I8" s="191">
        <v>4214.69872115</v>
      </c>
      <c r="J8" s="191">
        <v>12266.583802369989</v>
      </c>
      <c r="K8" s="191">
        <v>23077.056156900104</v>
      </c>
      <c r="L8" s="191">
        <v>4118.9887009499998</v>
      </c>
      <c r="M8" s="191">
        <v>11747.5563</v>
      </c>
      <c r="N8" s="191">
        <v>36464.781582150143</v>
      </c>
      <c r="O8" s="191">
        <v>7259.0587738300155</v>
      </c>
      <c r="P8" s="191">
        <v>12645.960404579992</v>
      </c>
      <c r="Q8" s="191">
        <v>24867.666674660009</v>
      </c>
      <c r="R8" s="191">
        <v>10160.240000000002</v>
      </c>
      <c r="S8" s="191">
        <v>7600.5399999999991</v>
      </c>
      <c r="T8" s="191">
        <v>27275.193645949985</v>
      </c>
      <c r="U8" s="191">
        <v>6063.6730966900077</v>
      </c>
      <c r="V8" s="191">
        <v>15811.269002004501</v>
      </c>
      <c r="W8" s="191">
        <v>18496.449762550019</v>
      </c>
      <c r="X8" s="191">
        <v>16934.643506480032</v>
      </c>
      <c r="Y8" s="191">
        <v>16233.863052790037</v>
      </c>
      <c r="Z8" s="191">
        <v>10195.348461949989</v>
      </c>
      <c r="AA8" s="191">
        <v>4488.2344208300001</v>
      </c>
      <c r="AB8" s="191">
        <v>8850.7402610499994</v>
      </c>
      <c r="AC8" s="191">
        <v>11499.133435780008</v>
      </c>
      <c r="AD8" s="191">
        <v>4119.676265930002</v>
      </c>
      <c r="AE8" s="191">
        <v>7.907</v>
      </c>
      <c r="AF8" s="191">
        <v>100.51900000000001</v>
      </c>
      <c r="AG8" s="191">
        <v>5856.7860503529846</v>
      </c>
      <c r="AH8" s="191">
        <v>1291.7612158700003</v>
      </c>
      <c r="AI8" s="191">
        <v>1013.8445063299993</v>
      </c>
      <c r="AJ8" s="191">
        <v>12204.543853059928</v>
      </c>
      <c r="AK8" s="191">
        <v>8544.6697727299997</v>
      </c>
      <c r="AL8" s="191">
        <v>2295.2362492800003</v>
      </c>
      <c r="AM8" s="191">
        <v>107.31510963999997</v>
      </c>
      <c r="AN8" s="191">
        <v>4923.3577999399977</v>
      </c>
      <c r="AO8" s="191">
        <v>2670.853842439999</v>
      </c>
      <c r="AP8" s="191">
        <v>4973.6401854400046</v>
      </c>
      <c r="AQ8" s="191">
        <v>425.66632835000001</v>
      </c>
      <c r="AR8" s="191">
        <v>12.9701</v>
      </c>
      <c r="AS8" s="191">
        <v>8.302249999999999</v>
      </c>
      <c r="AT8" s="191">
        <v>329.51514144999993</v>
      </c>
      <c r="AU8" s="191">
        <v>130.18899999999999</v>
      </c>
      <c r="AV8" s="191">
        <v>43.108846490000005</v>
      </c>
      <c r="AW8" s="191">
        <v>18.376675210000002</v>
      </c>
      <c r="AX8" s="191">
        <v>538.43677058000003</v>
      </c>
      <c r="AY8" s="191">
        <v>1836.2337949700025</v>
      </c>
      <c r="AZ8" s="191">
        <v>933.34180000000003</v>
      </c>
      <c r="BA8" s="191">
        <v>126.29300000000001</v>
      </c>
      <c r="BB8" s="191">
        <v>394.50075999999996</v>
      </c>
      <c r="BC8" s="191">
        <v>43.33289586999998</v>
      </c>
      <c r="BD8" s="191">
        <v>464.8006100000004</v>
      </c>
      <c r="BE8" s="191">
        <v>689.70769999999993</v>
      </c>
      <c r="BF8" s="191">
        <v>37.356410000000004</v>
      </c>
      <c r="BG8" s="191">
        <v>136.57142473000002</v>
      </c>
      <c r="BH8" s="191">
        <v>0</v>
      </c>
      <c r="BI8" s="191">
        <v>1010.5116499999999</v>
      </c>
      <c r="BJ8" s="191">
        <v>421.93117318999992</v>
      </c>
      <c r="BK8" s="191">
        <v>2186.5379800000001</v>
      </c>
      <c r="BL8" s="191">
        <v>728.14831000000015</v>
      </c>
    </row>
    <row r="9" spans="2:64" x14ac:dyDescent="0.25">
      <c r="B9" s="190" t="s">
        <v>256</v>
      </c>
      <c r="C9" s="191">
        <v>8767.5357106230003</v>
      </c>
      <c r="D9" s="191">
        <v>10429.15</v>
      </c>
      <c r="E9" s="191">
        <v>10717.025862160006</v>
      </c>
      <c r="F9" s="191">
        <v>14860.221950028501</v>
      </c>
      <c r="G9" s="191">
        <v>2527.8160990699998</v>
      </c>
      <c r="H9" s="191">
        <v>2154.0672245799992</v>
      </c>
      <c r="I9" s="191">
        <v>5626.2969991300015</v>
      </c>
      <c r="J9" s="191">
        <v>4589.1314331900003</v>
      </c>
      <c r="K9" s="191">
        <v>5975.60124361</v>
      </c>
      <c r="L9" s="191">
        <v>4927.1725095889997</v>
      </c>
      <c r="M9" s="191">
        <v>6209.9859999999999</v>
      </c>
      <c r="N9" s="191">
        <v>2301.6496876099995</v>
      </c>
      <c r="O9" s="191">
        <v>6616.9931606399987</v>
      </c>
      <c r="P9" s="191">
        <v>7914.4302395599998</v>
      </c>
      <c r="Q9" s="191">
        <v>7569.9361945499995</v>
      </c>
      <c r="R9" s="191">
        <v>7017.3169999999991</v>
      </c>
      <c r="S9" s="191">
        <v>6708.1699999999983</v>
      </c>
      <c r="T9" s="191">
        <v>16786.207057009997</v>
      </c>
      <c r="U9" s="191">
        <v>7588.7360352200003</v>
      </c>
      <c r="V9" s="191">
        <v>10787.042414999996</v>
      </c>
      <c r="W9" s="191">
        <v>6301.479898999999</v>
      </c>
      <c r="X9" s="191">
        <v>11742.949496979998</v>
      </c>
      <c r="Y9" s="191">
        <v>7366.444145540001</v>
      </c>
      <c r="Z9" s="191">
        <v>7277.7879055499998</v>
      </c>
      <c r="AA9" s="191">
        <v>5073.3156805200006</v>
      </c>
      <c r="AB9" s="191">
        <v>6647.8604172199975</v>
      </c>
      <c r="AC9" s="191">
        <v>7998.710631592</v>
      </c>
      <c r="AD9" s="191">
        <v>691.56339261999995</v>
      </c>
      <c r="AE9" s="191">
        <v>0</v>
      </c>
      <c r="AF9" s="191">
        <v>0</v>
      </c>
      <c r="AG9" s="191">
        <v>494.05500951999994</v>
      </c>
      <c r="AH9" s="191">
        <v>26.109703589999999</v>
      </c>
      <c r="AI9" s="191">
        <v>0</v>
      </c>
      <c r="AJ9" s="191">
        <v>244.69698506</v>
      </c>
      <c r="AK9" s="191">
        <v>174.60231167000001</v>
      </c>
      <c r="AL9" s="191">
        <v>0</v>
      </c>
      <c r="AM9" s="191">
        <v>0</v>
      </c>
      <c r="AN9" s="191">
        <v>769.87390957000002</v>
      </c>
      <c r="AO9" s="191">
        <v>0</v>
      </c>
      <c r="AP9" s="191">
        <v>2702.1311820099991</v>
      </c>
      <c r="AQ9" s="191">
        <v>0</v>
      </c>
      <c r="AR9" s="191">
        <v>0</v>
      </c>
      <c r="AS9" s="191">
        <v>0</v>
      </c>
      <c r="AT9" s="191">
        <v>2.7914861600000003</v>
      </c>
      <c r="AU9" s="191">
        <v>9.8529999999999998</v>
      </c>
      <c r="AV9" s="191">
        <v>0</v>
      </c>
      <c r="AW9" s="191">
        <v>0</v>
      </c>
      <c r="AX9" s="191">
        <v>0</v>
      </c>
      <c r="AY9" s="191">
        <v>0</v>
      </c>
      <c r="AZ9" s="191">
        <v>0</v>
      </c>
      <c r="BA9" s="191">
        <v>0</v>
      </c>
      <c r="BB9" s="191">
        <v>1.3968999999999998</v>
      </c>
      <c r="BC9" s="191">
        <v>0</v>
      </c>
      <c r="BD9" s="191">
        <v>0</v>
      </c>
      <c r="BE9" s="191">
        <v>0</v>
      </c>
      <c r="BF9" s="191">
        <v>0</v>
      </c>
      <c r="BG9" s="191">
        <v>0</v>
      </c>
      <c r="BH9" s="191">
        <v>0</v>
      </c>
      <c r="BI9" s="191">
        <v>46.876460000000002</v>
      </c>
      <c r="BJ9" s="191">
        <v>50.430353229999994</v>
      </c>
      <c r="BK9" s="191">
        <v>64.095469999999992</v>
      </c>
      <c r="BL9" s="191">
        <v>35.007529999999996</v>
      </c>
    </row>
    <row r="10" spans="2:64" x14ac:dyDescent="0.25">
      <c r="B10" s="190" t="s">
        <v>395</v>
      </c>
      <c r="C10" s="191">
        <v>5599.6980654200015</v>
      </c>
      <c r="D10" s="191">
        <v>2808.39</v>
      </c>
      <c r="E10" s="191">
        <v>1291.6563700000004</v>
      </c>
      <c r="F10" s="191">
        <v>1175.3197713500006</v>
      </c>
      <c r="G10" s="191">
        <v>2740.73092602</v>
      </c>
      <c r="H10" s="191">
        <v>6978.427230779499</v>
      </c>
      <c r="I10" s="191">
        <v>2610.7414629675013</v>
      </c>
      <c r="J10" s="191">
        <v>1842.6228055300001</v>
      </c>
      <c r="K10" s="191">
        <v>1778.2708209800003</v>
      </c>
      <c r="L10" s="191">
        <v>2728.35653288</v>
      </c>
      <c r="M10" s="191">
        <v>1701.0400000000002</v>
      </c>
      <c r="N10" s="191">
        <v>342.96024377000003</v>
      </c>
      <c r="O10" s="191">
        <v>1184.5528537</v>
      </c>
      <c r="P10" s="191">
        <v>5683.0053246200005</v>
      </c>
      <c r="Q10" s="191">
        <v>3967.5478733400005</v>
      </c>
      <c r="R10" s="191">
        <v>3205.6100832099996</v>
      </c>
      <c r="S10" s="191">
        <v>491.07000000000005</v>
      </c>
      <c r="T10" s="191">
        <v>1052.7660429899997</v>
      </c>
      <c r="U10" s="191">
        <v>441.82292761000002</v>
      </c>
      <c r="V10" s="191">
        <v>1426.6060008260001</v>
      </c>
      <c r="W10" s="191">
        <v>1611.5599359500006</v>
      </c>
      <c r="X10" s="191">
        <v>1799.2712102400001</v>
      </c>
      <c r="Y10" s="191">
        <v>2557.9236723100003</v>
      </c>
      <c r="Z10" s="191">
        <v>1103.2452958899999</v>
      </c>
      <c r="AA10" s="191">
        <v>1037.5322293600002</v>
      </c>
      <c r="AB10" s="191">
        <v>1469.2221684799997</v>
      </c>
      <c r="AC10" s="191">
        <v>1192.8648801799995</v>
      </c>
      <c r="AD10" s="191">
        <v>177.02876628999999</v>
      </c>
      <c r="AE10" s="191">
        <v>0</v>
      </c>
      <c r="AF10" s="191">
        <v>0</v>
      </c>
      <c r="AG10" s="191">
        <v>132.34884289999999</v>
      </c>
      <c r="AH10" s="191">
        <v>177.65777005999999</v>
      </c>
      <c r="AI10" s="191">
        <v>22.056106680000003</v>
      </c>
      <c r="AJ10" s="191">
        <v>369.98871819999994</v>
      </c>
      <c r="AK10" s="191">
        <v>284.56950462000003</v>
      </c>
      <c r="AL10" s="191">
        <v>301.07221916999998</v>
      </c>
      <c r="AM10" s="191">
        <v>8.4400927200000009</v>
      </c>
      <c r="AN10" s="191">
        <v>518.59743723000008</v>
      </c>
      <c r="AO10" s="191">
        <v>1.4524822500000001</v>
      </c>
      <c r="AP10" s="191">
        <v>100.55568834</v>
      </c>
      <c r="AQ10" s="191">
        <v>14.826145020000004</v>
      </c>
      <c r="AR10" s="191">
        <v>3.3901747299999996</v>
      </c>
      <c r="AS10" s="191">
        <v>2.0057100000000005</v>
      </c>
      <c r="AT10" s="191">
        <v>0</v>
      </c>
      <c r="AU10" s="191">
        <v>27.454000000000001</v>
      </c>
      <c r="AV10" s="191">
        <v>0</v>
      </c>
      <c r="AW10" s="191">
        <v>3.45</v>
      </c>
      <c r="AX10" s="191">
        <v>0</v>
      </c>
      <c r="AY10" s="191">
        <v>26.009041349999876</v>
      </c>
      <c r="AZ10" s="191">
        <v>134.54220000000001</v>
      </c>
      <c r="BA10" s="191">
        <v>67.778999999999996</v>
      </c>
      <c r="BB10" s="191">
        <v>14.606350000000003</v>
      </c>
      <c r="BC10" s="191">
        <v>0</v>
      </c>
      <c r="BD10" s="191">
        <v>0</v>
      </c>
      <c r="BE10" s="191">
        <v>98.873910000000038</v>
      </c>
      <c r="BF10" s="191">
        <v>0</v>
      </c>
      <c r="BG10" s="191">
        <v>8.7997882000000001</v>
      </c>
      <c r="BH10" s="191">
        <v>0</v>
      </c>
      <c r="BI10" s="191">
        <v>5.08385</v>
      </c>
      <c r="BJ10" s="191">
        <v>10.999576940000001</v>
      </c>
      <c r="BK10" s="191">
        <v>133.53808999999998</v>
      </c>
      <c r="BL10" s="191">
        <v>94.23305000000002</v>
      </c>
    </row>
    <row r="11" spans="2:64" x14ac:dyDescent="0.25">
      <c r="B11" s="190" t="s">
        <v>396</v>
      </c>
      <c r="C11" s="191">
        <v>2659.4532441450001</v>
      </c>
      <c r="D11" s="191">
        <v>3206.53</v>
      </c>
      <c r="E11" s="191">
        <v>1557.9031900000002</v>
      </c>
      <c r="F11" s="191">
        <v>1316.0610744279998</v>
      </c>
      <c r="G11" s="191">
        <v>2061.1167774499995</v>
      </c>
      <c r="H11" s="191">
        <v>2859.2384054499985</v>
      </c>
      <c r="I11" s="191">
        <v>330.72798581999996</v>
      </c>
      <c r="J11" s="191">
        <v>2263.3598811520005</v>
      </c>
      <c r="K11" s="191">
        <v>2251.0113665310014</v>
      </c>
      <c r="L11" s="191">
        <v>2221.7219995</v>
      </c>
      <c r="M11" s="191">
        <v>1732.6303000000003</v>
      </c>
      <c r="N11" s="191">
        <v>2718.3116015800024</v>
      </c>
      <c r="O11" s="191">
        <v>2659.0420920399988</v>
      </c>
      <c r="P11" s="191">
        <v>7660.6698064400007</v>
      </c>
      <c r="Q11" s="191">
        <v>4230.6415302000014</v>
      </c>
      <c r="R11" s="191">
        <v>5598.942</v>
      </c>
      <c r="S11" s="191">
        <v>1910.0699999999997</v>
      </c>
      <c r="T11" s="191">
        <v>6802.4069169830063</v>
      </c>
      <c r="U11" s="191">
        <v>3033.8900873600019</v>
      </c>
      <c r="V11" s="191">
        <v>2922.8157810700009</v>
      </c>
      <c r="W11" s="191">
        <v>381.43043840000001</v>
      </c>
      <c r="X11" s="191">
        <v>2268.5678328700001</v>
      </c>
      <c r="Y11" s="191">
        <v>3456.9278193699997</v>
      </c>
      <c r="Z11" s="191">
        <v>2515.8581537325003</v>
      </c>
      <c r="AA11" s="191">
        <v>2749.1523583200005</v>
      </c>
      <c r="AB11" s="191">
        <v>2302.2715196999989</v>
      </c>
      <c r="AC11" s="191">
        <v>5157.3573777244992</v>
      </c>
      <c r="AD11" s="191">
        <v>1431.5596251399988</v>
      </c>
      <c r="AE11" s="191">
        <v>13.553000000000001</v>
      </c>
      <c r="AF11" s="191">
        <v>99.400999999999996</v>
      </c>
      <c r="AG11" s="191">
        <v>1609.7358120000001</v>
      </c>
      <c r="AH11" s="191">
        <v>190.49549629000001</v>
      </c>
      <c r="AI11" s="191">
        <v>211.47817627999996</v>
      </c>
      <c r="AJ11" s="191">
        <v>3264.9915008199996</v>
      </c>
      <c r="AK11" s="191">
        <v>3131.5949787899999</v>
      </c>
      <c r="AL11" s="191">
        <v>2092.50148691</v>
      </c>
      <c r="AM11" s="191">
        <v>31.497326640000001</v>
      </c>
      <c r="AN11" s="191">
        <v>590.646873852</v>
      </c>
      <c r="AO11" s="191">
        <v>1076.1899659109999</v>
      </c>
      <c r="AP11" s="191">
        <v>906.16021745000035</v>
      </c>
      <c r="AQ11" s="191">
        <v>191.78419257999997</v>
      </c>
      <c r="AR11" s="191">
        <v>1.2989999999999999</v>
      </c>
      <c r="AS11" s="191">
        <v>1.6404299999999998</v>
      </c>
      <c r="AT11" s="191">
        <v>81.387037910000018</v>
      </c>
      <c r="AU11" s="191">
        <v>128.09399999999999</v>
      </c>
      <c r="AV11" s="191">
        <v>19.41137861</v>
      </c>
      <c r="AW11" s="191">
        <v>0</v>
      </c>
      <c r="AX11" s="191">
        <v>186.28573814999996</v>
      </c>
      <c r="AY11" s="191">
        <v>939.34730549000039</v>
      </c>
      <c r="AZ11" s="191">
        <v>99.627800000000008</v>
      </c>
      <c r="BA11" s="191">
        <v>94.256</v>
      </c>
      <c r="BB11" s="191">
        <v>55.648050000000012</v>
      </c>
      <c r="BC11" s="191">
        <v>0</v>
      </c>
      <c r="BD11" s="191">
        <v>629.93191300000001</v>
      </c>
      <c r="BE11" s="191">
        <v>260.80882000000008</v>
      </c>
      <c r="BF11" s="191">
        <v>0</v>
      </c>
      <c r="BG11" s="191">
        <v>13.626221629999998</v>
      </c>
      <c r="BH11" s="191">
        <v>2.9400961000000003</v>
      </c>
      <c r="BI11" s="191">
        <v>102.84083</v>
      </c>
      <c r="BJ11" s="191">
        <v>432.40349180000015</v>
      </c>
      <c r="BK11" s="191">
        <v>385.72875999999997</v>
      </c>
      <c r="BL11" s="191">
        <v>400.00400999999999</v>
      </c>
    </row>
    <row r="12" spans="2:64" x14ac:dyDescent="0.25">
      <c r="B12" s="190" t="s">
        <v>259</v>
      </c>
      <c r="C12" s="191">
        <v>19777.415189279985</v>
      </c>
      <c r="D12" s="191">
        <v>49581.65</v>
      </c>
      <c r="E12" s="191">
        <v>50916.299602127066</v>
      </c>
      <c r="F12" s="191">
        <v>28327.051146200007</v>
      </c>
      <c r="G12" s="191">
        <v>20065.442681317592</v>
      </c>
      <c r="H12" s="191">
        <v>27895.058989892113</v>
      </c>
      <c r="I12" s="191">
        <v>21727.424127815</v>
      </c>
      <c r="J12" s="191">
        <v>10076.09232788</v>
      </c>
      <c r="K12" s="191">
        <v>34951.037525389977</v>
      </c>
      <c r="L12" s="191">
        <v>24474.532148439997</v>
      </c>
      <c r="M12" s="191">
        <v>16226.637900000002</v>
      </c>
      <c r="N12" s="191">
        <v>55064.482136589868</v>
      </c>
      <c r="O12" s="191">
        <v>25019.274901180008</v>
      </c>
      <c r="P12" s="191">
        <v>17483.548239130003</v>
      </c>
      <c r="Q12" s="191">
        <v>21641.065959070016</v>
      </c>
      <c r="R12" s="191">
        <v>40637.151000000005</v>
      </c>
      <c r="S12" s="191">
        <v>31508.912186000001</v>
      </c>
      <c r="T12" s="191">
        <v>55959.28331401007</v>
      </c>
      <c r="U12" s="191">
        <v>22868.854608649977</v>
      </c>
      <c r="V12" s="191">
        <v>16670.450631010281</v>
      </c>
      <c r="W12" s="191">
        <v>24351.669586639997</v>
      </c>
      <c r="X12" s="191">
        <v>44209.089648320005</v>
      </c>
      <c r="Y12" s="191">
        <v>21241.966349050042</v>
      </c>
      <c r="Z12" s="191">
        <v>30225.913470107531</v>
      </c>
      <c r="AA12" s="191">
        <v>17679.987091989991</v>
      </c>
      <c r="AB12" s="191">
        <v>13713.132727199996</v>
      </c>
      <c r="AC12" s="191">
        <v>21356.618961779463</v>
      </c>
      <c r="AD12" s="191">
        <v>6806.487508649986</v>
      </c>
      <c r="AE12" s="191">
        <v>6.2110000000000003</v>
      </c>
      <c r="AF12" s="191">
        <v>988.38</v>
      </c>
      <c r="AG12" s="191">
        <v>4771.8390175209997</v>
      </c>
      <c r="AH12" s="191">
        <v>2587.26129937</v>
      </c>
      <c r="AI12" s="191">
        <v>630.13260677999972</v>
      </c>
      <c r="AJ12" s="191">
        <v>13010.971817509986</v>
      </c>
      <c r="AK12" s="191">
        <v>5467.0071911900004</v>
      </c>
      <c r="AL12" s="191">
        <v>8915.0988778600095</v>
      </c>
      <c r="AM12" s="191">
        <v>48.821723519999992</v>
      </c>
      <c r="AN12" s="191">
        <v>6195.9055531100057</v>
      </c>
      <c r="AO12" s="191">
        <v>7033.2138161799994</v>
      </c>
      <c r="AP12" s="191">
        <v>3259.9981571899953</v>
      </c>
      <c r="AQ12" s="191">
        <v>669.22979180000004</v>
      </c>
      <c r="AR12" s="191">
        <v>115.20627605999999</v>
      </c>
      <c r="AS12" s="191">
        <v>66.019450000000006</v>
      </c>
      <c r="AT12" s="191">
        <v>894.26255513999979</v>
      </c>
      <c r="AU12" s="191">
        <v>160.85599999999999</v>
      </c>
      <c r="AV12" s="191">
        <v>207.65736528999997</v>
      </c>
      <c r="AW12" s="191">
        <v>33.329858789999996</v>
      </c>
      <c r="AX12" s="191">
        <v>725.84317894000026</v>
      </c>
      <c r="AY12" s="191">
        <v>3567.3074260799967</v>
      </c>
      <c r="AZ12" s="191">
        <v>578.46090000000004</v>
      </c>
      <c r="BA12" s="191">
        <v>145.82599999999999</v>
      </c>
      <c r="BB12" s="191">
        <v>231.71284999999997</v>
      </c>
      <c r="BC12" s="191">
        <v>683.71404019000011</v>
      </c>
      <c r="BD12" s="191">
        <v>1536.5133199999991</v>
      </c>
      <c r="BE12" s="191">
        <v>489.99412000000001</v>
      </c>
      <c r="BF12" s="191">
        <v>27.92333</v>
      </c>
      <c r="BG12" s="191">
        <v>123.21092378000003</v>
      </c>
      <c r="BH12" s="191">
        <v>84.255741499999999</v>
      </c>
      <c r="BI12" s="191">
        <v>593.88755999999989</v>
      </c>
      <c r="BJ12" s="191">
        <v>1830.0390154200006</v>
      </c>
      <c r="BK12" s="191">
        <v>815.51580000000001</v>
      </c>
      <c r="BL12" s="191">
        <v>629.89650999999992</v>
      </c>
    </row>
    <row r="13" spans="2:64" x14ac:dyDescent="0.25">
      <c r="B13" s="190" t="s">
        <v>260</v>
      </c>
      <c r="C13" s="191">
        <v>6371.0194872500015</v>
      </c>
      <c r="D13" s="191">
        <v>29230.91</v>
      </c>
      <c r="E13" s="191">
        <v>9226.0322500000002</v>
      </c>
      <c r="F13" s="191">
        <v>9375.5741290599981</v>
      </c>
      <c r="G13" s="191">
        <v>5080.1960666000004</v>
      </c>
      <c r="H13" s="191">
        <v>13553.100296949999</v>
      </c>
      <c r="I13" s="191">
        <v>5077.7134904000004</v>
      </c>
      <c r="J13" s="191">
        <v>5499.6317964500004</v>
      </c>
      <c r="K13" s="191">
        <v>11813.153645459999</v>
      </c>
      <c r="L13" s="191">
        <v>9017.3293582900005</v>
      </c>
      <c r="M13" s="191">
        <v>5134.5041999999994</v>
      </c>
      <c r="N13" s="191">
        <v>20443.582342589994</v>
      </c>
      <c r="O13" s="191">
        <v>8076.2618059400002</v>
      </c>
      <c r="P13" s="191">
        <v>8755.9041303400027</v>
      </c>
      <c r="Q13" s="191">
        <v>6883.5878784199995</v>
      </c>
      <c r="R13" s="191">
        <v>9236.8919999999998</v>
      </c>
      <c r="S13" s="191">
        <v>1323.9</v>
      </c>
      <c r="T13" s="191">
        <v>15941.265350179996</v>
      </c>
      <c r="U13" s="191">
        <v>8009.8027409100014</v>
      </c>
      <c r="V13" s="191">
        <v>20618.085598330013</v>
      </c>
      <c r="W13" s="191">
        <v>6879.3760541099982</v>
      </c>
      <c r="X13" s="191">
        <v>9193.6803987799976</v>
      </c>
      <c r="Y13" s="191">
        <v>15629.200165709992</v>
      </c>
      <c r="Z13" s="191">
        <v>18831.84255623999</v>
      </c>
      <c r="AA13" s="191">
        <v>10602.419301549997</v>
      </c>
      <c r="AB13" s="191">
        <v>8631.248413199999</v>
      </c>
      <c r="AC13" s="191">
        <v>9184.3559324699982</v>
      </c>
      <c r="AD13" s="191">
        <v>4689.0209866999994</v>
      </c>
      <c r="AE13" s="191">
        <v>0</v>
      </c>
      <c r="AF13" s="191">
        <v>200</v>
      </c>
      <c r="AG13" s="191">
        <v>5136.6856005799991</v>
      </c>
      <c r="AH13" s="191">
        <v>1176.6858238099994</v>
      </c>
      <c r="AI13" s="191">
        <v>570.40188706000004</v>
      </c>
      <c r="AJ13" s="191">
        <v>8491.3447254400035</v>
      </c>
      <c r="AK13" s="191">
        <v>2955.5754146979993</v>
      </c>
      <c r="AL13" s="191">
        <v>1805.1905809299997</v>
      </c>
      <c r="AM13" s="191">
        <v>0</v>
      </c>
      <c r="AN13" s="191">
        <v>4003.8229671499989</v>
      </c>
      <c r="AO13" s="191">
        <v>3824.5334807600007</v>
      </c>
      <c r="AP13" s="191">
        <v>5173.5640497499999</v>
      </c>
      <c r="AQ13" s="191">
        <v>773.47189543000002</v>
      </c>
      <c r="AR13" s="191">
        <v>37.627996379999999</v>
      </c>
      <c r="AS13" s="191">
        <v>5.1946700000000012</v>
      </c>
      <c r="AT13" s="191">
        <v>334.31391560999992</v>
      </c>
      <c r="AU13" s="191">
        <v>49.988999999999997</v>
      </c>
      <c r="AV13" s="191">
        <v>24.926851079999995</v>
      </c>
      <c r="AW13" s="191">
        <v>40.306707450000005</v>
      </c>
      <c r="AX13" s="191">
        <v>755.03746574000002</v>
      </c>
      <c r="AY13" s="191">
        <v>0</v>
      </c>
      <c r="AZ13" s="191">
        <v>451.08529999999996</v>
      </c>
      <c r="BA13" s="191">
        <v>410.30799999999999</v>
      </c>
      <c r="BB13" s="191">
        <v>586.85066000000006</v>
      </c>
      <c r="BC13" s="191">
        <v>245.34425252500006</v>
      </c>
      <c r="BD13" s="191">
        <v>1529.9539900000007</v>
      </c>
      <c r="BE13" s="191">
        <v>265.23661999999996</v>
      </c>
      <c r="BF13" s="191">
        <v>0</v>
      </c>
      <c r="BG13" s="191">
        <v>36.212892109999991</v>
      </c>
      <c r="BH13" s="191">
        <v>0</v>
      </c>
      <c r="BI13" s="191">
        <v>489.24234999999999</v>
      </c>
      <c r="BJ13" s="191">
        <v>2941.5408014100003</v>
      </c>
      <c r="BK13" s="191">
        <v>2013.5866000000001</v>
      </c>
      <c r="BL13" s="191">
        <v>532.02596999999992</v>
      </c>
    </row>
    <row r="14" spans="2:64" x14ac:dyDescent="0.25">
      <c r="B14" s="190" t="s">
        <v>261</v>
      </c>
      <c r="C14" s="191">
        <v>5391.5535480000008</v>
      </c>
      <c r="D14" s="191">
        <v>10476.16</v>
      </c>
      <c r="E14" s="191">
        <v>5565.1992247599983</v>
      </c>
      <c r="F14" s="191">
        <v>12413.039780134495</v>
      </c>
      <c r="G14" s="191">
        <v>1529.4904105399996</v>
      </c>
      <c r="H14" s="191">
        <v>6808.8784170589997</v>
      </c>
      <c r="I14" s="191">
        <v>5077.0341230500017</v>
      </c>
      <c r="J14" s="191">
        <v>2987.6822744300002</v>
      </c>
      <c r="K14" s="191">
        <v>2824.8739111300001</v>
      </c>
      <c r="L14" s="191">
        <v>5568.2066556700001</v>
      </c>
      <c r="M14" s="191">
        <v>3346.0523999999996</v>
      </c>
      <c r="N14" s="191">
        <v>9705.9703375200024</v>
      </c>
      <c r="O14" s="191">
        <v>4220.69305343</v>
      </c>
      <c r="P14" s="191">
        <v>8004.6933602399995</v>
      </c>
      <c r="Q14" s="191">
        <v>4667.6359061000012</v>
      </c>
      <c r="R14" s="191">
        <v>6896.027000000001</v>
      </c>
      <c r="S14" s="191">
        <v>4123.6764430000003</v>
      </c>
      <c r="T14" s="191">
        <v>9747.8214476300036</v>
      </c>
      <c r="U14" s="191">
        <v>2556.0835794200007</v>
      </c>
      <c r="V14" s="191">
        <v>11152.557164079999</v>
      </c>
      <c r="W14" s="191">
        <v>3628.4226267499998</v>
      </c>
      <c r="X14" s="191">
        <v>5309.7377299800037</v>
      </c>
      <c r="Y14" s="191">
        <v>14202.860348459999</v>
      </c>
      <c r="Z14" s="191">
        <v>7289.8635833699991</v>
      </c>
      <c r="AA14" s="191">
        <v>3599.6632008299994</v>
      </c>
      <c r="AB14" s="191">
        <v>3719.5668999399986</v>
      </c>
      <c r="AC14" s="191">
        <v>4127.1236698704979</v>
      </c>
      <c r="AD14" s="191">
        <v>909.48062271999993</v>
      </c>
      <c r="AE14" s="191">
        <v>2.399</v>
      </c>
      <c r="AF14" s="191">
        <v>0</v>
      </c>
      <c r="AG14" s="191">
        <v>1386.4662346099983</v>
      </c>
      <c r="AH14" s="191">
        <v>225.95605417000004</v>
      </c>
      <c r="AI14" s="191">
        <v>64.124774729999984</v>
      </c>
      <c r="AJ14" s="191">
        <v>2668.0638885650037</v>
      </c>
      <c r="AK14" s="191">
        <v>2535.7255851899999</v>
      </c>
      <c r="AL14" s="191">
        <v>1289.0123495300004</v>
      </c>
      <c r="AM14" s="191">
        <v>1.1565311</v>
      </c>
      <c r="AN14" s="191">
        <v>2292.3904611464995</v>
      </c>
      <c r="AO14" s="191">
        <v>3214.2199720600001</v>
      </c>
      <c r="AP14" s="191">
        <v>959.77790051999978</v>
      </c>
      <c r="AQ14" s="191">
        <v>109.69819976999999</v>
      </c>
      <c r="AR14" s="191">
        <v>5.6093999999999999</v>
      </c>
      <c r="AS14" s="191">
        <v>32.304770000000005</v>
      </c>
      <c r="AT14" s="191">
        <v>97.744781919999994</v>
      </c>
      <c r="AU14" s="191">
        <v>68.828999999999994</v>
      </c>
      <c r="AV14" s="191">
        <v>2.8187604099999999</v>
      </c>
      <c r="AW14" s="191">
        <v>27.496302010000001</v>
      </c>
      <c r="AX14" s="191">
        <v>93.920841420000016</v>
      </c>
      <c r="AY14" s="191">
        <v>381.07273099999998</v>
      </c>
      <c r="AZ14" s="191">
        <v>42.31</v>
      </c>
      <c r="BA14" s="191">
        <v>84.593999999999994</v>
      </c>
      <c r="BB14" s="191">
        <v>87.188220000000001</v>
      </c>
      <c r="BC14" s="191">
        <v>91.919955509999951</v>
      </c>
      <c r="BD14" s="191">
        <v>412.78530000000001</v>
      </c>
      <c r="BE14" s="191">
        <v>71.411100000000005</v>
      </c>
      <c r="BF14" s="191">
        <v>0</v>
      </c>
      <c r="BG14" s="191">
        <v>30.469219820000006</v>
      </c>
      <c r="BH14" s="191">
        <v>74.767812500000005</v>
      </c>
      <c r="BI14" s="191">
        <v>218.05945000000003</v>
      </c>
      <c r="BJ14" s="191">
        <v>1028.0695057299999</v>
      </c>
      <c r="BK14" s="191">
        <v>169.94423</v>
      </c>
      <c r="BL14" s="191">
        <v>287.65383000000003</v>
      </c>
    </row>
    <row r="15" spans="2:64" x14ac:dyDescent="0.25">
      <c r="B15" s="190" t="s">
        <v>262</v>
      </c>
      <c r="C15" s="191">
        <v>5397.1120183600005</v>
      </c>
      <c r="D15" s="191">
        <v>6126.7899999999991</v>
      </c>
      <c r="E15" s="191">
        <v>9727.0473999999995</v>
      </c>
      <c r="F15" s="191">
        <v>17328.574709190005</v>
      </c>
      <c r="G15" s="191">
        <v>776.31704300000001</v>
      </c>
      <c r="H15" s="191">
        <v>4811.3253664500007</v>
      </c>
      <c r="I15" s="191">
        <v>1930.2883413700001</v>
      </c>
      <c r="J15" s="191">
        <v>8279.8331434600095</v>
      </c>
      <c r="K15" s="191">
        <v>4546.5111619000045</v>
      </c>
      <c r="L15" s="191">
        <v>7171.4133126100005</v>
      </c>
      <c r="M15" s="191">
        <v>3788.7046000000005</v>
      </c>
      <c r="N15" s="191">
        <v>5836.1930877999939</v>
      </c>
      <c r="O15" s="191">
        <v>6818.0446628899999</v>
      </c>
      <c r="P15" s="191">
        <v>6910.7571548699998</v>
      </c>
      <c r="Q15" s="191">
        <v>3689.957127040002</v>
      </c>
      <c r="R15" s="191">
        <v>6177.7480000000014</v>
      </c>
      <c r="S15" s="191">
        <v>3688.5786449999996</v>
      </c>
      <c r="T15" s="191">
        <v>9345.4161770399969</v>
      </c>
      <c r="U15" s="191">
        <v>5295.7169029399993</v>
      </c>
      <c r="V15" s="191">
        <v>7925.5372030840035</v>
      </c>
      <c r="W15" s="191">
        <v>2884.3714484999991</v>
      </c>
      <c r="X15" s="191">
        <v>3795.0205307899982</v>
      </c>
      <c r="Y15" s="191">
        <v>14541.034615629991</v>
      </c>
      <c r="Z15" s="191">
        <v>5239.1878626799999</v>
      </c>
      <c r="AA15" s="191">
        <v>2894.1661350500012</v>
      </c>
      <c r="AB15" s="191">
        <v>4003.16625041</v>
      </c>
      <c r="AC15" s="191">
        <v>4755.0064143199979</v>
      </c>
      <c r="AD15" s="191">
        <v>781.65039754000009</v>
      </c>
      <c r="AE15" s="191">
        <v>0</v>
      </c>
      <c r="AF15" s="191">
        <v>871.904</v>
      </c>
      <c r="AG15" s="191">
        <v>1405.6620830099994</v>
      </c>
      <c r="AH15" s="191">
        <v>535.36443911800006</v>
      </c>
      <c r="AI15" s="191">
        <v>47.148191779999991</v>
      </c>
      <c r="AJ15" s="191">
        <v>1285.9299931699995</v>
      </c>
      <c r="AK15" s="191">
        <v>937.02931478000016</v>
      </c>
      <c r="AL15" s="191">
        <v>628.06411065999998</v>
      </c>
      <c r="AM15" s="191">
        <v>2.9680438899999988</v>
      </c>
      <c r="AN15" s="191">
        <v>1009.62435611</v>
      </c>
      <c r="AO15" s="191">
        <v>1776.6071397099988</v>
      </c>
      <c r="AP15" s="191">
        <v>1991.5687035100002</v>
      </c>
      <c r="AQ15" s="191">
        <v>0.96137381999999993</v>
      </c>
      <c r="AR15" s="191">
        <v>31.355730000000001</v>
      </c>
      <c r="AS15" s="191">
        <v>2.1310700000000007</v>
      </c>
      <c r="AT15" s="191">
        <v>214.75758044000003</v>
      </c>
      <c r="AU15" s="191">
        <v>62.9</v>
      </c>
      <c r="AV15" s="191">
        <v>0</v>
      </c>
      <c r="AW15" s="191">
        <v>0</v>
      </c>
      <c r="AX15" s="191">
        <v>132.83185605999998</v>
      </c>
      <c r="AY15" s="191">
        <v>55.292780999999906</v>
      </c>
      <c r="AZ15" s="191">
        <v>567.25038999999992</v>
      </c>
      <c r="BA15" s="191">
        <v>22.771999999999998</v>
      </c>
      <c r="BB15" s="191">
        <v>70.412499999999994</v>
      </c>
      <c r="BC15" s="191">
        <v>11.518388800999984</v>
      </c>
      <c r="BD15" s="191">
        <v>67.936849999999993</v>
      </c>
      <c r="BE15" s="191">
        <v>86.336930000000009</v>
      </c>
      <c r="BF15" s="191">
        <v>1.0009999999999999</v>
      </c>
      <c r="BG15" s="191">
        <v>3.4772927299999998</v>
      </c>
      <c r="BH15" s="191">
        <v>0</v>
      </c>
      <c r="BI15" s="191">
        <v>54.164300000000004</v>
      </c>
      <c r="BJ15" s="191">
        <v>535.63186570999983</v>
      </c>
      <c r="BK15" s="191">
        <v>105.70768</v>
      </c>
      <c r="BL15" s="191">
        <v>51.735440000000004</v>
      </c>
    </row>
    <row r="16" spans="2:64" x14ac:dyDescent="0.25">
      <c r="B16" s="190" t="s">
        <v>263</v>
      </c>
      <c r="C16" s="191">
        <v>19997.655003214993</v>
      </c>
      <c r="D16" s="191">
        <v>26478.339999999997</v>
      </c>
      <c r="E16" s="191">
        <v>3255.353125288862</v>
      </c>
      <c r="F16" s="191">
        <v>4875.1961244110016</v>
      </c>
      <c r="G16" s="191">
        <v>4501.5663203626373</v>
      </c>
      <c r="H16" s="191">
        <v>2554.3489524899969</v>
      </c>
      <c r="I16" s="191">
        <v>1097.4517202299996</v>
      </c>
      <c r="J16" s="191">
        <v>2383.0175386358965</v>
      </c>
      <c r="K16" s="191">
        <v>5415.3998628299851</v>
      </c>
      <c r="L16" s="191">
        <v>6980.8316724999995</v>
      </c>
      <c r="M16" s="191">
        <v>2945.9196294899994</v>
      </c>
      <c r="N16" s="191">
        <v>10747.639914160005</v>
      </c>
      <c r="O16" s="191">
        <v>2827.8213246899973</v>
      </c>
      <c r="P16" s="191">
        <v>6517.6330307440012</v>
      </c>
      <c r="Q16" s="191">
        <v>6185.8858357999961</v>
      </c>
      <c r="R16" s="191">
        <v>8164.8323625100011</v>
      </c>
      <c r="S16" s="191">
        <v>23239.770000000004</v>
      </c>
      <c r="T16" s="191">
        <v>12274.5823241</v>
      </c>
      <c r="U16" s="191">
        <v>8188.621270507997</v>
      </c>
      <c r="V16" s="191">
        <v>11243.589336839997</v>
      </c>
      <c r="W16" s="191">
        <v>3942.4833923199985</v>
      </c>
      <c r="X16" s="191">
        <v>6405.6331876800032</v>
      </c>
      <c r="Y16" s="191">
        <v>5405.0084255400052</v>
      </c>
      <c r="Z16" s="191">
        <v>7276.8889560905009</v>
      </c>
      <c r="AA16" s="191">
        <v>6179.305608370003</v>
      </c>
      <c r="AB16" s="191">
        <v>4575.4953180699986</v>
      </c>
      <c r="AC16" s="191">
        <v>1697.7975779435014</v>
      </c>
      <c r="AD16" s="191">
        <v>3082.6314937899983</v>
      </c>
      <c r="AE16" s="191">
        <v>0</v>
      </c>
      <c r="AF16" s="191">
        <v>48.956000000000003</v>
      </c>
      <c r="AG16" s="191">
        <v>2381.0072067899991</v>
      </c>
      <c r="AH16" s="191">
        <v>354.88121458999996</v>
      </c>
      <c r="AI16" s="191">
        <v>94.926095040000035</v>
      </c>
      <c r="AJ16" s="191">
        <v>4042.950690950001</v>
      </c>
      <c r="AK16" s="191">
        <v>3058.8708581699989</v>
      </c>
      <c r="AL16" s="191">
        <v>2817.6706162300006</v>
      </c>
      <c r="AM16" s="191">
        <v>11.552276339999997</v>
      </c>
      <c r="AN16" s="191">
        <v>3836.1060934449993</v>
      </c>
      <c r="AO16" s="191">
        <v>971.36439526000026</v>
      </c>
      <c r="AP16" s="191">
        <v>2041.1046725400001</v>
      </c>
      <c r="AQ16" s="191">
        <v>247.17091345000003</v>
      </c>
      <c r="AR16" s="191">
        <v>1.96186507</v>
      </c>
      <c r="AS16" s="191">
        <v>19.13837874</v>
      </c>
      <c r="AT16" s="191">
        <v>212.01626991999998</v>
      </c>
      <c r="AU16" s="191">
        <v>62.171999999999997</v>
      </c>
      <c r="AV16" s="191">
        <v>55.364039120000001</v>
      </c>
      <c r="AW16" s="191">
        <v>144.91042576000012</v>
      </c>
      <c r="AX16" s="191">
        <v>913.08524514000021</v>
      </c>
      <c r="AY16" s="191">
        <v>363.66216399999985</v>
      </c>
      <c r="AZ16" s="191">
        <v>503.78149999999999</v>
      </c>
      <c r="BA16" s="191">
        <v>147.03899999999999</v>
      </c>
      <c r="BB16" s="191">
        <v>157.15182999999999</v>
      </c>
      <c r="BC16" s="191">
        <v>56.47008541999999</v>
      </c>
      <c r="BD16" s="191">
        <v>32.913699999999999</v>
      </c>
      <c r="BE16" s="191">
        <v>187.04766000000001</v>
      </c>
      <c r="BF16" s="191">
        <v>27.949120000000004</v>
      </c>
      <c r="BG16" s="191">
        <v>105.49961592</v>
      </c>
      <c r="BH16" s="191">
        <v>1.7575338999999999</v>
      </c>
      <c r="BI16" s="191">
        <v>540.19216000000006</v>
      </c>
      <c r="BJ16" s="191">
        <v>655.28009393000229</v>
      </c>
      <c r="BK16" s="191">
        <v>823.89007000000004</v>
      </c>
      <c r="BL16" s="191">
        <v>408.8708400000001</v>
      </c>
    </row>
    <row r="17" spans="2:64" x14ac:dyDescent="0.25">
      <c r="B17" s="190" t="s">
        <v>264</v>
      </c>
      <c r="C17" s="191">
        <v>0</v>
      </c>
      <c r="D17" s="191">
        <v>216.6</v>
      </c>
      <c r="E17" s="191">
        <v>0</v>
      </c>
      <c r="F17" s="191">
        <v>383.42957408999996</v>
      </c>
      <c r="G17" s="191">
        <v>138.80703299999999</v>
      </c>
      <c r="H17" s="191">
        <v>255.19522080000002</v>
      </c>
      <c r="I17" s="191">
        <v>0</v>
      </c>
      <c r="J17" s="191">
        <v>0</v>
      </c>
      <c r="K17" s="191">
        <v>0</v>
      </c>
      <c r="L17" s="191">
        <v>0</v>
      </c>
      <c r="M17" s="191">
        <v>0</v>
      </c>
      <c r="N17" s="191">
        <v>0</v>
      </c>
      <c r="O17" s="191">
        <v>129.84459357</v>
      </c>
      <c r="P17" s="191">
        <v>0</v>
      </c>
      <c r="Q17" s="191">
        <v>136.67349018000002</v>
      </c>
      <c r="R17" s="191">
        <v>150.58200000000002</v>
      </c>
      <c r="S17" s="191">
        <v>0</v>
      </c>
      <c r="T17" s="191">
        <v>0</v>
      </c>
      <c r="U17" s="191">
        <v>0</v>
      </c>
      <c r="V17" s="191">
        <v>0</v>
      </c>
      <c r="W17" s="191">
        <v>0</v>
      </c>
      <c r="X17" s="191">
        <v>0</v>
      </c>
      <c r="Y17" s="191">
        <v>0</v>
      </c>
      <c r="Z17" s="191">
        <v>0</v>
      </c>
      <c r="AA17" s="191">
        <v>81</v>
      </c>
      <c r="AB17" s="191">
        <v>0</v>
      </c>
      <c r="AC17" s="191">
        <v>0</v>
      </c>
      <c r="AD17" s="191">
        <v>0</v>
      </c>
      <c r="AE17" s="191">
        <v>2.722</v>
      </c>
      <c r="AF17" s="191">
        <v>0</v>
      </c>
      <c r="AG17" s="191">
        <v>3.3375079999999997</v>
      </c>
      <c r="AH17" s="191">
        <v>0</v>
      </c>
      <c r="AI17" s="191">
        <v>1.5</v>
      </c>
      <c r="AJ17" s="191">
        <v>0</v>
      </c>
      <c r="AK17" s="191">
        <v>3.3799999999999997E-2</v>
      </c>
      <c r="AL17" s="191">
        <v>0</v>
      </c>
      <c r="AM17" s="191">
        <v>0</v>
      </c>
      <c r="AN17" s="191">
        <v>3.3662686100000001</v>
      </c>
      <c r="AO17" s="191">
        <v>0</v>
      </c>
      <c r="AP17" s="191">
        <v>0</v>
      </c>
      <c r="AQ17" s="191">
        <v>0</v>
      </c>
      <c r="AR17" s="191">
        <v>0</v>
      </c>
      <c r="AS17" s="191">
        <v>0</v>
      </c>
      <c r="AT17" s="191">
        <v>0</v>
      </c>
      <c r="AU17" s="191">
        <v>0</v>
      </c>
      <c r="AV17" s="191">
        <v>0</v>
      </c>
      <c r="AW17" s="191">
        <v>33.183290190000001</v>
      </c>
      <c r="AX17" s="191">
        <v>0</v>
      </c>
      <c r="AY17" s="191">
        <v>0</v>
      </c>
      <c r="AZ17" s="191">
        <v>0</v>
      </c>
      <c r="BA17" s="191">
        <v>0</v>
      </c>
      <c r="BB17" s="191">
        <v>0</v>
      </c>
      <c r="BC17" s="191">
        <v>0</v>
      </c>
      <c r="BD17" s="191">
        <v>0</v>
      </c>
      <c r="BE17" s="191">
        <v>0</v>
      </c>
      <c r="BF17" s="191">
        <v>0</v>
      </c>
      <c r="BG17" s="191">
        <v>2.6038526000000002</v>
      </c>
      <c r="BH17" s="191">
        <v>0</v>
      </c>
      <c r="BI17" s="191">
        <v>0</v>
      </c>
      <c r="BJ17" s="191">
        <v>0</v>
      </c>
      <c r="BK17" s="191">
        <v>0</v>
      </c>
      <c r="BL17" s="191">
        <v>0</v>
      </c>
    </row>
    <row r="18" spans="2:64" x14ac:dyDescent="0.25">
      <c r="B18" s="190" t="s">
        <v>265</v>
      </c>
      <c r="C18" s="191">
        <v>11653.36965887764</v>
      </c>
      <c r="D18" s="191">
        <v>2444.5500000000002</v>
      </c>
      <c r="E18" s="191">
        <v>57866.006984404019</v>
      </c>
      <c r="F18" s="191">
        <v>6117.0398989999767</v>
      </c>
      <c r="G18" s="191">
        <v>2427.772339559725</v>
      </c>
      <c r="H18" s="191">
        <v>5462.275625479997</v>
      </c>
      <c r="I18" s="191">
        <v>18672.262587750014</v>
      </c>
      <c r="J18" s="191">
        <v>5692.2894850980056</v>
      </c>
      <c r="K18" s="191">
        <v>12868.84172102987</v>
      </c>
      <c r="L18" s="191">
        <v>4958.9683023499992</v>
      </c>
      <c r="M18" s="191">
        <v>26679.841675383854</v>
      </c>
      <c r="N18" s="191">
        <v>89102.965971140773</v>
      </c>
      <c r="O18" s="191">
        <v>18486.468129669978</v>
      </c>
      <c r="P18" s="191">
        <v>22343.22439892</v>
      </c>
      <c r="Q18" s="191">
        <v>2117.8236200700021</v>
      </c>
      <c r="R18" s="191">
        <v>30986.675807641466</v>
      </c>
      <c r="S18" s="191">
        <v>14526.8232071686</v>
      </c>
      <c r="T18" s="191">
        <v>29577.366905329935</v>
      </c>
      <c r="U18" s="191">
        <v>31790.663541380229</v>
      </c>
      <c r="V18" s="191">
        <v>17755.136168477504</v>
      </c>
      <c r="W18" s="191">
        <v>13507.268835650593</v>
      </c>
      <c r="X18" s="191">
        <v>11256.329242590025</v>
      </c>
      <c r="Y18" s="191">
        <v>9520.7991324999457</v>
      </c>
      <c r="Z18" s="191">
        <v>20324.077327490049</v>
      </c>
      <c r="AA18" s="191">
        <v>9868.6986001100486</v>
      </c>
      <c r="AB18" s="191">
        <v>9150.5960512400288</v>
      </c>
      <c r="AC18" s="191">
        <v>28674.788941289942</v>
      </c>
      <c r="AD18" s="191">
        <v>9237.2866101299878</v>
      </c>
      <c r="AE18" s="191">
        <v>34.576000000000001</v>
      </c>
      <c r="AF18" s="191">
        <v>0</v>
      </c>
      <c r="AG18" s="191">
        <v>10106.554346233743</v>
      </c>
      <c r="AH18" s="191">
        <v>1799.691810249999</v>
      </c>
      <c r="AI18" s="191">
        <v>1622.5355590899992</v>
      </c>
      <c r="AJ18" s="191">
        <v>20460.333418675051</v>
      </c>
      <c r="AK18" s="191">
        <v>22110.110408271652</v>
      </c>
      <c r="AL18" s="191">
        <v>14978.330063751997</v>
      </c>
      <c r="AM18" s="191">
        <v>79.868009040000004</v>
      </c>
      <c r="AN18" s="191">
        <v>15286.09393952854</v>
      </c>
      <c r="AO18" s="191">
        <v>4438.8796649007127</v>
      </c>
      <c r="AP18" s="191">
        <v>7487.4737500701212</v>
      </c>
      <c r="AQ18" s="191">
        <v>1030.1882093800002</v>
      </c>
      <c r="AR18" s="191">
        <v>313.32673121999983</v>
      </c>
      <c r="AS18" s="191">
        <v>128.66401899999997</v>
      </c>
      <c r="AT18" s="191">
        <v>739.5112807700001</v>
      </c>
      <c r="AU18" s="191">
        <v>603.10900000000004</v>
      </c>
      <c r="AV18" s="191">
        <v>156.04071239000001</v>
      </c>
      <c r="AW18" s="191">
        <v>1885.9977550200001</v>
      </c>
      <c r="AX18" s="191">
        <v>2073.5364028999988</v>
      </c>
      <c r="AY18" s="191">
        <v>348.54281799999995</v>
      </c>
      <c r="AZ18" s="191">
        <v>603.21370230000116</v>
      </c>
      <c r="BA18" s="191">
        <v>783.61099999999999</v>
      </c>
      <c r="BB18" s="191">
        <v>629.10211000000004</v>
      </c>
      <c r="BC18" s="191">
        <v>807.52924758000006</v>
      </c>
      <c r="BD18" s="191">
        <v>1422.3317200000001</v>
      </c>
      <c r="BE18" s="191">
        <v>1637.4860800000004</v>
      </c>
      <c r="BF18" s="191">
        <v>24.259720000000002</v>
      </c>
      <c r="BG18" s="191">
        <v>271.22820277999995</v>
      </c>
      <c r="BH18" s="191">
        <v>550.93379020000009</v>
      </c>
      <c r="BI18" s="191">
        <v>1379.9406800000002</v>
      </c>
      <c r="BJ18" s="191">
        <v>2916.2294765399988</v>
      </c>
      <c r="BK18" s="191">
        <v>796.19412000000011</v>
      </c>
      <c r="BL18" s="191">
        <v>1151.52117</v>
      </c>
    </row>
    <row r="19" spans="2:64" s="155" customFormat="1" x14ac:dyDescent="0.25">
      <c r="B19" s="192" t="s">
        <v>397</v>
      </c>
      <c r="C19" s="193">
        <v>145018.39424511572</v>
      </c>
      <c r="D19" s="193">
        <v>196001.53</v>
      </c>
      <c r="E19" s="193">
        <v>205611.30349356995</v>
      </c>
      <c r="F19" s="193">
        <v>167182.70159140596</v>
      </c>
      <c r="G19" s="193">
        <v>71906.440322130569</v>
      </c>
      <c r="H19" s="193">
        <v>132858.36728612109</v>
      </c>
      <c r="I19" s="193">
        <v>101578.33515916753</v>
      </c>
      <c r="J19" s="193">
        <v>71201.59226386591</v>
      </c>
      <c r="K19" s="193">
        <v>134953.80524766748</v>
      </c>
      <c r="L19" s="193">
        <v>98888.003873017515</v>
      </c>
      <c r="M19" s="193">
        <v>99907.369704873854</v>
      </c>
      <c r="N19" s="193">
        <v>264839.52263288078</v>
      </c>
      <c r="O19" s="193">
        <v>116373.42475114999</v>
      </c>
      <c r="P19" s="193">
        <v>143772.00025436399</v>
      </c>
      <c r="Q19" s="193">
        <v>108654.91444475003</v>
      </c>
      <c r="R19" s="193">
        <v>165679.05017934146</v>
      </c>
      <c r="S19" s="193">
        <v>151470.73454116861</v>
      </c>
      <c r="T19" s="193">
        <v>242505.02134425295</v>
      </c>
      <c r="U19" s="193">
        <v>123642.35669237821</v>
      </c>
      <c r="V19" s="193">
        <v>142982.81651443429</v>
      </c>
      <c r="W19" s="193">
        <v>103374.80828267064</v>
      </c>
      <c r="X19" s="193">
        <v>158043.91868481008</v>
      </c>
      <c r="Y19" s="193">
        <v>142256.94836415403</v>
      </c>
      <c r="Z19" s="193">
        <v>141118.20915293056</v>
      </c>
      <c r="AA19" s="193">
        <v>83037.769723580059</v>
      </c>
      <c r="AB19" s="193">
        <v>81388.564315924028</v>
      </c>
      <c r="AC19" s="193">
        <v>122692.76196327643</v>
      </c>
      <c r="AD19" s="193">
        <v>35503.600002739964</v>
      </c>
      <c r="AE19" s="193">
        <v>92.73</v>
      </c>
      <c r="AF19" s="193">
        <v>3152.4630000000002</v>
      </c>
      <c r="AG19" s="193">
        <v>36293.876868827727</v>
      </c>
      <c r="AH19" s="193">
        <v>9558.3401117779977</v>
      </c>
      <c r="AI19" s="193">
        <v>4983.0234225999984</v>
      </c>
      <c r="AJ19" s="193">
        <v>76677.037038819966</v>
      </c>
      <c r="AK19" s="193">
        <v>54319.120897729648</v>
      </c>
      <c r="AL19" s="193">
        <v>40070.298527317012</v>
      </c>
      <c r="AM19" s="193">
        <v>413.19452416999997</v>
      </c>
      <c r="AN19" s="193">
        <v>46081.664700298279</v>
      </c>
      <c r="AO19" s="193">
        <v>32130.293515399997</v>
      </c>
      <c r="AP19" s="193">
        <v>33000.440587048826</v>
      </c>
      <c r="AQ19" s="193">
        <v>3642.8859757099999</v>
      </c>
      <c r="AR19" s="193">
        <v>972.08549429999982</v>
      </c>
      <c r="AS19" s="193">
        <v>587.40144873999986</v>
      </c>
      <c r="AT19" s="193">
        <v>4022.7874874300005</v>
      </c>
      <c r="AU19" s="193">
        <v>1928.559</v>
      </c>
      <c r="AV19" s="193">
        <v>565.40910918999998</v>
      </c>
      <c r="AW19" s="193">
        <v>2247.5731644200005</v>
      </c>
      <c r="AX19" s="193">
        <v>6118.4814755399993</v>
      </c>
      <c r="AY19" s="193">
        <v>7913.38967916</v>
      </c>
      <c r="AZ19" s="193">
        <v>4587.8260923000007</v>
      </c>
      <c r="BA19" s="193">
        <v>2330.1779999999999</v>
      </c>
      <c r="BB19" s="193">
        <v>2730.0945000000002</v>
      </c>
      <c r="BC19" s="193">
        <v>2471.7647657960006</v>
      </c>
      <c r="BD19" s="193">
        <v>7071.4900030000008</v>
      </c>
      <c r="BE19" s="193">
        <v>4285.4432800000013</v>
      </c>
      <c r="BF19" s="193">
        <v>426.88369000000006</v>
      </c>
      <c r="BG19" s="193">
        <v>881.80876305999993</v>
      </c>
      <c r="BH19" s="193">
        <v>1586.5816701000001</v>
      </c>
      <c r="BI19" s="193">
        <v>4743.4661100000003</v>
      </c>
      <c r="BJ19" s="193">
        <v>11610.05691807</v>
      </c>
      <c r="BK19" s="193">
        <v>8041.0991900000008</v>
      </c>
      <c r="BL19" s="193">
        <v>4764.873810000001</v>
      </c>
    </row>
    <row r="20" spans="2:64" x14ac:dyDescent="0.25">
      <c r="B20" s="194"/>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row>
    <row r="21" spans="2:64" x14ac:dyDescent="0.25">
      <c r="B21" s="196" t="s">
        <v>398</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row>
    <row r="22" spans="2:64" x14ac:dyDescent="0.25">
      <c r="B22" s="133" t="s">
        <v>268</v>
      </c>
      <c r="C22" s="198">
        <v>30962.498833482998</v>
      </c>
      <c r="D22" s="198">
        <v>36551.020000000004</v>
      </c>
      <c r="E22" s="198">
        <v>37677.378108676006</v>
      </c>
      <c r="F22" s="198">
        <v>50464.749640774986</v>
      </c>
      <c r="G22" s="198">
        <v>6135.4816616900007</v>
      </c>
      <c r="H22" s="198">
        <v>29081.263784139002</v>
      </c>
      <c r="I22" s="198">
        <v>22089.034804680014</v>
      </c>
      <c r="J22" s="198">
        <v>13547.916799999999</v>
      </c>
      <c r="K22" s="198">
        <v>28686.830668571027</v>
      </c>
      <c r="L22" s="198">
        <v>24164.551034398999</v>
      </c>
      <c r="M22" s="198">
        <v>29626.398999999998</v>
      </c>
      <c r="N22" s="198">
        <v>24061.296124270008</v>
      </c>
      <c r="O22" s="198">
        <v>23375.141259650009</v>
      </c>
      <c r="P22" s="198">
        <v>43463.105880399999</v>
      </c>
      <c r="Q22" s="198">
        <v>24476.957401449996</v>
      </c>
      <c r="R22" s="198">
        <v>44481.298667679999</v>
      </c>
      <c r="S22" s="198">
        <v>9289.9499999999989</v>
      </c>
      <c r="T22" s="198">
        <v>54263.213866162972</v>
      </c>
      <c r="U22" s="198">
        <v>29401.163062150044</v>
      </c>
      <c r="V22" s="198">
        <v>38702.897847861503</v>
      </c>
      <c r="W22" s="198">
        <v>12510.778573269998</v>
      </c>
      <c r="X22" s="198">
        <v>41591.757391289953</v>
      </c>
      <c r="Y22" s="198">
        <v>46787.713889600011</v>
      </c>
      <c r="Z22" s="198">
        <v>28173.726886912496</v>
      </c>
      <c r="AA22" s="198">
        <v>21242.929459150007</v>
      </c>
      <c r="AB22" s="198">
        <v>23094.301226750009</v>
      </c>
      <c r="AC22" s="198">
        <v>26608.306002754995</v>
      </c>
      <c r="AD22" s="198">
        <v>9018.9967963299969</v>
      </c>
      <c r="AE22" s="198">
        <v>2.5000000000000001E-2</v>
      </c>
      <c r="AF22" s="198">
        <v>427.48899999999998</v>
      </c>
      <c r="AG22" s="198">
        <v>11020.417808784758</v>
      </c>
      <c r="AH22" s="198">
        <v>2297.7995969000003</v>
      </c>
      <c r="AI22" s="198">
        <v>606.99324256000023</v>
      </c>
      <c r="AJ22" s="198">
        <v>24049.980302029908</v>
      </c>
      <c r="AK22" s="198">
        <v>17148.346527919999</v>
      </c>
      <c r="AL22" s="198">
        <v>19374.496577233003</v>
      </c>
      <c r="AM22" s="198">
        <v>80.439373540000005</v>
      </c>
      <c r="AN22" s="198">
        <v>13664.711612151479</v>
      </c>
      <c r="AO22" s="198">
        <v>7834.0173997099992</v>
      </c>
      <c r="AP22" s="198">
        <v>5786.0171852900021</v>
      </c>
      <c r="AQ22" s="198">
        <v>1271.16609692</v>
      </c>
      <c r="AR22" s="198">
        <v>51.110327820000002</v>
      </c>
      <c r="AS22" s="198">
        <v>206.40009999999998</v>
      </c>
      <c r="AT22" s="198">
        <v>2083.6295892300004</v>
      </c>
      <c r="AU22" s="198">
        <v>651.24800000000005</v>
      </c>
      <c r="AV22" s="198">
        <v>258.49259449999994</v>
      </c>
      <c r="AW22" s="198">
        <v>124.27386987</v>
      </c>
      <c r="AX22" s="198">
        <v>457.87399936000003</v>
      </c>
      <c r="AY22" s="198">
        <v>3870.474300349998</v>
      </c>
      <c r="AZ22" s="198">
        <v>456.10804999999999</v>
      </c>
      <c r="BA22" s="198">
        <v>115.964</v>
      </c>
      <c r="BB22" s="198">
        <v>380.85826999999995</v>
      </c>
      <c r="BC22" s="198">
        <v>810.33309756000017</v>
      </c>
      <c r="BD22" s="198">
        <v>2500.2634531200015</v>
      </c>
      <c r="BE22" s="198">
        <v>462.56226999999996</v>
      </c>
      <c r="BF22" s="198">
        <v>0</v>
      </c>
      <c r="BG22" s="198">
        <v>358.38955143999999</v>
      </c>
      <c r="BH22" s="198">
        <v>910.11059399999988</v>
      </c>
      <c r="BI22" s="198">
        <v>464.47480000000002</v>
      </c>
      <c r="BJ22" s="198">
        <v>3092.3898912299978</v>
      </c>
      <c r="BK22" s="198">
        <v>1719.6558886000003</v>
      </c>
      <c r="BL22" s="198">
        <v>12.195879999999999</v>
      </c>
    </row>
    <row r="23" spans="2:64" x14ac:dyDescent="0.25">
      <c r="B23" s="133" t="s">
        <v>269</v>
      </c>
      <c r="C23" s="191">
        <v>19697.286531680002</v>
      </c>
      <c r="D23" s="191">
        <v>21168.14</v>
      </c>
      <c r="E23" s="191">
        <v>23810.569941470014</v>
      </c>
      <c r="F23" s="191">
        <v>16918.851033919993</v>
      </c>
      <c r="G23" s="191">
        <v>5112.1411478300006</v>
      </c>
      <c r="H23" s="191">
        <v>10659.707652907</v>
      </c>
      <c r="I23" s="191">
        <v>845.38275786000008</v>
      </c>
      <c r="J23" s="191">
        <v>7034.030820179989</v>
      </c>
      <c r="K23" s="191">
        <v>29508.038774094013</v>
      </c>
      <c r="L23" s="191">
        <v>19758.452914800022</v>
      </c>
      <c r="M23" s="191">
        <v>21721.643800000002</v>
      </c>
      <c r="N23" s="191">
        <v>82314.038525120312</v>
      </c>
      <c r="O23" s="191">
        <v>11440.047346760006</v>
      </c>
      <c r="P23" s="191">
        <v>22907.066105419974</v>
      </c>
      <c r="Q23" s="191">
        <v>6067.7362339499996</v>
      </c>
      <c r="R23" s="191">
        <v>31009.250291789998</v>
      </c>
      <c r="S23" s="191">
        <v>7409.63</v>
      </c>
      <c r="T23" s="191">
        <v>45933.208534240002</v>
      </c>
      <c r="U23" s="191">
        <v>16598.334400680014</v>
      </c>
      <c r="V23" s="191">
        <v>37527.061738559896</v>
      </c>
      <c r="W23" s="191">
        <v>17275.28538437001</v>
      </c>
      <c r="X23" s="191">
        <v>16242.083097949997</v>
      </c>
      <c r="Y23" s="191">
        <v>15278.791232900032</v>
      </c>
      <c r="Z23" s="191">
        <v>20516.558790749961</v>
      </c>
      <c r="AA23" s="191">
        <v>15009.741754179997</v>
      </c>
      <c r="AB23" s="191">
        <v>14742.916202394001</v>
      </c>
      <c r="AC23" s="191">
        <v>12145.198929229991</v>
      </c>
      <c r="AD23" s="191">
        <v>8830.4005757299983</v>
      </c>
      <c r="AE23" s="191">
        <v>46.886000000000003</v>
      </c>
      <c r="AF23" s="191">
        <v>1384.1969999999999</v>
      </c>
      <c r="AG23" s="191">
        <v>7831.4995971099988</v>
      </c>
      <c r="AH23" s="191">
        <v>2037.8350921780009</v>
      </c>
      <c r="AI23" s="191">
        <v>542.48099199000001</v>
      </c>
      <c r="AJ23" s="191">
        <v>12599.372727220012</v>
      </c>
      <c r="AK23" s="191">
        <v>12064.741307210001</v>
      </c>
      <c r="AL23" s="191">
        <v>10183.471719890009</v>
      </c>
      <c r="AM23" s="191">
        <v>145.67758987999997</v>
      </c>
      <c r="AN23" s="191">
        <v>14230.647265129997</v>
      </c>
      <c r="AO23" s="191">
        <v>1280.6494623699998</v>
      </c>
      <c r="AP23" s="191">
        <v>5472.0499463700025</v>
      </c>
      <c r="AQ23" s="191">
        <v>549.39147713999989</v>
      </c>
      <c r="AR23" s="191">
        <v>255.99477880999996</v>
      </c>
      <c r="AS23" s="191">
        <v>133.79456999999999</v>
      </c>
      <c r="AT23" s="191">
        <v>711.68929120000018</v>
      </c>
      <c r="AU23" s="191">
        <v>445.18099999999998</v>
      </c>
      <c r="AV23" s="191">
        <v>57.603686990000007</v>
      </c>
      <c r="AW23" s="191">
        <v>0</v>
      </c>
      <c r="AX23" s="191">
        <v>550.43743993999999</v>
      </c>
      <c r="AY23" s="191">
        <v>0</v>
      </c>
      <c r="AZ23" s="191">
        <v>103.41</v>
      </c>
      <c r="BA23" s="191">
        <v>239.15100000000001</v>
      </c>
      <c r="BB23" s="191">
        <v>0</v>
      </c>
      <c r="BC23" s="191">
        <v>0</v>
      </c>
      <c r="BD23" s="191">
        <v>1108.2301126999998</v>
      </c>
      <c r="BE23" s="191">
        <v>96.898800000000008</v>
      </c>
      <c r="BF23" s="191">
        <v>9.5446519999999975</v>
      </c>
      <c r="BG23" s="191">
        <v>240.13085136999993</v>
      </c>
      <c r="BH23" s="191">
        <v>0</v>
      </c>
      <c r="BI23" s="191">
        <v>425.48002000000002</v>
      </c>
      <c r="BJ23" s="191">
        <v>3900.948066540001</v>
      </c>
      <c r="BK23" s="191">
        <v>73.641220779999998</v>
      </c>
      <c r="BL23" s="191">
        <v>97.594039999999993</v>
      </c>
    </row>
    <row r="24" spans="2:64" x14ac:dyDescent="0.25">
      <c r="B24" s="133" t="s">
        <v>270</v>
      </c>
      <c r="C24" s="191">
        <v>4991.73512046</v>
      </c>
      <c r="D24" s="191">
        <v>1073.06</v>
      </c>
      <c r="E24" s="191">
        <v>19243.363966812001</v>
      </c>
      <c r="F24" s="191">
        <v>23513.811332733996</v>
      </c>
      <c r="G24" s="191">
        <v>8772.8176418505973</v>
      </c>
      <c r="H24" s="191">
        <v>21646.851021179107</v>
      </c>
      <c r="I24" s="191">
        <v>13031.625230637505</v>
      </c>
      <c r="J24" s="191">
        <v>2298.7395999999999</v>
      </c>
      <c r="K24" s="191">
        <v>9373.9303496064967</v>
      </c>
      <c r="L24" s="191">
        <v>5501.6647183690002</v>
      </c>
      <c r="M24" s="191">
        <v>2970.3166000000001</v>
      </c>
      <c r="N24" s="191">
        <v>219.35891357000003</v>
      </c>
      <c r="O24" s="191">
        <v>6497.832943039999</v>
      </c>
      <c r="P24" s="191">
        <v>9746.4630574500006</v>
      </c>
      <c r="Q24" s="191">
        <v>8277.2302867299986</v>
      </c>
      <c r="R24" s="191">
        <v>8539.3263472300005</v>
      </c>
      <c r="S24" s="191">
        <v>111.0148063607444</v>
      </c>
      <c r="T24" s="191">
        <v>15895.631583849996</v>
      </c>
      <c r="U24" s="191">
        <v>4520.2152327099993</v>
      </c>
      <c r="V24" s="191">
        <v>2313.1433242119997</v>
      </c>
      <c r="W24" s="191">
        <v>4738.1502752200004</v>
      </c>
      <c r="X24" s="191">
        <v>7280.2201856800002</v>
      </c>
      <c r="Y24" s="191">
        <v>7321.8769532840051</v>
      </c>
      <c r="Z24" s="191">
        <v>6335.8959091575007</v>
      </c>
      <c r="AA24" s="191">
        <v>5543.70211578</v>
      </c>
      <c r="AB24" s="191">
        <v>1083.3760192</v>
      </c>
      <c r="AC24" s="191">
        <v>4785.8244514909984</v>
      </c>
      <c r="AD24" s="191">
        <v>0</v>
      </c>
      <c r="AE24" s="191">
        <v>0</v>
      </c>
      <c r="AF24" s="191">
        <v>0</v>
      </c>
      <c r="AG24" s="191">
        <v>0</v>
      </c>
      <c r="AH24" s="191">
        <v>0</v>
      </c>
      <c r="AI24" s="191">
        <v>0</v>
      </c>
      <c r="AJ24" s="191">
        <v>0</v>
      </c>
      <c r="AK24" s="191">
        <v>0</v>
      </c>
      <c r="AL24" s="191">
        <v>10.449964409999998</v>
      </c>
      <c r="AM24" s="191">
        <v>0</v>
      </c>
      <c r="AN24" s="191">
        <v>0</v>
      </c>
      <c r="AO24" s="191">
        <v>0</v>
      </c>
      <c r="AP24" s="191">
        <v>0</v>
      </c>
      <c r="AQ24" s="191">
        <v>0</v>
      </c>
      <c r="AR24" s="191">
        <v>0</v>
      </c>
      <c r="AS24" s="191">
        <v>0</v>
      </c>
      <c r="AT24" s="191">
        <v>0</v>
      </c>
      <c r="AU24" s="191">
        <v>0</v>
      </c>
      <c r="AV24" s="191">
        <v>0</v>
      </c>
      <c r="AW24" s="191">
        <v>0</v>
      </c>
      <c r="AX24" s="191">
        <v>0</v>
      </c>
      <c r="AY24" s="191">
        <v>0</v>
      </c>
      <c r="AZ24" s="191">
        <v>0</v>
      </c>
      <c r="BA24" s="191">
        <v>0</v>
      </c>
      <c r="BB24" s="191">
        <v>0</v>
      </c>
      <c r="BC24" s="191">
        <v>0</v>
      </c>
      <c r="BD24" s="191">
        <v>0</v>
      </c>
      <c r="BE24" s="191">
        <v>0</v>
      </c>
      <c r="BF24" s="191">
        <v>0</v>
      </c>
      <c r="BG24" s="191">
        <v>0</v>
      </c>
      <c r="BH24" s="191">
        <v>0</v>
      </c>
      <c r="BI24" s="191">
        <v>0</v>
      </c>
      <c r="BJ24" s="191">
        <v>0</v>
      </c>
      <c r="BK24" s="191">
        <v>0</v>
      </c>
      <c r="BL24" s="191">
        <v>0</v>
      </c>
    </row>
    <row r="25" spans="2:64" x14ac:dyDescent="0.25">
      <c r="B25" s="133" t="s">
        <v>271</v>
      </c>
      <c r="C25" s="191">
        <v>25025.147886720002</v>
      </c>
      <c r="D25" s="191">
        <v>60987.700000000004</v>
      </c>
      <c r="E25" s="191">
        <v>55330.702344399993</v>
      </c>
      <c r="F25" s="191">
        <v>51294.879084086002</v>
      </c>
      <c r="G25" s="191">
        <v>21176.332936830004</v>
      </c>
      <c r="H25" s="191">
        <v>42518.818465616008</v>
      </c>
      <c r="I25" s="191">
        <v>31830.186847760007</v>
      </c>
      <c r="J25" s="191">
        <v>18321.717199999999</v>
      </c>
      <c r="K25" s="191">
        <v>19372.16703118998</v>
      </c>
      <c r="L25" s="191">
        <v>16335.967128869499</v>
      </c>
      <c r="M25" s="191">
        <v>13573.497500000001</v>
      </c>
      <c r="N25" s="191">
        <v>43127.950879649994</v>
      </c>
      <c r="O25" s="191">
        <v>13415.73662197</v>
      </c>
      <c r="P25" s="191">
        <v>35578.415416980002</v>
      </c>
      <c r="Q25" s="191">
        <v>24789.078948809994</v>
      </c>
      <c r="R25" s="191">
        <v>39279.097678639999</v>
      </c>
      <c r="S25" s="191">
        <v>98067.810000000012</v>
      </c>
      <c r="T25" s="191">
        <v>48775.887899699992</v>
      </c>
      <c r="U25" s="191">
        <v>15528.009661469998</v>
      </c>
      <c r="V25" s="191">
        <v>17594.392359529986</v>
      </c>
      <c r="W25" s="191">
        <v>17345.975001899998</v>
      </c>
      <c r="X25" s="191">
        <v>27227.532257689985</v>
      </c>
      <c r="Y25" s="191">
        <v>26984.007109730046</v>
      </c>
      <c r="Z25" s="191">
        <v>32084.356760160004</v>
      </c>
      <c r="AA25" s="191">
        <v>17667.259006179993</v>
      </c>
      <c r="AB25" s="191">
        <v>18438.160813150007</v>
      </c>
      <c r="AC25" s="191">
        <v>24656.542172247006</v>
      </c>
      <c r="AD25" s="191">
        <v>0</v>
      </c>
      <c r="AE25" s="191">
        <v>0</v>
      </c>
      <c r="AF25" s="191">
        <v>0</v>
      </c>
      <c r="AG25" s="191">
        <v>1198.5294864300001</v>
      </c>
      <c r="AH25" s="191">
        <v>1452.6050008099994</v>
      </c>
      <c r="AI25" s="191">
        <v>0</v>
      </c>
      <c r="AJ25" s="191">
        <v>605.80627575000005</v>
      </c>
      <c r="AK25" s="191">
        <v>203.45889500999999</v>
      </c>
      <c r="AL25" s="191">
        <v>891.54809032399999</v>
      </c>
      <c r="AM25" s="191">
        <v>26.327200000000001</v>
      </c>
      <c r="AN25" s="191">
        <v>170.76947383000001</v>
      </c>
      <c r="AO25" s="191">
        <v>10156.520477440999</v>
      </c>
      <c r="AP25" s="191">
        <v>2339.6165635299999</v>
      </c>
      <c r="AQ25" s="191">
        <v>268.03211380000005</v>
      </c>
      <c r="AR25" s="191">
        <v>554.24056183000016</v>
      </c>
      <c r="AS25" s="191">
        <v>0</v>
      </c>
      <c r="AT25" s="191">
        <v>81.370445650000036</v>
      </c>
      <c r="AU25" s="191">
        <v>0</v>
      </c>
      <c r="AV25" s="191">
        <v>0</v>
      </c>
      <c r="AW25" s="191">
        <v>147.82358371999999</v>
      </c>
      <c r="AX25" s="191">
        <v>924.58093482000004</v>
      </c>
      <c r="AY25" s="191">
        <v>72</v>
      </c>
      <c r="AZ25" s="191">
        <v>549.73895999999991</v>
      </c>
      <c r="BA25" s="191">
        <v>39.261000000000003</v>
      </c>
      <c r="BB25" s="191">
        <v>61.110469999999999</v>
      </c>
      <c r="BC25" s="191">
        <v>0</v>
      </c>
      <c r="BD25" s="191">
        <v>614.67346228000019</v>
      </c>
      <c r="BE25" s="191">
        <v>857.69766000000004</v>
      </c>
      <c r="BF25" s="191">
        <v>351.57090800000003</v>
      </c>
      <c r="BG25" s="191">
        <v>26.521803839999997</v>
      </c>
      <c r="BH25" s="191">
        <v>149.59531129999999</v>
      </c>
      <c r="BI25" s="191">
        <v>118.24569</v>
      </c>
      <c r="BJ25" s="191">
        <v>295.77822913</v>
      </c>
      <c r="BK25" s="191">
        <v>1741.2835131000002</v>
      </c>
      <c r="BL25" s="191">
        <v>7.5</v>
      </c>
    </row>
    <row r="26" spans="2:64" x14ac:dyDescent="0.25">
      <c r="B26" s="133" t="s">
        <v>399</v>
      </c>
      <c r="C26" s="191">
        <v>7208.5869147578005</v>
      </c>
      <c r="D26" s="191">
        <v>16934.169999999998</v>
      </c>
      <c r="E26" s="191">
        <v>15349.929870470005</v>
      </c>
      <c r="F26" s="191">
        <v>2086.8599362100031</v>
      </c>
      <c r="G26" s="191">
        <v>8336.4729526999945</v>
      </c>
      <c r="H26" s="191">
        <v>3897.0096174799974</v>
      </c>
      <c r="I26" s="191">
        <v>2412.8671219500006</v>
      </c>
      <c r="J26" s="191">
        <v>3832.5129000000002</v>
      </c>
      <c r="K26" s="191">
        <v>21450.313664479996</v>
      </c>
      <c r="L26" s="191">
        <v>3631.3390884200012</v>
      </c>
      <c r="M26" s="191">
        <v>5135.7457000000004</v>
      </c>
      <c r="N26" s="191">
        <v>33767.631544570155</v>
      </c>
      <c r="O26" s="191">
        <v>5649.9660188099997</v>
      </c>
      <c r="P26" s="191">
        <v>5859.8866485500139</v>
      </c>
      <c r="Q26" s="191">
        <v>5072.4911691000016</v>
      </c>
      <c r="R26" s="191">
        <v>7159.31868493</v>
      </c>
      <c r="S26" s="191">
        <v>6928.7099999999991</v>
      </c>
      <c r="T26" s="191">
        <v>20256.30492582994</v>
      </c>
      <c r="U26" s="191">
        <v>7699.4887350100098</v>
      </c>
      <c r="V26" s="191">
        <v>7265.4738658000124</v>
      </c>
      <c r="W26" s="191">
        <v>14135.091972800032</v>
      </c>
      <c r="X26" s="191">
        <v>12775.535269169985</v>
      </c>
      <c r="Y26" s="191">
        <v>10643.654459970023</v>
      </c>
      <c r="Z26" s="191">
        <v>8001.4896025699945</v>
      </c>
      <c r="AA26" s="191">
        <v>2540.4827211199986</v>
      </c>
      <c r="AB26" s="191">
        <v>4484.2019606699932</v>
      </c>
      <c r="AC26" s="191">
        <v>6472.6666889700064</v>
      </c>
      <c r="AD26" s="191">
        <v>3533.0537071500025</v>
      </c>
      <c r="AE26" s="191">
        <v>7.907</v>
      </c>
      <c r="AF26" s="191">
        <v>100.51900000000001</v>
      </c>
      <c r="AG26" s="191">
        <v>5137.472410982984</v>
      </c>
      <c r="AH26" s="191">
        <v>1310.5434824749991</v>
      </c>
      <c r="AI26" s="191">
        <v>695.88211751999995</v>
      </c>
      <c r="AJ26" s="191">
        <v>11291.197302789958</v>
      </c>
      <c r="AK26" s="191">
        <v>6784.9434528400006</v>
      </c>
      <c r="AL26" s="191">
        <v>1809.2545560000003</v>
      </c>
      <c r="AM26" s="191">
        <v>98.462722349999979</v>
      </c>
      <c r="AN26" s="191">
        <v>4121.475186009995</v>
      </c>
      <c r="AO26" s="191">
        <v>1982.21405886</v>
      </c>
      <c r="AP26" s="191">
        <v>3653.4555112799999</v>
      </c>
      <c r="AQ26" s="191">
        <v>415.39640972000007</v>
      </c>
      <c r="AR26" s="191">
        <v>0</v>
      </c>
      <c r="AS26" s="191">
        <v>0</v>
      </c>
      <c r="AT26" s="191">
        <v>116.66246763999997</v>
      </c>
      <c r="AU26" s="191">
        <v>162.59399999999999</v>
      </c>
      <c r="AV26" s="191">
        <v>26.488833490000001</v>
      </c>
      <c r="AW26" s="191">
        <v>18.376675210000002</v>
      </c>
      <c r="AX26" s="191">
        <v>538.43677058000003</v>
      </c>
      <c r="AY26" s="191">
        <v>1023.9115928800026</v>
      </c>
      <c r="AZ26" s="191">
        <v>675.15372000000002</v>
      </c>
      <c r="BA26" s="191">
        <v>70.942999999999998</v>
      </c>
      <c r="BB26" s="191">
        <v>114.62010000000001</v>
      </c>
      <c r="BC26" s="191">
        <v>43.33289586999998</v>
      </c>
      <c r="BD26" s="191">
        <v>444.53518637000002</v>
      </c>
      <c r="BE26" s="191">
        <v>689.70769999999993</v>
      </c>
      <c r="BF26" s="191">
        <v>37.356410000000004</v>
      </c>
      <c r="BG26" s="191">
        <v>84.284142750000001</v>
      </c>
      <c r="BH26" s="191">
        <v>0</v>
      </c>
      <c r="BI26" s="191">
        <v>880.20387000000005</v>
      </c>
      <c r="BJ26" s="191">
        <v>1033.9236617800002</v>
      </c>
      <c r="BK26" s="191">
        <v>1747.56942503</v>
      </c>
      <c r="BL26" s="191">
        <v>619.45389</v>
      </c>
    </row>
    <row r="27" spans="2:64" x14ac:dyDescent="0.25">
      <c r="B27" s="133" t="s">
        <v>273</v>
      </c>
      <c r="C27" s="191">
        <v>7333.1575192300006</v>
      </c>
      <c r="D27" s="191">
        <v>13116.7</v>
      </c>
      <c r="E27" s="191">
        <v>13022.810451679989</v>
      </c>
      <c r="F27" s="191">
        <v>4939.7538836499989</v>
      </c>
      <c r="G27" s="191">
        <v>5201.7229411000008</v>
      </c>
      <c r="H27" s="191">
        <v>5122.5322854900005</v>
      </c>
      <c r="I27" s="191">
        <v>4839.2281248900026</v>
      </c>
      <c r="J27" s="191">
        <v>2200.6361999999999</v>
      </c>
      <c r="K27" s="191">
        <v>3576.1665488600011</v>
      </c>
      <c r="L27" s="191">
        <v>4244.4992314200017</v>
      </c>
      <c r="M27" s="191">
        <v>1234.0982999999999</v>
      </c>
      <c r="N27" s="191">
        <v>16421.118125609981</v>
      </c>
      <c r="O27" s="191">
        <v>4992.7348768499987</v>
      </c>
      <c r="P27" s="191">
        <v>1535.1174298500002</v>
      </c>
      <c r="Q27" s="191">
        <v>4010.7267337600001</v>
      </c>
      <c r="R27" s="191">
        <v>6665.7640686000004</v>
      </c>
      <c r="S27" s="191">
        <v>1060.4000000000001</v>
      </c>
      <c r="T27" s="191">
        <v>4131.9844352700002</v>
      </c>
      <c r="U27" s="191">
        <v>5443.2691391300013</v>
      </c>
      <c r="V27" s="191">
        <v>12130.26200432</v>
      </c>
      <c r="W27" s="191">
        <v>4006.7125474300028</v>
      </c>
      <c r="X27" s="191">
        <v>4537.7583884700016</v>
      </c>
      <c r="Y27" s="191">
        <v>2586.9523992599998</v>
      </c>
      <c r="Z27" s="191">
        <v>11367.633336479988</v>
      </c>
      <c r="AA27" s="191">
        <v>4161.6047682699982</v>
      </c>
      <c r="AB27" s="191">
        <v>5851.5036478099992</v>
      </c>
      <c r="AC27" s="191">
        <v>5403.94699253</v>
      </c>
      <c r="AD27" s="191">
        <v>1978.5915066100001</v>
      </c>
      <c r="AE27" s="191">
        <v>0</v>
      </c>
      <c r="AF27" s="191">
        <v>200</v>
      </c>
      <c r="AG27" s="191">
        <v>1912.1317041</v>
      </c>
      <c r="AH27" s="191">
        <v>695.44844950499987</v>
      </c>
      <c r="AI27" s="191">
        <v>91.388711920000006</v>
      </c>
      <c r="AJ27" s="191">
        <v>5145.9093386099985</v>
      </c>
      <c r="AK27" s="191">
        <v>2072.21410853</v>
      </c>
      <c r="AL27" s="191">
        <v>70.941753800000001</v>
      </c>
      <c r="AM27" s="191">
        <v>0</v>
      </c>
      <c r="AN27" s="191">
        <v>1047.4463751499995</v>
      </c>
      <c r="AO27" s="191">
        <v>1082.0647272400001</v>
      </c>
      <c r="AP27" s="191">
        <v>2772.2517246399998</v>
      </c>
      <c r="AQ27" s="191">
        <v>54.310374109999998</v>
      </c>
      <c r="AR27" s="191">
        <v>0</v>
      </c>
      <c r="AS27" s="191">
        <v>0</v>
      </c>
      <c r="AT27" s="191">
        <v>303.25454909000001</v>
      </c>
      <c r="AU27" s="191">
        <v>20.222000000000001</v>
      </c>
      <c r="AV27" s="191">
        <v>57.915127680000005</v>
      </c>
      <c r="AW27" s="191">
        <v>1765.8778765800002</v>
      </c>
      <c r="AX27" s="191">
        <v>311.53099997999999</v>
      </c>
      <c r="AY27" s="191">
        <v>802.87007699999992</v>
      </c>
      <c r="AZ27" s="191">
        <v>643.28396999999995</v>
      </c>
      <c r="BA27" s="191">
        <v>107.854</v>
      </c>
      <c r="BB27" s="191">
        <v>352.31322999999998</v>
      </c>
      <c r="BC27" s="191">
        <v>245.34425252500006</v>
      </c>
      <c r="BD27" s="191">
        <v>331.42390284999999</v>
      </c>
      <c r="BE27" s="191">
        <v>111.63661999999999</v>
      </c>
      <c r="BF27" s="191">
        <v>0</v>
      </c>
      <c r="BG27" s="191">
        <v>0</v>
      </c>
      <c r="BH27" s="191">
        <v>419.96342779999998</v>
      </c>
      <c r="BI27" s="191">
        <v>370.17273</v>
      </c>
      <c r="BJ27" s="191">
        <v>744.83336204</v>
      </c>
      <c r="BK27" s="191">
        <v>327.63560840999997</v>
      </c>
      <c r="BL27" s="191">
        <v>360.55124000000001</v>
      </c>
    </row>
    <row r="28" spans="2:64" x14ac:dyDescent="0.25">
      <c r="B28" s="133" t="s">
        <v>274</v>
      </c>
      <c r="C28" s="191">
        <v>5407.0226908199993</v>
      </c>
      <c r="D28" s="191">
        <v>6720.71</v>
      </c>
      <c r="E28" s="191">
        <v>6008.5006448900003</v>
      </c>
      <c r="F28" s="191">
        <v>2524.2672572000006</v>
      </c>
      <c r="G28" s="191">
        <v>0</v>
      </c>
      <c r="H28" s="191">
        <v>2056.8576459200003</v>
      </c>
      <c r="I28" s="191">
        <v>0</v>
      </c>
      <c r="J28" s="191">
        <v>2267.5611000000004</v>
      </c>
      <c r="K28" s="191">
        <v>2698.2053156500006</v>
      </c>
      <c r="L28" s="191">
        <v>1747.1664773300001</v>
      </c>
      <c r="M28" s="191">
        <v>2126.1549</v>
      </c>
      <c r="N28" s="191">
        <v>5030.6989532799998</v>
      </c>
      <c r="O28" s="191">
        <v>656.68879058000005</v>
      </c>
      <c r="P28" s="191">
        <v>4890.7775051500012</v>
      </c>
      <c r="Q28" s="191">
        <v>3010.01575512</v>
      </c>
      <c r="R28" s="191">
        <v>5872.9740449299998</v>
      </c>
      <c r="S28" s="191">
        <v>256.62</v>
      </c>
      <c r="T28" s="191">
        <v>7144.0138476800003</v>
      </c>
      <c r="U28" s="191">
        <v>5608.2174159600017</v>
      </c>
      <c r="V28" s="191">
        <v>4276.8774117799994</v>
      </c>
      <c r="W28" s="191">
        <v>2646.1746620200001</v>
      </c>
      <c r="X28" s="191">
        <v>3903.4497012299998</v>
      </c>
      <c r="Y28" s="191">
        <v>3091.59202142</v>
      </c>
      <c r="Z28" s="191">
        <v>4146.5376459799991</v>
      </c>
      <c r="AA28" s="191">
        <v>3830.3396011</v>
      </c>
      <c r="AB28" s="191">
        <v>2778.7264667799982</v>
      </c>
      <c r="AC28" s="191">
        <v>2221.0384642199997</v>
      </c>
      <c r="AD28" s="191">
        <v>2000.2310698200004</v>
      </c>
      <c r="AE28" s="191">
        <v>0</v>
      </c>
      <c r="AF28" s="191">
        <v>0</v>
      </c>
      <c r="AG28" s="191">
        <v>1271.32322239</v>
      </c>
      <c r="AH28" s="191">
        <v>244.34913073999999</v>
      </c>
      <c r="AI28" s="191">
        <v>0</v>
      </c>
      <c r="AJ28" s="191">
        <v>2523.5168310199992</v>
      </c>
      <c r="AK28" s="191">
        <v>1323.8165027300001</v>
      </c>
      <c r="AL28" s="191">
        <v>1240.5154829199998</v>
      </c>
      <c r="AM28" s="191">
        <v>0</v>
      </c>
      <c r="AN28" s="191">
        <v>1873.6965324025</v>
      </c>
      <c r="AO28" s="191">
        <v>495.83431562999999</v>
      </c>
      <c r="AP28" s="191">
        <v>1425.4525854999997</v>
      </c>
      <c r="AQ28" s="191">
        <v>118.69171243</v>
      </c>
      <c r="AR28" s="191">
        <v>0</v>
      </c>
      <c r="AS28" s="191">
        <v>0</v>
      </c>
      <c r="AT28" s="191">
        <v>7.1419860199999992</v>
      </c>
      <c r="AU28" s="191">
        <v>3.1160000000000001</v>
      </c>
      <c r="AV28" s="191">
        <v>41.489900320000011</v>
      </c>
      <c r="AW28" s="191">
        <v>26.189848300000001</v>
      </c>
      <c r="AX28" s="191">
        <v>133.90548688999999</v>
      </c>
      <c r="AY28" s="191">
        <v>348.54281800000001</v>
      </c>
      <c r="AZ28" s="191">
        <v>407.70429999999999</v>
      </c>
      <c r="BA28" s="191">
        <v>54.988999999999997</v>
      </c>
      <c r="BB28" s="191">
        <v>121.80649</v>
      </c>
      <c r="BC28" s="191">
        <v>0</v>
      </c>
      <c r="BD28" s="191">
        <v>30.34609124</v>
      </c>
      <c r="BE28" s="191">
        <v>2.8780199999999998</v>
      </c>
      <c r="BF28" s="191">
        <v>0</v>
      </c>
      <c r="BG28" s="191">
        <v>61.219366300000004</v>
      </c>
      <c r="BH28" s="191">
        <v>0</v>
      </c>
      <c r="BI28" s="191">
        <v>425.71719999999999</v>
      </c>
      <c r="BJ28" s="191">
        <v>374.88317786000005</v>
      </c>
      <c r="BK28" s="191">
        <v>467.45552041999997</v>
      </c>
      <c r="BL28" s="191">
        <v>335.51207999999997</v>
      </c>
    </row>
    <row r="29" spans="2:64" x14ac:dyDescent="0.25">
      <c r="B29" s="133" t="s">
        <v>275</v>
      </c>
      <c r="C29" s="191">
        <v>2554.5075694849997</v>
      </c>
      <c r="D29" s="191">
        <v>4663.09</v>
      </c>
      <c r="E29" s="191">
        <v>4229.8811460100005</v>
      </c>
      <c r="F29" s="191">
        <v>2793.247277540002</v>
      </c>
      <c r="G29" s="191">
        <v>3798.4542231578394</v>
      </c>
      <c r="H29" s="191">
        <v>6890.2587106900119</v>
      </c>
      <c r="I29" s="191">
        <v>2407.3561390900013</v>
      </c>
      <c r="J29" s="191">
        <v>6284.1739000000007</v>
      </c>
      <c r="K29" s="191">
        <v>4212.8334218300024</v>
      </c>
      <c r="L29" s="191">
        <v>5477.1625398000015</v>
      </c>
      <c r="M29" s="191">
        <v>5017.8425999999999</v>
      </c>
      <c r="N29" s="191">
        <v>10268.441216229996</v>
      </c>
      <c r="O29" s="191">
        <v>6437.7322623100172</v>
      </c>
      <c r="P29" s="191">
        <v>4481.8329239800032</v>
      </c>
      <c r="Q29" s="191">
        <v>2259.6896793699989</v>
      </c>
      <c r="R29" s="191">
        <v>7810.4691124599995</v>
      </c>
      <c r="S29" s="191">
        <v>1904.17</v>
      </c>
      <c r="T29" s="191">
        <v>11043.342516200013</v>
      </c>
      <c r="U29" s="191">
        <v>5609.1236172500048</v>
      </c>
      <c r="V29" s="191">
        <v>6928.6600669699801</v>
      </c>
      <c r="W29" s="191">
        <v>4049.8698959200083</v>
      </c>
      <c r="X29" s="191">
        <v>5138.1067979299978</v>
      </c>
      <c r="Y29" s="191">
        <v>6168.4626042099935</v>
      </c>
      <c r="Z29" s="191">
        <v>5195.6339433600006</v>
      </c>
      <c r="AA29" s="191">
        <v>2717.8624976200035</v>
      </c>
      <c r="AB29" s="191">
        <v>2429.0592053300034</v>
      </c>
      <c r="AC29" s="191">
        <v>4121.6948900400002</v>
      </c>
      <c r="AD29" s="191">
        <v>1648.1006169499985</v>
      </c>
      <c r="AE29" s="191">
        <v>13.553000000000001</v>
      </c>
      <c r="AF29" s="191">
        <v>99.400999999999996</v>
      </c>
      <c r="AG29" s="191">
        <v>2826.7605527799974</v>
      </c>
      <c r="AH29" s="191">
        <v>350.99053071999992</v>
      </c>
      <c r="AI29" s="191">
        <v>322.59188072999996</v>
      </c>
      <c r="AJ29" s="191">
        <v>4093.7500451399947</v>
      </c>
      <c r="AK29" s="191">
        <v>4502.1497971200006</v>
      </c>
      <c r="AL29" s="191">
        <v>2495.6617140399999</v>
      </c>
      <c r="AM29" s="191">
        <v>36.855987749999997</v>
      </c>
      <c r="AN29" s="191">
        <v>1794.246834148501</v>
      </c>
      <c r="AO29" s="191">
        <v>1683.1411277499999</v>
      </c>
      <c r="AP29" s="191">
        <v>1485.60174749</v>
      </c>
      <c r="AQ29" s="191">
        <v>211.98354827000003</v>
      </c>
      <c r="AR29" s="191">
        <v>0</v>
      </c>
      <c r="AS29" s="191">
        <v>10.846639999999999</v>
      </c>
      <c r="AT29" s="191">
        <v>49.292336819999996</v>
      </c>
      <c r="AU29" s="191">
        <v>179.31899999999999</v>
      </c>
      <c r="AV29" s="191">
        <v>30.907007980000003</v>
      </c>
      <c r="AW29" s="191">
        <v>122.27626777000006</v>
      </c>
      <c r="AX29" s="191">
        <v>256.78188426000008</v>
      </c>
      <c r="AY29" s="191">
        <v>943.71494584000027</v>
      </c>
      <c r="AZ29" s="191">
        <v>79.934470000000005</v>
      </c>
      <c r="BA29" s="191">
        <v>206.458</v>
      </c>
      <c r="BB29" s="191">
        <v>81.841950000000011</v>
      </c>
      <c r="BC29" s="191">
        <v>2.9901722600000049</v>
      </c>
      <c r="BD29" s="191">
        <v>629.93191186000001</v>
      </c>
      <c r="BE29" s="191">
        <v>343.79361999999998</v>
      </c>
      <c r="BF29" s="191">
        <v>0</v>
      </c>
      <c r="BG29" s="191">
        <v>11.229574399999999</v>
      </c>
      <c r="BH29" s="191">
        <v>2.4747890999999997</v>
      </c>
      <c r="BI29" s="191">
        <v>84.285219999999995</v>
      </c>
      <c r="BJ29" s="191">
        <v>461.02268923999998</v>
      </c>
      <c r="BK29" s="191">
        <v>305.83479026999998</v>
      </c>
      <c r="BL29" s="191">
        <v>396.73156</v>
      </c>
    </row>
    <row r="30" spans="2:64" x14ac:dyDescent="0.25">
      <c r="B30" s="133" t="s">
        <v>276</v>
      </c>
      <c r="C30" s="191">
        <v>9730.69</v>
      </c>
      <c r="D30" s="191">
        <v>14865.22</v>
      </c>
      <c r="E30" s="191">
        <v>11882.514234770013</v>
      </c>
      <c r="F30" s="191">
        <v>8485.633257169955</v>
      </c>
      <c r="G30" s="191">
        <v>4182.3675252000003</v>
      </c>
      <c r="H30" s="191">
        <v>6395.0025865999996</v>
      </c>
      <c r="I30" s="191">
        <v>6129.9684077900056</v>
      </c>
      <c r="J30" s="191">
        <v>5428.21309612</v>
      </c>
      <c r="K30" s="191">
        <v>8186.4207099999994</v>
      </c>
      <c r="L30" s="191">
        <v>5184.0740226899834</v>
      </c>
      <c r="M30" s="191">
        <v>5725.8531920000005</v>
      </c>
      <c r="N30" s="191">
        <v>11887.540223720021</v>
      </c>
      <c r="O30" s="191">
        <v>6383.8955302900022</v>
      </c>
      <c r="P30" s="191">
        <v>7804.4669583100049</v>
      </c>
      <c r="Q30" s="191">
        <v>6698.8562509100093</v>
      </c>
      <c r="R30" s="191">
        <v>11623.015095000001</v>
      </c>
      <c r="S30" s="191">
        <v>24767.489999999998</v>
      </c>
      <c r="T30" s="191">
        <v>14624.585670240034</v>
      </c>
      <c r="U30" s="191">
        <v>12039.207536730044</v>
      </c>
      <c r="V30" s="191">
        <v>7522.4260678639912</v>
      </c>
      <c r="W30" s="191">
        <v>7127.4038766899939</v>
      </c>
      <c r="X30" s="191">
        <v>7644.2682568000209</v>
      </c>
      <c r="Y30" s="191">
        <v>10702.013002789998</v>
      </c>
      <c r="Z30" s="191">
        <v>7409.5297049799728</v>
      </c>
      <c r="AA30" s="191">
        <v>6067.6913163099962</v>
      </c>
      <c r="AB30" s="191">
        <v>3858.2294394900196</v>
      </c>
      <c r="AC30" s="191">
        <v>7371.2214483799971</v>
      </c>
      <c r="AD30" s="191">
        <v>5058.6370880999966</v>
      </c>
      <c r="AE30" s="191">
        <v>21.637</v>
      </c>
      <c r="AF30" s="191">
        <v>159.03200000000001</v>
      </c>
      <c r="AG30" s="191">
        <v>4229.4445235699905</v>
      </c>
      <c r="AH30" s="191">
        <v>625.73356946000035</v>
      </c>
      <c r="AI30" s="191">
        <v>773.25482504000024</v>
      </c>
      <c r="AJ30" s="191">
        <v>13555.892190620061</v>
      </c>
      <c r="AK30" s="191">
        <v>6274.7472431599999</v>
      </c>
      <c r="AL30" s="191">
        <v>2918.1659300100055</v>
      </c>
      <c r="AM30" s="191">
        <v>20.924125920000005</v>
      </c>
      <c r="AN30" s="191">
        <v>5117.025254690001</v>
      </c>
      <c r="AO30" s="191">
        <v>4210.6180536299807</v>
      </c>
      <c r="AP30" s="191">
        <v>2590.2515335786939</v>
      </c>
      <c r="AQ30" s="191">
        <v>646.16101065999987</v>
      </c>
      <c r="AR30" s="191">
        <v>53.985320610000009</v>
      </c>
      <c r="AS30" s="191">
        <v>134.53071</v>
      </c>
      <c r="AT30" s="191">
        <v>303.09455349000001</v>
      </c>
      <c r="AU30" s="191">
        <v>418.35</v>
      </c>
      <c r="AV30" s="191">
        <v>81.362056270000011</v>
      </c>
      <c r="AW30" s="191">
        <v>33.183290190000001</v>
      </c>
      <c r="AX30" s="191">
        <v>460.16744277999999</v>
      </c>
      <c r="AY30" s="191">
        <v>436.56378209000007</v>
      </c>
      <c r="AZ30" s="191">
        <v>292.56704999999999</v>
      </c>
      <c r="BA30" s="191">
        <v>377.36099999999999</v>
      </c>
      <c r="BB30" s="191">
        <v>468.50263000000001</v>
      </c>
      <c r="BC30" s="191">
        <v>146.22753724999998</v>
      </c>
      <c r="BD30" s="191">
        <v>1227.3409571800005</v>
      </c>
      <c r="BE30" s="191">
        <v>182.00563</v>
      </c>
      <c r="BF30" s="191">
        <v>24.259720000000002</v>
      </c>
      <c r="BG30" s="191">
        <v>83.471274980000004</v>
      </c>
      <c r="BH30" s="191">
        <v>0</v>
      </c>
      <c r="BI30" s="191">
        <v>302.85073</v>
      </c>
      <c r="BJ30" s="191">
        <v>1416.323970590001</v>
      </c>
      <c r="BK30" s="191">
        <v>705.00428098999998</v>
      </c>
      <c r="BL30" s="191">
        <v>337.37876</v>
      </c>
    </row>
    <row r="31" spans="2:64" x14ac:dyDescent="0.25">
      <c r="B31" s="133" t="s">
        <v>277</v>
      </c>
      <c r="C31" s="191">
        <v>2.8</v>
      </c>
      <c r="D31" s="191">
        <v>30.13</v>
      </c>
      <c r="E31" s="191">
        <v>0</v>
      </c>
      <c r="F31" s="191">
        <v>490.73612802999997</v>
      </c>
      <c r="G31" s="191">
        <v>418.99263995000001</v>
      </c>
      <c r="H31" s="191">
        <v>29.407990730000002</v>
      </c>
      <c r="I31" s="191">
        <v>8.0037499999999998E-2</v>
      </c>
      <c r="J31" s="191">
        <v>142.696</v>
      </c>
      <c r="K31" s="191">
        <v>0</v>
      </c>
      <c r="L31" s="191">
        <v>862.33500506999997</v>
      </c>
      <c r="M31" s="191">
        <v>0</v>
      </c>
      <c r="N31" s="191">
        <v>0</v>
      </c>
      <c r="O31" s="191">
        <v>118.58384</v>
      </c>
      <c r="P31" s="191">
        <v>65.051620190000008</v>
      </c>
      <c r="Q31" s="191">
        <v>296.62218224999998</v>
      </c>
      <c r="R31" s="191">
        <v>16.125</v>
      </c>
      <c r="S31" s="191">
        <v>0</v>
      </c>
      <c r="T31" s="191">
        <v>0</v>
      </c>
      <c r="U31" s="191">
        <v>25.9</v>
      </c>
      <c r="V31" s="191">
        <v>325.88485856</v>
      </c>
      <c r="W31" s="191">
        <v>1503.6488899999999</v>
      </c>
      <c r="X31" s="191">
        <v>0</v>
      </c>
      <c r="Y31" s="191">
        <v>0</v>
      </c>
      <c r="Z31" s="191">
        <v>0</v>
      </c>
      <c r="AA31" s="191">
        <v>13.9</v>
      </c>
      <c r="AB31" s="191">
        <v>26.235000000000003</v>
      </c>
      <c r="AC31" s="191">
        <v>34.022157130000004</v>
      </c>
      <c r="AD31" s="191">
        <v>0</v>
      </c>
      <c r="AE31" s="191">
        <v>0</v>
      </c>
      <c r="AF31" s="191">
        <v>0</v>
      </c>
      <c r="AG31" s="191">
        <v>0</v>
      </c>
      <c r="AH31" s="191">
        <v>0</v>
      </c>
      <c r="AI31" s="191">
        <v>0</v>
      </c>
      <c r="AJ31" s="191">
        <v>0</v>
      </c>
      <c r="AK31" s="191">
        <v>0</v>
      </c>
      <c r="AL31" s="191">
        <v>0</v>
      </c>
      <c r="AM31" s="191">
        <v>0</v>
      </c>
      <c r="AN31" s="191">
        <v>0</v>
      </c>
      <c r="AO31" s="191">
        <v>0</v>
      </c>
      <c r="AP31" s="191">
        <v>0</v>
      </c>
      <c r="AQ31" s="191">
        <v>0</v>
      </c>
      <c r="AR31" s="191">
        <v>0</v>
      </c>
      <c r="AS31" s="191">
        <v>0</v>
      </c>
      <c r="AT31" s="191">
        <v>0</v>
      </c>
      <c r="AU31" s="191">
        <v>0</v>
      </c>
      <c r="AV31" s="191">
        <v>0</v>
      </c>
      <c r="AW31" s="191">
        <v>0</v>
      </c>
      <c r="AX31" s="191">
        <v>0</v>
      </c>
      <c r="AY31" s="191">
        <v>0</v>
      </c>
      <c r="AZ31" s="191">
        <v>0</v>
      </c>
      <c r="BA31" s="191">
        <v>0</v>
      </c>
      <c r="BB31" s="191">
        <v>0</v>
      </c>
      <c r="BC31" s="191">
        <v>0</v>
      </c>
      <c r="BD31" s="191">
        <v>0</v>
      </c>
      <c r="BE31" s="191">
        <v>0</v>
      </c>
      <c r="BF31" s="191">
        <v>0</v>
      </c>
      <c r="BG31" s="191">
        <v>0</v>
      </c>
      <c r="BH31" s="191">
        <v>0</v>
      </c>
      <c r="BI31" s="191">
        <v>0</v>
      </c>
      <c r="BJ31" s="191">
        <v>0</v>
      </c>
      <c r="BK31" s="191">
        <v>0</v>
      </c>
      <c r="BL31" s="191">
        <v>0</v>
      </c>
    </row>
    <row r="32" spans="2:64" x14ac:dyDescent="0.25">
      <c r="B32" s="133" t="s">
        <v>278</v>
      </c>
      <c r="C32" s="191">
        <v>32104.96117847992</v>
      </c>
      <c r="D32" s="191">
        <v>19891.59</v>
      </c>
      <c r="E32" s="191">
        <v>19055.652784394973</v>
      </c>
      <c r="F32" s="191">
        <v>3669.9127600910006</v>
      </c>
      <c r="G32" s="191">
        <v>8771.6566508221258</v>
      </c>
      <c r="H32" s="191">
        <v>4560.6575253699957</v>
      </c>
      <c r="I32" s="191">
        <v>17992.605687009971</v>
      </c>
      <c r="J32" s="191">
        <v>9843.3946475700159</v>
      </c>
      <c r="K32" s="191">
        <v>7888.8987633859469</v>
      </c>
      <c r="L32" s="191">
        <v>11980.791711850008</v>
      </c>
      <c r="M32" s="191">
        <v>12775.818112873843</v>
      </c>
      <c r="N32" s="191">
        <v>37741.448126860028</v>
      </c>
      <c r="O32" s="191">
        <v>37405.065260890013</v>
      </c>
      <c r="P32" s="191">
        <v>7439.8167080839967</v>
      </c>
      <c r="Q32" s="191">
        <v>23695.509803299996</v>
      </c>
      <c r="R32" s="191">
        <v>3222.4111880999999</v>
      </c>
      <c r="S32" s="191">
        <v>1674.94</v>
      </c>
      <c r="T32" s="191">
        <v>20436.848065080008</v>
      </c>
      <c r="U32" s="191">
        <v>21169.427891288065</v>
      </c>
      <c r="V32" s="191">
        <v>8395.7369689769021</v>
      </c>
      <c r="W32" s="191">
        <v>18035.717203049968</v>
      </c>
      <c r="X32" s="191">
        <v>31703.207338600041</v>
      </c>
      <c r="Y32" s="191">
        <v>12691.88469099</v>
      </c>
      <c r="Z32" s="191">
        <v>17886.846572580514</v>
      </c>
      <c r="AA32" s="191">
        <v>4242.2564838699936</v>
      </c>
      <c r="AB32" s="191">
        <v>4601.8543343500005</v>
      </c>
      <c r="AC32" s="191">
        <v>28872.299766283493</v>
      </c>
      <c r="AD32" s="191">
        <v>3435.5886420499992</v>
      </c>
      <c r="AE32" s="191">
        <v>2.722</v>
      </c>
      <c r="AF32" s="191">
        <v>781.82500000000005</v>
      </c>
      <c r="AG32" s="191">
        <v>866.29756267999994</v>
      </c>
      <c r="AH32" s="191">
        <v>543.0352589900001</v>
      </c>
      <c r="AI32" s="191">
        <v>1950.4316528399966</v>
      </c>
      <c r="AJ32" s="191">
        <v>2811.6120256399995</v>
      </c>
      <c r="AK32" s="191">
        <v>3944.7030632096521</v>
      </c>
      <c r="AL32" s="191">
        <v>1075.7927386900003</v>
      </c>
      <c r="AM32" s="191">
        <v>4.5075247500000009</v>
      </c>
      <c r="AN32" s="191">
        <v>4061.6461667857302</v>
      </c>
      <c r="AO32" s="191">
        <v>3405.233894834701</v>
      </c>
      <c r="AP32" s="191">
        <v>7475.7437893700017</v>
      </c>
      <c r="AQ32" s="191">
        <v>107.75323266000002</v>
      </c>
      <c r="AR32" s="191">
        <v>56.75449866999999</v>
      </c>
      <c r="AS32" s="191">
        <v>101.82943</v>
      </c>
      <c r="AT32" s="191">
        <v>366.6522714300001</v>
      </c>
      <c r="AU32" s="191">
        <v>48.529000000000003</v>
      </c>
      <c r="AV32" s="191">
        <v>11.14990049</v>
      </c>
      <c r="AW32" s="191">
        <v>9.5717527799999989</v>
      </c>
      <c r="AX32" s="191">
        <v>2484.7665169299985</v>
      </c>
      <c r="AY32" s="191">
        <v>415.31216299999971</v>
      </c>
      <c r="AZ32" s="191">
        <v>1379.9255723000006</v>
      </c>
      <c r="BA32" s="191">
        <v>1118.1969999999999</v>
      </c>
      <c r="BB32" s="191">
        <v>1149.0413599999999</v>
      </c>
      <c r="BC32" s="191">
        <v>1223.5368107510001</v>
      </c>
      <c r="BD32" s="191">
        <v>184.74492071999998</v>
      </c>
      <c r="BE32" s="191">
        <v>1538.26296</v>
      </c>
      <c r="BF32" s="191">
        <v>4.1520000000000001</v>
      </c>
      <c r="BG32" s="191">
        <v>16.56219587</v>
      </c>
      <c r="BH32" s="191">
        <v>104.4375478</v>
      </c>
      <c r="BI32" s="191">
        <v>1672.03585</v>
      </c>
      <c r="BJ32" s="191">
        <v>289.95386965999995</v>
      </c>
      <c r="BK32" s="191">
        <v>953.01894406000008</v>
      </c>
      <c r="BL32" s="191">
        <v>2597.9563599999997</v>
      </c>
    </row>
    <row r="33" spans="2:68" x14ac:dyDescent="0.25">
      <c r="B33" s="133" t="s">
        <v>400</v>
      </c>
      <c r="C33" s="191">
        <v>0</v>
      </c>
      <c r="D33" s="191">
        <v>0</v>
      </c>
      <c r="E33" s="191">
        <v>287.16298240600003</v>
      </c>
      <c r="F33" s="191">
        <v>30.628530881</v>
      </c>
      <c r="G33" s="191">
        <v>281.40843755480017</v>
      </c>
      <c r="H33" s="191">
        <v>69.634396790000011</v>
      </c>
      <c r="I33" s="191">
        <v>0</v>
      </c>
      <c r="J33" s="191">
        <v>78.161547570015003</v>
      </c>
      <c r="K33" s="191">
        <v>59.547539350000001</v>
      </c>
      <c r="L33" s="191">
        <v>17.035681520000001</v>
      </c>
      <c r="M33" s="191">
        <v>19.051220059999995</v>
      </c>
      <c r="N33" s="191">
        <v>102.10025917</v>
      </c>
      <c r="O33" s="191">
        <v>181.71892052000001</v>
      </c>
      <c r="P33" s="191">
        <v>55.161065684000008</v>
      </c>
      <c r="Q33" s="191">
        <v>50.889820659999998</v>
      </c>
      <c r="R33" s="191">
        <v>262.62136250999998</v>
      </c>
      <c r="S33" s="191">
        <v>0</v>
      </c>
      <c r="T33" s="191">
        <v>224.54159113</v>
      </c>
      <c r="U33" s="191">
        <v>57.693865308000014</v>
      </c>
      <c r="V33" s="191">
        <v>70.258971784999886</v>
      </c>
      <c r="W33" s="191">
        <v>104.20128527</v>
      </c>
      <c r="X33" s="191">
        <v>48.41310344</v>
      </c>
      <c r="Y33" s="191">
        <v>2.2396744900000005</v>
      </c>
      <c r="Z33" s="191">
        <v>88.652989330500077</v>
      </c>
      <c r="AA33" s="191">
        <v>0.5496684300000001</v>
      </c>
      <c r="AB33" s="191">
        <v>42.368742099999999</v>
      </c>
      <c r="AC33" s="191">
        <v>32.516144713499997</v>
      </c>
      <c r="AD33" s="191">
        <v>0</v>
      </c>
      <c r="AE33" s="191">
        <v>0</v>
      </c>
      <c r="AF33" s="191">
        <v>0</v>
      </c>
      <c r="AG33" s="191">
        <v>0</v>
      </c>
      <c r="AH33" s="191">
        <v>0</v>
      </c>
      <c r="AI33" s="191">
        <v>0</v>
      </c>
      <c r="AJ33" s="191">
        <v>0</v>
      </c>
      <c r="AK33" s="191">
        <v>0</v>
      </c>
      <c r="AL33" s="191">
        <v>0</v>
      </c>
      <c r="AM33" s="191">
        <v>0</v>
      </c>
      <c r="AN33" s="191">
        <v>0</v>
      </c>
      <c r="AO33" s="191">
        <v>0</v>
      </c>
      <c r="AP33" s="191">
        <v>0</v>
      </c>
      <c r="AQ33" s="191">
        <v>0</v>
      </c>
      <c r="AR33" s="191">
        <v>0</v>
      </c>
      <c r="AS33" s="191">
        <v>0</v>
      </c>
      <c r="AT33" s="191">
        <v>0</v>
      </c>
      <c r="AU33" s="191">
        <v>0</v>
      </c>
      <c r="AV33" s="191">
        <v>0</v>
      </c>
      <c r="AW33" s="191">
        <v>0</v>
      </c>
      <c r="AX33" s="191">
        <v>0</v>
      </c>
      <c r="AY33" s="191">
        <v>0</v>
      </c>
      <c r="AZ33" s="191">
        <v>0</v>
      </c>
      <c r="BA33" s="191">
        <v>0</v>
      </c>
      <c r="BB33" s="191">
        <v>0</v>
      </c>
      <c r="BC33" s="191">
        <v>0</v>
      </c>
      <c r="BD33" s="191">
        <v>0</v>
      </c>
      <c r="BE33" s="191">
        <v>0</v>
      </c>
      <c r="BF33" s="191">
        <v>0</v>
      </c>
      <c r="BG33" s="191">
        <v>0</v>
      </c>
      <c r="BH33" s="191">
        <v>0</v>
      </c>
      <c r="BI33" s="191">
        <v>0</v>
      </c>
      <c r="BJ33" s="191">
        <v>0</v>
      </c>
      <c r="BK33" s="191">
        <v>0</v>
      </c>
      <c r="BL33" s="191">
        <v>0</v>
      </c>
    </row>
    <row r="34" spans="2:68" x14ac:dyDescent="0.25">
      <c r="B34" s="133" t="s">
        <v>401</v>
      </c>
      <c r="C34" s="191">
        <v>69.642370010000008</v>
      </c>
      <c r="D34" s="191">
        <v>39.35</v>
      </c>
      <c r="E34" s="191">
        <v>3089.69379440999</v>
      </c>
      <c r="F34" s="191">
        <v>188.74535056999994</v>
      </c>
      <c r="G34" s="191">
        <v>41.805419690000001</v>
      </c>
      <c r="H34" s="191">
        <v>97.539398680000005</v>
      </c>
      <c r="I34" s="191">
        <v>1056.1517910000002</v>
      </c>
      <c r="J34" s="191">
        <v>89.074700000000007</v>
      </c>
      <c r="K34" s="191">
        <v>1116.56466544</v>
      </c>
      <c r="L34" s="191">
        <v>496.50686527000016</v>
      </c>
      <c r="M34" s="191">
        <v>302.67559999999997</v>
      </c>
      <c r="N34" s="191">
        <v>355.22365114999997</v>
      </c>
      <c r="O34" s="191">
        <v>274.64055047999994</v>
      </c>
      <c r="P34" s="191">
        <v>173.45731268999998</v>
      </c>
      <c r="Q34" s="191">
        <v>338.23387424000009</v>
      </c>
      <c r="R34" s="191">
        <v>1517.7889911700001</v>
      </c>
      <c r="S34" s="191">
        <v>1063.45</v>
      </c>
      <c r="T34" s="191">
        <v>574.76580783000009</v>
      </c>
      <c r="U34" s="191">
        <v>123.69112092000003</v>
      </c>
      <c r="V34" s="191">
        <v>69.867001329999994</v>
      </c>
      <c r="W34" s="191">
        <v>357.27350528000022</v>
      </c>
      <c r="X34" s="191">
        <v>488.21846607000055</v>
      </c>
      <c r="Y34" s="191">
        <v>800.77617203000023</v>
      </c>
      <c r="Z34" s="191">
        <v>149.5767069</v>
      </c>
      <c r="AA34" s="191">
        <v>78.107451219999987</v>
      </c>
      <c r="AB34" s="191">
        <v>108.76730862999997</v>
      </c>
      <c r="AC34" s="191">
        <v>844.28897750999988</v>
      </c>
      <c r="AD34" s="191">
        <v>50.330786220000014</v>
      </c>
      <c r="AE34" s="191">
        <v>0</v>
      </c>
      <c r="AF34" s="191">
        <v>6.609</v>
      </c>
      <c r="AG34" s="191">
        <v>14.976967650000002</v>
      </c>
      <c r="AH34" s="191">
        <v>11.079900160000001</v>
      </c>
      <c r="AI34" s="191">
        <v>18.276199769999995</v>
      </c>
      <c r="AJ34" s="191">
        <v>7.5810116499999998</v>
      </c>
      <c r="AK34" s="191">
        <v>10.169479770000001</v>
      </c>
      <c r="AL34" s="191">
        <v>9.8434285399999997</v>
      </c>
      <c r="AM34" s="191">
        <v>1.4616338500000001</v>
      </c>
      <c r="AN34" s="191">
        <v>14.98394351</v>
      </c>
      <c r="AO34" s="191">
        <v>47.06150925</v>
      </c>
      <c r="AP34" s="191">
        <v>18.751020330000003</v>
      </c>
      <c r="AQ34" s="191">
        <v>0</v>
      </c>
      <c r="AR34" s="191">
        <v>0</v>
      </c>
      <c r="AS34" s="191">
        <v>0</v>
      </c>
      <c r="AT34" s="191">
        <v>0</v>
      </c>
      <c r="AU34" s="191">
        <v>3.9329999999999998</v>
      </c>
      <c r="AV34" s="191">
        <v>0</v>
      </c>
      <c r="AW34" s="191">
        <v>0</v>
      </c>
      <c r="AX34" s="191">
        <v>13.692799949999999</v>
      </c>
      <c r="AY34" s="191">
        <v>55.292780999999906</v>
      </c>
      <c r="AZ34" s="191">
        <v>86.900990000000007</v>
      </c>
      <c r="BA34" s="191">
        <v>0.443</v>
      </c>
      <c r="BB34" s="191">
        <v>1.0628199999999999</v>
      </c>
      <c r="BC34" s="191">
        <v>11.416088600999998</v>
      </c>
      <c r="BD34" s="191">
        <v>1.3236401799999999</v>
      </c>
      <c r="BE34" s="191">
        <v>56.214210000000001</v>
      </c>
      <c r="BF34" s="191">
        <v>0</v>
      </c>
      <c r="BG34" s="191">
        <v>3</v>
      </c>
      <c r="BH34" s="191">
        <v>0</v>
      </c>
      <c r="BI34" s="191">
        <v>18.828799999999998</v>
      </c>
      <c r="BJ34" s="191">
        <v>0</v>
      </c>
      <c r="BK34" s="191">
        <v>42.569441319999996</v>
      </c>
      <c r="BL34" s="191">
        <v>10.723000000000001</v>
      </c>
    </row>
    <row r="35" spans="2:68" x14ac:dyDescent="0.25">
      <c r="B35" s="133" t="s">
        <v>402</v>
      </c>
      <c r="C35" s="191">
        <v>0</v>
      </c>
      <c r="D35" s="191">
        <v>0</v>
      </c>
      <c r="E35" s="191">
        <v>0</v>
      </c>
      <c r="F35" s="191">
        <v>0</v>
      </c>
      <c r="G35" s="191">
        <v>621.50038255999993</v>
      </c>
      <c r="H35" s="191">
        <v>0</v>
      </c>
      <c r="I35" s="191">
        <v>0</v>
      </c>
      <c r="J35" s="191">
        <v>4.1567999999999996</v>
      </c>
      <c r="K35" s="191">
        <v>0</v>
      </c>
      <c r="L35" s="191">
        <v>606.33731165999995</v>
      </c>
      <c r="M35" s="191">
        <v>5.0328999999999997</v>
      </c>
      <c r="N35" s="191">
        <v>0</v>
      </c>
      <c r="O35" s="191">
        <v>2526.4724630699998</v>
      </c>
      <c r="P35" s="191">
        <v>0</v>
      </c>
      <c r="Q35" s="191">
        <v>0</v>
      </c>
      <c r="R35" s="191">
        <v>0</v>
      </c>
      <c r="S35" s="191">
        <v>0</v>
      </c>
      <c r="T35" s="191">
        <v>0</v>
      </c>
      <c r="U35" s="191">
        <v>0</v>
      </c>
      <c r="V35" s="191">
        <v>0</v>
      </c>
      <c r="W35" s="191">
        <v>0</v>
      </c>
      <c r="X35" s="191">
        <v>0</v>
      </c>
      <c r="Y35" s="191">
        <v>0</v>
      </c>
      <c r="Z35" s="191">
        <v>803.98084019000044</v>
      </c>
      <c r="AA35" s="191">
        <v>0</v>
      </c>
      <c r="AB35" s="191">
        <v>0</v>
      </c>
      <c r="AC35" s="191">
        <v>0</v>
      </c>
      <c r="AD35" s="191">
        <v>0</v>
      </c>
      <c r="AE35" s="191">
        <v>0</v>
      </c>
      <c r="AF35" s="191">
        <v>0</v>
      </c>
      <c r="AG35" s="191">
        <v>0</v>
      </c>
      <c r="AH35" s="191">
        <v>0</v>
      </c>
      <c r="AI35" s="191">
        <v>0</v>
      </c>
      <c r="AJ35" s="191">
        <v>5.6179982200000005</v>
      </c>
      <c r="AK35" s="191">
        <v>2178.27648301</v>
      </c>
      <c r="AL35" s="191">
        <v>0</v>
      </c>
      <c r="AM35" s="191">
        <v>0</v>
      </c>
      <c r="AN35" s="191">
        <v>0</v>
      </c>
      <c r="AO35" s="191">
        <v>0</v>
      </c>
      <c r="AP35" s="191">
        <v>0</v>
      </c>
      <c r="AQ35" s="191">
        <v>0</v>
      </c>
      <c r="AR35" s="191">
        <v>0</v>
      </c>
      <c r="AS35" s="191">
        <v>0</v>
      </c>
      <c r="AT35" s="191">
        <v>0</v>
      </c>
      <c r="AU35" s="191">
        <v>0</v>
      </c>
      <c r="AV35" s="191">
        <v>0</v>
      </c>
      <c r="AW35" s="191">
        <v>0</v>
      </c>
      <c r="AX35" s="191">
        <v>0</v>
      </c>
      <c r="AY35" s="191">
        <v>0</v>
      </c>
      <c r="AZ35" s="191">
        <v>0</v>
      </c>
      <c r="BA35" s="191">
        <v>1.5</v>
      </c>
      <c r="BB35" s="191">
        <v>0</v>
      </c>
      <c r="BC35" s="191">
        <v>0</v>
      </c>
      <c r="BD35" s="191">
        <v>0</v>
      </c>
      <c r="BE35" s="191">
        <v>4.4325900000000003</v>
      </c>
      <c r="BF35" s="191">
        <v>0</v>
      </c>
      <c r="BG35" s="191">
        <v>0</v>
      </c>
      <c r="BH35" s="191">
        <v>0</v>
      </c>
      <c r="BI35" s="191">
        <v>0</v>
      </c>
      <c r="BJ35" s="191">
        <v>0</v>
      </c>
      <c r="BK35" s="191">
        <v>0</v>
      </c>
      <c r="BL35" s="191">
        <v>343.28978999999998</v>
      </c>
    </row>
    <row r="36" spans="2:68" x14ac:dyDescent="0.25">
      <c r="B36" s="133" t="s">
        <v>403</v>
      </c>
      <c r="C36" s="191">
        <v>6512.2743444005</v>
      </c>
      <c r="D36" s="191">
        <v>41.92</v>
      </c>
      <c r="E36" s="191">
        <v>4946.7504779400015</v>
      </c>
      <c r="F36" s="191">
        <v>237.54055701999994</v>
      </c>
      <c r="G36" s="191">
        <v>4307.9435915476006</v>
      </c>
      <c r="H36" s="191">
        <v>0</v>
      </c>
      <c r="I36" s="191">
        <v>605.80176623</v>
      </c>
      <c r="J36" s="191">
        <v>0</v>
      </c>
      <c r="K36" s="191">
        <v>2155.4067915760011</v>
      </c>
      <c r="L36" s="191">
        <v>242.55738891000004</v>
      </c>
      <c r="M36" s="191">
        <v>27.308599999999998</v>
      </c>
      <c r="N36" s="191">
        <v>0</v>
      </c>
      <c r="O36" s="191">
        <v>4034.4159191900007</v>
      </c>
      <c r="P36" s="191">
        <v>0</v>
      </c>
      <c r="Q36" s="191">
        <v>0</v>
      </c>
      <c r="R36" s="191">
        <v>63.511592100000001</v>
      </c>
      <c r="S36" s="191">
        <v>0</v>
      </c>
      <c r="T36" s="191">
        <v>0</v>
      </c>
      <c r="U36" s="191">
        <v>51.45686603</v>
      </c>
      <c r="V36" s="191">
        <v>0</v>
      </c>
      <c r="W36" s="191">
        <v>0</v>
      </c>
      <c r="X36" s="191">
        <v>6972.2500889699959</v>
      </c>
      <c r="Y36" s="191">
        <v>0</v>
      </c>
      <c r="Z36" s="191">
        <v>0</v>
      </c>
      <c r="AA36" s="191">
        <v>0</v>
      </c>
      <c r="AB36" s="191">
        <v>177.80249018000004</v>
      </c>
      <c r="AC36" s="191">
        <v>0</v>
      </c>
      <c r="AD36" s="191">
        <v>1822.4392378799985</v>
      </c>
      <c r="AE36" s="191">
        <v>0</v>
      </c>
      <c r="AF36" s="191">
        <v>0</v>
      </c>
      <c r="AG36" s="191">
        <v>333.98882186000003</v>
      </c>
      <c r="AH36" s="191">
        <v>0</v>
      </c>
      <c r="AI36" s="191">
        <v>0</v>
      </c>
      <c r="AJ36" s="191">
        <v>0</v>
      </c>
      <c r="AK36" s="191">
        <v>0</v>
      </c>
      <c r="AL36" s="191">
        <v>0</v>
      </c>
      <c r="AM36" s="191">
        <v>0</v>
      </c>
      <c r="AN36" s="191">
        <v>1321.2996852464992</v>
      </c>
      <c r="AO36" s="191">
        <v>0</v>
      </c>
      <c r="AP36" s="191">
        <v>0</v>
      </c>
      <c r="AQ36" s="191">
        <v>0</v>
      </c>
      <c r="AR36" s="191">
        <v>0</v>
      </c>
      <c r="AS36" s="191">
        <v>0</v>
      </c>
      <c r="AT36" s="191">
        <v>181.66696871000008</v>
      </c>
      <c r="AU36" s="191">
        <v>0</v>
      </c>
      <c r="AV36" s="191">
        <v>0</v>
      </c>
      <c r="AW36" s="191">
        <v>9.0473118600000006</v>
      </c>
      <c r="AX36" s="191">
        <v>219.06030942000004</v>
      </c>
      <c r="AY36" s="191">
        <v>0</v>
      </c>
      <c r="AZ36" s="191">
        <v>223.69063</v>
      </c>
      <c r="BA36" s="191">
        <v>2.4340000000000002</v>
      </c>
      <c r="BB36" s="191">
        <v>460.74180000000001</v>
      </c>
      <c r="BC36" s="191">
        <v>36.02664</v>
      </c>
      <c r="BD36" s="191">
        <v>0</v>
      </c>
      <c r="BE36" s="191">
        <v>25.056459999999998</v>
      </c>
      <c r="BF36" s="191">
        <v>4.1520000000000001</v>
      </c>
      <c r="BG36" s="191">
        <v>0</v>
      </c>
      <c r="BH36" s="191">
        <v>0</v>
      </c>
      <c r="BI36" s="191">
        <v>111.658</v>
      </c>
      <c r="BJ36" s="191">
        <v>0</v>
      </c>
      <c r="BK36" s="191">
        <v>342.27205736000002</v>
      </c>
      <c r="BL36" s="191">
        <v>0</v>
      </c>
    </row>
    <row r="37" spans="2:68" x14ac:dyDescent="0.25">
      <c r="B37" s="133" t="s">
        <v>404</v>
      </c>
      <c r="C37" s="191">
        <v>8915.0019764895005</v>
      </c>
      <c r="D37" s="191">
        <v>0</v>
      </c>
      <c r="E37" s="191">
        <v>0</v>
      </c>
      <c r="F37" s="191">
        <v>0</v>
      </c>
      <c r="G37" s="191">
        <v>0</v>
      </c>
      <c r="H37" s="191">
        <v>0</v>
      </c>
      <c r="I37" s="191">
        <v>0</v>
      </c>
      <c r="J37" s="191">
        <v>0</v>
      </c>
      <c r="K37" s="191">
        <v>582.28620172000001</v>
      </c>
      <c r="L37" s="191">
        <v>8475.5235429700115</v>
      </c>
      <c r="M37" s="191">
        <v>2.7879</v>
      </c>
      <c r="N37" s="191">
        <v>0</v>
      </c>
      <c r="O37" s="191">
        <v>13344.761962350003</v>
      </c>
      <c r="P37" s="191">
        <v>0</v>
      </c>
      <c r="Q37" s="191">
        <v>7710.8814420499875</v>
      </c>
      <c r="R37" s="191">
        <v>0</v>
      </c>
      <c r="S37" s="191">
        <v>0</v>
      </c>
      <c r="T37" s="191">
        <v>0</v>
      </c>
      <c r="U37" s="191">
        <v>0</v>
      </c>
      <c r="V37" s="191">
        <v>1918.0644671063988</v>
      </c>
      <c r="W37" s="191">
        <v>0</v>
      </c>
      <c r="X37" s="191">
        <v>21884.380926790047</v>
      </c>
      <c r="Y37" s="191">
        <v>0</v>
      </c>
      <c r="Z37" s="191">
        <v>0</v>
      </c>
      <c r="AA37" s="191">
        <v>0</v>
      </c>
      <c r="AB37" s="191">
        <v>0</v>
      </c>
      <c r="AC37" s="191">
        <v>4170.1587781999988</v>
      </c>
      <c r="AD37" s="191">
        <v>0</v>
      </c>
      <c r="AE37" s="191">
        <v>0</v>
      </c>
      <c r="AF37" s="191">
        <v>0</v>
      </c>
      <c r="AG37" s="191">
        <v>0</v>
      </c>
      <c r="AH37" s="191">
        <v>0</v>
      </c>
      <c r="AI37" s="191">
        <v>302.54588707999983</v>
      </c>
      <c r="AJ37" s="191">
        <v>28.60195899</v>
      </c>
      <c r="AK37" s="191">
        <v>0</v>
      </c>
      <c r="AL37" s="191">
        <v>0</v>
      </c>
      <c r="AM37" s="191">
        <v>0</v>
      </c>
      <c r="AN37" s="191">
        <v>0</v>
      </c>
      <c r="AO37" s="191">
        <v>0</v>
      </c>
      <c r="AP37" s="191">
        <v>0</v>
      </c>
      <c r="AQ37" s="191">
        <v>1.5238248999999999</v>
      </c>
      <c r="AR37" s="191">
        <v>0</v>
      </c>
      <c r="AS37" s="191">
        <v>0</v>
      </c>
      <c r="AT37" s="191">
        <v>0</v>
      </c>
      <c r="AU37" s="191">
        <v>0</v>
      </c>
      <c r="AV37" s="191">
        <v>0</v>
      </c>
      <c r="AW37" s="191">
        <v>0.52444091999999987</v>
      </c>
      <c r="AX37" s="191">
        <v>0</v>
      </c>
      <c r="AY37" s="191">
        <v>0</v>
      </c>
      <c r="AZ37" s="191">
        <v>0</v>
      </c>
      <c r="BA37" s="191">
        <v>8.8999999999999996E-2</v>
      </c>
      <c r="BB37" s="191">
        <v>0</v>
      </c>
      <c r="BC37" s="191">
        <v>0</v>
      </c>
      <c r="BD37" s="191">
        <v>0</v>
      </c>
      <c r="BE37" s="191">
        <v>3</v>
      </c>
      <c r="BF37" s="191">
        <v>0</v>
      </c>
      <c r="BG37" s="191">
        <v>0</v>
      </c>
      <c r="BH37" s="191">
        <v>0</v>
      </c>
      <c r="BI37" s="191">
        <v>0</v>
      </c>
      <c r="BJ37" s="191">
        <v>0</v>
      </c>
      <c r="BK37" s="191">
        <v>0</v>
      </c>
      <c r="BL37" s="191">
        <v>0</v>
      </c>
    </row>
    <row r="38" spans="2:68" x14ac:dyDescent="0.25">
      <c r="B38" s="133" t="s">
        <v>405</v>
      </c>
      <c r="C38" s="191">
        <v>0</v>
      </c>
      <c r="D38" s="191">
        <v>0</v>
      </c>
      <c r="E38" s="191">
        <v>0</v>
      </c>
      <c r="F38" s="191">
        <v>0</v>
      </c>
      <c r="G38" s="191">
        <v>0</v>
      </c>
      <c r="H38" s="191">
        <v>0</v>
      </c>
      <c r="I38" s="191">
        <v>0</v>
      </c>
      <c r="J38" s="191">
        <v>0</v>
      </c>
      <c r="K38" s="191">
        <v>0</v>
      </c>
      <c r="L38" s="191">
        <v>0</v>
      </c>
      <c r="M38" s="191">
        <v>0</v>
      </c>
      <c r="N38" s="191">
        <v>0</v>
      </c>
      <c r="O38" s="191">
        <v>0</v>
      </c>
      <c r="P38" s="191">
        <v>0</v>
      </c>
      <c r="Q38" s="191">
        <v>0</v>
      </c>
      <c r="R38" s="191">
        <v>0</v>
      </c>
      <c r="S38" s="191">
        <v>0</v>
      </c>
      <c r="T38" s="191">
        <v>0</v>
      </c>
      <c r="U38" s="191">
        <v>0</v>
      </c>
      <c r="V38" s="191">
        <v>0</v>
      </c>
      <c r="W38" s="191">
        <v>0</v>
      </c>
      <c r="X38" s="191">
        <v>0</v>
      </c>
      <c r="Y38" s="191">
        <v>0</v>
      </c>
      <c r="Z38" s="191">
        <v>0</v>
      </c>
      <c r="AA38" s="191">
        <v>0</v>
      </c>
      <c r="AB38" s="191">
        <v>0</v>
      </c>
      <c r="AC38" s="191">
        <v>0</v>
      </c>
      <c r="AD38" s="191">
        <v>0</v>
      </c>
      <c r="AE38" s="191">
        <v>0</v>
      </c>
      <c r="AF38" s="191">
        <v>0</v>
      </c>
      <c r="AG38" s="191">
        <v>0</v>
      </c>
      <c r="AH38" s="191">
        <v>0</v>
      </c>
      <c r="AI38" s="191">
        <v>0</v>
      </c>
      <c r="AJ38" s="191">
        <v>0</v>
      </c>
      <c r="AK38" s="191">
        <v>0</v>
      </c>
      <c r="AL38" s="191">
        <v>0</v>
      </c>
      <c r="AM38" s="191">
        <v>0</v>
      </c>
      <c r="AN38" s="191">
        <v>0</v>
      </c>
      <c r="AO38" s="191">
        <v>0</v>
      </c>
      <c r="AP38" s="191">
        <v>0</v>
      </c>
      <c r="AQ38" s="191">
        <v>0</v>
      </c>
      <c r="AR38" s="191">
        <v>0</v>
      </c>
      <c r="AS38" s="191">
        <v>0</v>
      </c>
      <c r="AT38" s="191">
        <v>0</v>
      </c>
      <c r="AU38" s="191">
        <v>0</v>
      </c>
      <c r="AV38" s="191">
        <v>0</v>
      </c>
      <c r="AW38" s="191">
        <v>0</v>
      </c>
      <c r="AX38" s="191">
        <v>0</v>
      </c>
      <c r="AY38" s="191">
        <v>0</v>
      </c>
      <c r="AZ38" s="191">
        <v>0</v>
      </c>
      <c r="BA38" s="191">
        <v>0</v>
      </c>
      <c r="BB38" s="191">
        <v>0</v>
      </c>
      <c r="BC38" s="191">
        <v>0</v>
      </c>
      <c r="BD38" s="191">
        <v>0</v>
      </c>
      <c r="BE38" s="191">
        <v>0</v>
      </c>
      <c r="BF38" s="191">
        <v>0</v>
      </c>
      <c r="BG38" s="191">
        <v>0</v>
      </c>
      <c r="BH38" s="191">
        <v>0</v>
      </c>
      <c r="BI38" s="191">
        <v>0</v>
      </c>
      <c r="BJ38" s="191">
        <v>0</v>
      </c>
      <c r="BK38" s="191">
        <v>0</v>
      </c>
      <c r="BL38" s="191">
        <v>0</v>
      </c>
    </row>
    <row r="39" spans="2:68" x14ac:dyDescent="0.25">
      <c r="B39" s="199" t="s">
        <v>406</v>
      </c>
      <c r="C39" s="191">
        <v>16608.042487579922</v>
      </c>
      <c r="D39" s="191">
        <v>19810.32</v>
      </c>
      <c r="E39" s="191">
        <v>10732.045529638981</v>
      </c>
      <c r="F39" s="191">
        <v>3212.9983216200008</v>
      </c>
      <c r="G39" s="191">
        <v>3518.9988194697244</v>
      </c>
      <c r="H39" s="191">
        <v>4393.4837298999964</v>
      </c>
      <c r="I39" s="191">
        <v>16330.65212977997</v>
      </c>
      <c r="J39" s="191">
        <v>9672.0016000000014</v>
      </c>
      <c r="K39" s="191">
        <v>3975.093565299946</v>
      </c>
      <c r="L39" s="191">
        <v>2142.830921519997</v>
      </c>
      <c r="M39" s="191">
        <v>12418.961892813842</v>
      </c>
      <c r="N39" s="191">
        <v>37284.124216540025</v>
      </c>
      <c r="O39" s="191">
        <v>17043.055445280013</v>
      </c>
      <c r="P39" s="191">
        <v>7211.1983297099969</v>
      </c>
      <c r="Q39" s="191">
        <v>15595.504666350009</v>
      </c>
      <c r="R39" s="191">
        <v>1378.4892423199999</v>
      </c>
      <c r="S39" s="191">
        <v>611.49</v>
      </c>
      <c r="T39" s="191">
        <v>19637.54066612001</v>
      </c>
      <c r="U39" s="191">
        <v>20936.586039030066</v>
      </c>
      <c r="V39" s="191">
        <v>6337.5465287555035</v>
      </c>
      <c r="W39" s="191">
        <v>17574.242412499967</v>
      </c>
      <c r="X39" s="191">
        <v>2309.9447533299981</v>
      </c>
      <c r="Y39" s="191">
        <v>11888.86884447</v>
      </c>
      <c r="Z39" s="191">
        <v>16844.636036160013</v>
      </c>
      <c r="AA39" s="191">
        <v>4163.5993642199937</v>
      </c>
      <c r="AB39" s="191">
        <v>4272.91579344</v>
      </c>
      <c r="AC39" s="191">
        <v>23825.335865859994</v>
      </c>
      <c r="AD39" s="191">
        <v>1562.8186179500008</v>
      </c>
      <c r="AE39" s="191">
        <v>2.722</v>
      </c>
      <c r="AF39" s="191">
        <v>775.21600000000001</v>
      </c>
      <c r="AG39" s="191">
        <v>517.33177317000002</v>
      </c>
      <c r="AH39" s="191">
        <v>531.95535883000014</v>
      </c>
      <c r="AI39" s="191">
        <v>1629.6095659899968</v>
      </c>
      <c r="AJ39" s="191">
        <v>2769.8110567800004</v>
      </c>
      <c r="AK39" s="191">
        <v>1756.2571004296517</v>
      </c>
      <c r="AL39" s="191">
        <v>1065.9493101500002</v>
      </c>
      <c r="AM39" s="191">
        <v>3.0458909000000003</v>
      </c>
      <c r="AN39" s="191">
        <v>2725.362538029231</v>
      </c>
      <c r="AO39" s="191">
        <v>3358.1723855847008</v>
      </c>
      <c r="AP39" s="191">
        <v>7456.9927690400027</v>
      </c>
      <c r="AQ39" s="191">
        <v>106.22940776000002</v>
      </c>
      <c r="AR39" s="191">
        <v>56.75449866999999</v>
      </c>
      <c r="AS39" s="191">
        <v>101.82943</v>
      </c>
      <c r="AT39" s="191">
        <v>184.98530271999999</v>
      </c>
      <c r="AU39" s="191">
        <v>44.595999999999997</v>
      </c>
      <c r="AV39" s="191">
        <v>11.14990049</v>
      </c>
      <c r="AW39" s="191">
        <v>0</v>
      </c>
      <c r="AX39" s="191">
        <v>2252.013407559999</v>
      </c>
      <c r="AY39" s="191">
        <v>360.01938199999984</v>
      </c>
      <c r="AZ39" s="191">
        <v>1069.3339523000004</v>
      </c>
      <c r="BA39" s="191">
        <v>1113.731</v>
      </c>
      <c r="BB39" s="191">
        <v>687.23673999999994</v>
      </c>
      <c r="BC39" s="191">
        <v>1176.0940821500001</v>
      </c>
      <c r="BD39" s="191">
        <v>183.42128054</v>
      </c>
      <c r="BE39" s="191">
        <v>1449.5597</v>
      </c>
      <c r="BF39" s="191">
        <v>0</v>
      </c>
      <c r="BG39" s="191">
        <v>13.56219587</v>
      </c>
      <c r="BH39" s="191">
        <v>104.4375478</v>
      </c>
      <c r="BI39" s="191">
        <v>1541.5490500000001</v>
      </c>
      <c r="BJ39" s="191">
        <v>289.95386965999995</v>
      </c>
      <c r="BK39" s="191">
        <v>568.17744537999999</v>
      </c>
      <c r="BL39" s="191">
        <v>2243.9435699999999</v>
      </c>
    </row>
    <row r="40" spans="2:68" s="155" customFormat="1" x14ac:dyDescent="0.25">
      <c r="B40" s="200" t="s">
        <v>407</v>
      </c>
      <c r="C40" s="193">
        <v>145018.39424511572</v>
      </c>
      <c r="D40" s="193">
        <v>196001.53000000003</v>
      </c>
      <c r="E40" s="193">
        <v>205611.30349357301</v>
      </c>
      <c r="F40" s="193">
        <v>167182.70159140596</v>
      </c>
      <c r="G40" s="193">
        <v>71906.440321130562</v>
      </c>
      <c r="H40" s="193">
        <v>132858.36728612112</v>
      </c>
      <c r="I40" s="193">
        <v>101578.33515916749</v>
      </c>
      <c r="J40" s="193">
        <v>71201.592263870014</v>
      </c>
      <c r="K40" s="193">
        <v>134953.80524766748</v>
      </c>
      <c r="L40" s="193">
        <v>98888.003873017515</v>
      </c>
      <c r="M40" s="193">
        <v>99907.369704873825</v>
      </c>
      <c r="N40" s="193">
        <v>264839.52263288049</v>
      </c>
      <c r="O40" s="193">
        <v>116373.42475115004</v>
      </c>
      <c r="P40" s="193">
        <v>143772.00025436401</v>
      </c>
      <c r="Q40" s="193">
        <v>108654.91444475</v>
      </c>
      <c r="R40" s="193">
        <v>165679.05017936</v>
      </c>
      <c r="S40" s="193">
        <v>151470.73480636074</v>
      </c>
      <c r="T40" s="193">
        <v>242505.02134425292</v>
      </c>
      <c r="U40" s="193">
        <v>123642.35669237816</v>
      </c>
      <c r="V40" s="193">
        <v>142982.81651443429</v>
      </c>
      <c r="W40" s="193">
        <v>103374.80828267</v>
      </c>
      <c r="X40" s="193">
        <v>158043.91868480996</v>
      </c>
      <c r="Y40" s="193">
        <v>142256.94836415412</v>
      </c>
      <c r="Z40" s="193">
        <v>141118.20915293045</v>
      </c>
      <c r="AA40" s="193">
        <v>83037.769723579971</v>
      </c>
      <c r="AB40" s="193">
        <v>81388.564315924043</v>
      </c>
      <c r="AC40" s="193">
        <v>122692.76196327647</v>
      </c>
      <c r="AD40" s="193">
        <v>35503.600002739986</v>
      </c>
      <c r="AE40" s="193">
        <v>92.73</v>
      </c>
      <c r="AF40" s="193">
        <v>3152.4630000000002</v>
      </c>
      <c r="AG40" s="193">
        <v>36293.876868827727</v>
      </c>
      <c r="AH40" s="193">
        <v>9558.3401117779995</v>
      </c>
      <c r="AI40" s="193">
        <v>4983.0234225999975</v>
      </c>
      <c r="AJ40" s="193">
        <v>76677.037038819923</v>
      </c>
      <c r="AK40" s="193">
        <v>54319.120897729648</v>
      </c>
      <c r="AL40" s="193">
        <v>40070.29852731702</v>
      </c>
      <c r="AM40" s="193">
        <v>413.19452419000004</v>
      </c>
      <c r="AN40" s="193">
        <v>46081.664700298206</v>
      </c>
      <c r="AO40" s="193">
        <v>32130.293517465678</v>
      </c>
      <c r="AP40" s="193">
        <v>33000.440587048695</v>
      </c>
      <c r="AQ40" s="193">
        <v>3642.8859757099999</v>
      </c>
      <c r="AR40" s="193">
        <v>972.08548774000008</v>
      </c>
      <c r="AS40" s="193">
        <v>587.40145000000007</v>
      </c>
      <c r="AT40" s="193">
        <v>4022.787490570001</v>
      </c>
      <c r="AU40" s="193">
        <v>1928.559</v>
      </c>
      <c r="AV40" s="193">
        <v>565.40910772000007</v>
      </c>
      <c r="AW40" s="193">
        <v>2247.5731644200009</v>
      </c>
      <c r="AX40" s="193">
        <v>6118.4814755399993</v>
      </c>
      <c r="AY40" s="193">
        <v>7913.38967916</v>
      </c>
      <c r="AZ40" s="193">
        <v>4587.8260923000007</v>
      </c>
      <c r="BA40" s="193">
        <v>2330.1779999999999</v>
      </c>
      <c r="BB40" s="193">
        <v>2730.0945000000002</v>
      </c>
      <c r="BC40" s="193">
        <v>2471.7647662160007</v>
      </c>
      <c r="BD40" s="193">
        <v>7071.4899983200021</v>
      </c>
      <c r="BE40" s="193">
        <v>4285.4432799999995</v>
      </c>
      <c r="BF40" s="193">
        <v>426.88369000000006</v>
      </c>
      <c r="BG40" s="193">
        <v>881.80876094999996</v>
      </c>
      <c r="BH40" s="193">
        <v>1586.58167</v>
      </c>
      <c r="BI40" s="193">
        <v>4743.4661100000003</v>
      </c>
      <c r="BJ40" s="193">
        <v>11610.056918069999</v>
      </c>
      <c r="BK40" s="193">
        <v>8041.0991916599996</v>
      </c>
      <c r="BL40" s="193">
        <v>4764.873810000001</v>
      </c>
    </row>
    <row r="41" spans="2:68" x14ac:dyDescent="0.25">
      <c r="B41" s="194"/>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2"/>
      <c r="BN41" s="202"/>
      <c r="BO41" s="202"/>
      <c r="BP41" s="202"/>
    </row>
    <row r="42" spans="2:68" x14ac:dyDescent="0.25">
      <c r="B42" s="196" t="s">
        <v>408</v>
      </c>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2"/>
      <c r="BN42" s="202"/>
      <c r="BO42" s="202"/>
      <c r="BP42" s="202"/>
    </row>
    <row r="43" spans="2:68" x14ac:dyDescent="0.25">
      <c r="B43" s="204" t="s">
        <v>280</v>
      </c>
      <c r="C43" s="198">
        <v>11765.97543896</v>
      </c>
      <c r="D43" s="198">
        <v>16556.060000000001</v>
      </c>
      <c r="E43" s="198">
        <v>789.99935999999991</v>
      </c>
      <c r="F43" s="198">
        <v>1337.8823215899997</v>
      </c>
      <c r="G43" s="198">
        <v>0</v>
      </c>
      <c r="H43" s="198">
        <v>0</v>
      </c>
      <c r="I43" s="198">
        <v>0</v>
      </c>
      <c r="J43" s="198">
        <v>472.42169999999999</v>
      </c>
      <c r="K43" s="198">
        <v>0</v>
      </c>
      <c r="L43" s="198">
        <v>28.375</v>
      </c>
      <c r="M43" s="198">
        <v>61.875400000000006</v>
      </c>
      <c r="N43" s="198">
        <v>56.410470570000008</v>
      </c>
      <c r="O43" s="198">
        <v>271.87934957999994</v>
      </c>
      <c r="P43" s="198">
        <v>10.775785710000001</v>
      </c>
      <c r="Q43" s="198">
        <v>299.02398560999978</v>
      </c>
      <c r="R43" s="198">
        <v>1.8859999999999999</v>
      </c>
      <c r="S43" s="198">
        <v>75.290000000000006</v>
      </c>
      <c r="T43" s="198">
        <v>14.959527839999996</v>
      </c>
      <c r="U43" s="198">
        <v>940.90393629999971</v>
      </c>
      <c r="V43" s="198">
        <v>4972.5984959600037</v>
      </c>
      <c r="W43" s="198">
        <v>0</v>
      </c>
      <c r="X43" s="198">
        <v>126.52721783999999</v>
      </c>
      <c r="Y43" s="198">
        <v>53.094188650000007</v>
      </c>
      <c r="Z43" s="198">
        <v>475.2677939000007</v>
      </c>
      <c r="AA43" s="198">
        <v>111.82930987</v>
      </c>
      <c r="AB43" s="198">
        <v>39.813838299999986</v>
      </c>
      <c r="AC43" s="198">
        <v>28.673544329999999</v>
      </c>
      <c r="AD43" s="198">
        <v>432.44519780999963</v>
      </c>
      <c r="AE43" s="198">
        <v>0</v>
      </c>
      <c r="AF43" s="198">
        <v>0</v>
      </c>
      <c r="AG43" s="198">
        <v>142.91117915999999</v>
      </c>
      <c r="AH43" s="198">
        <v>62.206899999999997</v>
      </c>
      <c r="AI43" s="198">
        <v>0</v>
      </c>
      <c r="AJ43" s="198">
        <v>396.18121627000022</v>
      </c>
      <c r="AK43" s="198">
        <v>1180.1673220999999</v>
      </c>
      <c r="AL43" s="198">
        <v>759.03366794000033</v>
      </c>
      <c r="AM43" s="198">
        <v>0</v>
      </c>
      <c r="AN43" s="198">
        <v>326.97473677000005</v>
      </c>
      <c r="AO43" s="198">
        <v>0</v>
      </c>
      <c r="AP43" s="198">
        <v>134.3456176</v>
      </c>
      <c r="AQ43" s="198">
        <v>91.806517400000018</v>
      </c>
      <c r="AR43" s="198">
        <v>0</v>
      </c>
      <c r="AS43" s="198">
        <v>3.0839000000000003</v>
      </c>
      <c r="AT43" s="198">
        <v>159.78079529999997</v>
      </c>
      <c r="AU43" s="198">
        <v>32.363</v>
      </c>
      <c r="AV43" s="198">
        <v>0</v>
      </c>
      <c r="AW43" s="198">
        <v>0</v>
      </c>
      <c r="AX43" s="198">
        <v>668.04909313000019</v>
      </c>
      <c r="AY43" s="198">
        <v>227.97548999999998</v>
      </c>
      <c r="AZ43" s="198">
        <v>0</v>
      </c>
      <c r="BA43" s="198">
        <v>2.4329999999999998</v>
      </c>
      <c r="BB43" s="198">
        <v>0</v>
      </c>
      <c r="BC43" s="198">
        <v>0</v>
      </c>
      <c r="BD43" s="198">
        <v>0</v>
      </c>
      <c r="BE43" s="198">
        <v>0</v>
      </c>
      <c r="BF43" s="198">
        <v>0</v>
      </c>
      <c r="BG43" s="198">
        <v>0</v>
      </c>
      <c r="BH43" s="198">
        <v>0</v>
      </c>
      <c r="BI43" s="198">
        <v>0</v>
      </c>
      <c r="BJ43" s="198">
        <v>0</v>
      </c>
      <c r="BK43" s="198">
        <v>0</v>
      </c>
      <c r="BL43" s="198">
        <v>0</v>
      </c>
    </row>
    <row r="44" spans="2:68" x14ac:dyDescent="0.25">
      <c r="B44" s="205" t="s">
        <v>281</v>
      </c>
      <c r="C44" s="191">
        <v>1.6861504099999836</v>
      </c>
      <c r="D44" s="191">
        <v>518.37</v>
      </c>
      <c r="E44" s="191">
        <v>14.972239999999998</v>
      </c>
      <c r="F44" s="191">
        <v>0.8117368199999998</v>
      </c>
      <c r="G44" s="191">
        <v>0</v>
      </c>
      <c r="H44" s="191">
        <v>0</v>
      </c>
      <c r="I44" s="191">
        <v>0</v>
      </c>
      <c r="J44" s="191">
        <v>0</v>
      </c>
      <c r="K44" s="191">
        <v>1.4107915300000005</v>
      </c>
      <c r="L44" s="191">
        <v>0</v>
      </c>
      <c r="M44" s="191">
        <v>0</v>
      </c>
      <c r="N44" s="191">
        <v>0</v>
      </c>
      <c r="O44" s="191">
        <v>5.2324660499999993</v>
      </c>
      <c r="P44" s="191">
        <v>18.849767809999999</v>
      </c>
      <c r="Q44" s="191">
        <v>0</v>
      </c>
      <c r="R44" s="191">
        <v>10.538</v>
      </c>
      <c r="S44" s="191">
        <v>0</v>
      </c>
      <c r="T44" s="191">
        <v>0</v>
      </c>
      <c r="U44" s="191">
        <v>3.5310194599999996</v>
      </c>
      <c r="V44" s="191">
        <v>0</v>
      </c>
      <c r="W44" s="191">
        <v>0</v>
      </c>
      <c r="X44" s="191">
        <v>0</v>
      </c>
      <c r="Y44" s="191">
        <v>7</v>
      </c>
      <c r="Z44" s="191">
        <v>6.8840423600000005</v>
      </c>
      <c r="AA44" s="191">
        <v>81</v>
      </c>
      <c r="AB44" s="191">
        <v>0</v>
      </c>
      <c r="AC44" s="191">
        <v>0</v>
      </c>
      <c r="AD44" s="191">
        <v>0</v>
      </c>
      <c r="AE44" s="191">
        <v>0</v>
      </c>
      <c r="AF44" s="191">
        <v>0</v>
      </c>
      <c r="AG44" s="191">
        <v>0</v>
      </c>
      <c r="AH44" s="191">
        <v>0</v>
      </c>
      <c r="AI44" s="191">
        <v>0</v>
      </c>
      <c r="AJ44" s="191">
        <v>0</v>
      </c>
      <c r="AK44" s="191">
        <v>0</v>
      </c>
      <c r="AL44" s="191">
        <v>0</v>
      </c>
      <c r="AM44" s="191">
        <v>0</v>
      </c>
      <c r="AN44" s="191">
        <v>2.9999999999999996</v>
      </c>
      <c r="AO44" s="191">
        <v>0</v>
      </c>
      <c r="AP44" s="191">
        <v>0</v>
      </c>
      <c r="AQ44" s="191">
        <v>0</v>
      </c>
      <c r="AR44" s="191">
        <v>0</v>
      </c>
      <c r="AS44" s="191">
        <v>0</v>
      </c>
      <c r="AT44" s="191">
        <v>0</v>
      </c>
      <c r="AU44" s="191">
        <v>0</v>
      </c>
      <c r="AV44" s="191">
        <v>0</v>
      </c>
      <c r="AW44" s="191">
        <v>0</v>
      </c>
      <c r="AX44" s="191">
        <v>0</v>
      </c>
      <c r="AY44" s="191">
        <v>3.6565185000000007</v>
      </c>
      <c r="AZ44" s="191">
        <v>0</v>
      </c>
      <c r="BA44" s="191">
        <v>0</v>
      </c>
      <c r="BB44" s="191">
        <v>0</v>
      </c>
      <c r="BC44" s="191">
        <v>0</v>
      </c>
      <c r="BD44" s="191">
        <v>0</v>
      </c>
      <c r="BE44" s="191">
        <v>0</v>
      </c>
      <c r="BF44" s="191">
        <v>0</v>
      </c>
      <c r="BG44" s="191">
        <v>0</v>
      </c>
      <c r="BH44" s="191">
        <v>0</v>
      </c>
      <c r="BI44" s="191">
        <v>0</v>
      </c>
      <c r="BJ44" s="191">
        <v>0.99999999999999822</v>
      </c>
      <c r="BK44" s="191">
        <v>0</v>
      </c>
      <c r="BL44" s="191">
        <v>0</v>
      </c>
    </row>
    <row r="45" spans="2:68" x14ac:dyDescent="0.25">
      <c r="B45" s="205" t="s">
        <v>282</v>
      </c>
      <c r="C45" s="191">
        <v>66.285409070000028</v>
      </c>
      <c r="D45" s="191">
        <v>6716.8099999999995</v>
      </c>
      <c r="E45" s="191">
        <v>8757.7788</v>
      </c>
      <c r="F45" s="191">
        <v>2524.2672571999992</v>
      </c>
      <c r="G45" s="191">
        <v>0</v>
      </c>
      <c r="H45" s="191">
        <v>2056.8576459200003</v>
      </c>
      <c r="I45" s="191">
        <v>0</v>
      </c>
      <c r="J45" s="191">
        <v>2323.7250000000004</v>
      </c>
      <c r="K45" s="191">
        <v>1898.2721849599998</v>
      </c>
      <c r="L45" s="191">
        <v>0</v>
      </c>
      <c r="M45" s="191">
        <v>2126.1549999999997</v>
      </c>
      <c r="N45" s="191">
        <v>5030.6989532800017</v>
      </c>
      <c r="O45" s="191">
        <v>0</v>
      </c>
      <c r="P45" s="191">
        <v>5014.5825788500015</v>
      </c>
      <c r="Q45" s="191">
        <v>0</v>
      </c>
      <c r="R45" s="191">
        <v>5849.0789999999997</v>
      </c>
      <c r="S45" s="191">
        <v>0</v>
      </c>
      <c r="T45" s="191">
        <v>130.30615231000002</v>
      </c>
      <c r="U45" s="191">
        <v>5655.9581920800028</v>
      </c>
      <c r="V45" s="191">
        <v>4673.4980096900017</v>
      </c>
      <c r="W45" s="191">
        <v>2646.1746620200006</v>
      </c>
      <c r="X45" s="191">
        <v>3903.4497012300003</v>
      </c>
      <c r="Y45" s="191">
        <v>3074.8325153199999</v>
      </c>
      <c r="Z45" s="191">
        <v>4528.634072840001</v>
      </c>
      <c r="AA45" s="191">
        <v>3837.054578690002</v>
      </c>
      <c r="AB45" s="191">
        <v>2778.72646678</v>
      </c>
      <c r="AC45" s="191">
        <v>0.1</v>
      </c>
      <c r="AD45" s="191">
        <v>2000.2310698199985</v>
      </c>
      <c r="AE45" s="191">
        <v>0</v>
      </c>
      <c r="AF45" s="191">
        <v>0</v>
      </c>
      <c r="AG45" s="191">
        <v>1279.6792229799996</v>
      </c>
      <c r="AH45" s="191">
        <v>244.34913073999999</v>
      </c>
      <c r="AI45" s="191">
        <v>0</v>
      </c>
      <c r="AJ45" s="191">
        <v>2569.9743054899996</v>
      </c>
      <c r="AK45" s="191">
        <v>656.67190113000015</v>
      </c>
      <c r="AL45" s="191">
        <v>1295.4251829200002</v>
      </c>
      <c r="AM45" s="191">
        <v>0</v>
      </c>
      <c r="AN45" s="191">
        <v>1875.1959617924974</v>
      </c>
      <c r="AO45" s="191">
        <v>495.83431090000005</v>
      </c>
      <c r="AP45" s="191">
        <v>1425.4525855000002</v>
      </c>
      <c r="AQ45" s="191">
        <v>118.69171243000001</v>
      </c>
      <c r="AR45" s="191">
        <v>0</v>
      </c>
      <c r="AS45" s="191">
        <v>0</v>
      </c>
      <c r="AT45" s="191">
        <v>7.1419837999999993</v>
      </c>
      <c r="AU45" s="191">
        <v>3.1160000000000001</v>
      </c>
      <c r="AV45" s="191">
        <v>0</v>
      </c>
      <c r="AW45" s="191">
        <v>26.189848300000005</v>
      </c>
      <c r="AX45" s="191">
        <v>133.90548688999999</v>
      </c>
      <c r="AY45" s="191">
        <v>0</v>
      </c>
      <c r="AZ45" s="191">
        <v>407.70429999999993</v>
      </c>
      <c r="BA45" s="191">
        <v>21.236000000000001</v>
      </c>
      <c r="BB45" s="191">
        <v>121.8065</v>
      </c>
      <c r="BC45" s="191">
        <v>0</v>
      </c>
      <c r="BD45" s="191">
        <v>0</v>
      </c>
      <c r="BE45" s="191">
        <v>2.8780300000000012</v>
      </c>
      <c r="BF45" s="191">
        <v>0</v>
      </c>
      <c r="BG45" s="191">
        <v>92.134171030000019</v>
      </c>
      <c r="BH45" s="191">
        <v>0</v>
      </c>
      <c r="BI45" s="191">
        <v>0</v>
      </c>
      <c r="BJ45" s="191">
        <v>374.88317785999988</v>
      </c>
      <c r="BK45" s="191">
        <v>467.45552000000004</v>
      </c>
      <c r="BL45" s="191">
        <v>0</v>
      </c>
    </row>
    <row r="46" spans="2:68" x14ac:dyDescent="0.25">
      <c r="B46" s="205" t="s">
        <v>283</v>
      </c>
      <c r="C46" s="191">
        <v>396.59590548999995</v>
      </c>
      <c r="D46" s="191">
        <v>467.78000000000003</v>
      </c>
      <c r="E46" s="191">
        <v>908.51287999999988</v>
      </c>
      <c r="F46" s="191">
        <v>602.64081223999995</v>
      </c>
      <c r="G46" s="191">
        <v>6351.3756238599999</v>
      </c>
      <c r="H46" s="191">
        <v>650.15552112999956</v>
      </c>
      <c r="I46" s="191">
        <v>860.05851906999976</v>
      </c>
      <c r="J46" s="191">
        <v>283.85498000999996</v>
      </c>
      <c r="K46" s="191">
        <v>826.29773489000036</v>
      </c>
      <c r="L46" s="191">
        <v>401.10038272000003</v>
      </c>
      <c r="M46" s="191">
        <v>394.07939999999974</v>
      </c>
      <c r="N46" s="191">
        <v>735.22788771000023</v>
      </c>
      <c r="O46" s="191">
        <v>502.54946822999995</v>
      </c>
      <c r="P46" s="191">
        <v>290.10906831999995</v>
      </c>
      <c r="Q46" s="191">
        <v>656.6057313199999</v>
      </c>
      <c r="R46" s="191">
        <v>1213.875</v>
      </c>
      <c r="S46" s="191">
        <v>536.20000000000005</v>
      </c>
      <c r="T46" s="191">
        <v>1270.1709157099999</v>
      </c>
      <c r="U46" s="191">
        <v>647.70201784999995</v>
      </c>
      <c r="V46" s="191">
        <v>714.5002996500001</v>
      </c>
      <c r="W46" s="191">
        <v>664.25348564000001</v>
      </c>
      <c r="X46" s="191">
        <v>753.63085235999961</v>
      </c>
      <c r="Y46" s="191">
        <v>2763.0769491999999</v>
      </c>
      <c r="Z46" s="191">
        <v>577.90576308999982</v>
      </c>
      <c r="AA46" s="191">
        <v>516.45061929000008</v>
      </c>
      <c r="AB46" s="191">
        <v>231.48764011000011</v>
      </c>
      <c r="AC46" s="191">
        <v>560.82366069000011</v>
      </c>
      <c r="AD46" s="191">
        <v>353.93002584999994</v>
      </c>
      <c r="AE46" s="191">
        <v>0</v>
      </c>
      <c r="AF46" s="191">
        <v>48.956000000000003</v>
      </c>
      <c r="AG46" s="191">
        <v>299.71820694000002</v>
      </c>
      <c r="AH46" s="191">
        <v>56.437106329999999</v>
      </c>
      <c r="AI46" s="191">
        <v>35.692999999999998</v>
      </c>
      <c r="AJ46" s="191">
        <v>630.25933650000002</v>
      </c>
      <c r="AK46" s="191">
        <v>469.05564866000009</v>
      </c>
      <c r="AL46" s="191">
        <v>306.85532753999996</v>
      </c>
      <c r="AM46" s="191">
        <v>3.0458909000000021</v>
      </c>
      <c r="AN46" s="191">
        <v>617.78703296000003</v>
      </c>
      <c r="AO46" s="191">
        <v>157.10685169999996</v>
      </c>
      <c r="AP46" s="191">
        <v>642.11235395999995</v>
      </c>
      <c r="AQ46" s="191">
        <v>14.42289036</v>
      </c>
      <c r="AR46" s="191">
        <v>8.3333682200000005</v>
      </c>
      <c r="AS46" s="191">
        <v>6.4154</v>
      </c>
      <c r="AT46" s="191">
        <v>25.204501689999997</v>
      </c>
      <c r="AU46" s="191">
        <v>12.234</v>
      </c>
      <c r="AV46" s="191">
        <v>2.3785016699999995</v>
      </c>
      <c r="AW46" s="191">
        <v>4.7311860000000004E-2</v>
      </c>
      <c r="AX46" s="191">
        <v>39.938808340000001</v>
      </c>
      <c r="AY46" s="191">
        <v>132.0301454999998</v>
      </c>
      <c r="AZ46" s="191">
        <v>86.028000000000006</v>
      </c>
      <c r="BA46" s="191">
        <v>21.308</v>
      </c>
      <c r="BB46" s="191">
        <v>18.18</v>
      </c>
      <c r="BC46" s="191">
        <v>53.479913159999995</v>
      </c>
      <c r="BD46" s="191">
        <v>32.913699999999999</v>
      </c>
      <c r="BE46" s="191">
        <v>40.716189999999997</v>
      </c>
      <c r="BF46" s="191">
        <v>27.949120000000004</v>
      </c>
      <c r="BG46" s="191">
        <v>8.1999999999999993</v>
      </c>
      <c r="BH46" s="191">
        <v>0</v>
      </c>
      <c r="BI46" s="191">
        <v>84.799030000000002</v>
      </c>
      <c r="BJ46" s="191">
        <v>153.10936967000004</v>
      </c>
      <c r="BK46" s="191">
        <v>74.51964000000001</v>
      </c>
      <c r="BL46" s="191">
        <v>73.241110000000006</v>
      </c>
    </row>
    <row r="47" spans="2:68" x14ac:dyDescent="0.25">
      <c r="B47" s="205" t="s">
        <v>284</v>
      </c>
      <c r="C47" s="191">
        <v>396.59590548999995</v>
      </c>
      <c r="D47" s="191">
        <v>467.78000000000003</v>
      </c>
      <c r="E47" s="191">
        <v>867.42688999999984</v>
      </c>
      <c r="F47" s="191">
        <v>602.64081223999995</v>
      </c>
      <c r="G47" s="191">
        <v>6257.2654458400002</v>
      </c>
      <c r="H47" s="191">
        <v>650.15552112999956</v>
      </c>
      <c r="I47" s="191">
        <v>860.05851906999976</v>
      </c>
      <c r="J47" s="191">
        <v>283.35958001</v>
      </c>
      <c r="K47" s="191">
        <v>826.29773489000036</v>
      </c>
      <c r="L47" s="191">
        <v>401.10038272000003</v>
      </c>
      <c r="M47" s="191">
        <v>394.07939999999974</v>
      </c>
      <c r="N47" s="191">
        <v>735.22788771000023</v>
      </c>
      <c r="O47" s="191">
        <v>422.88617106999993</v>
      </c>
      <c r="P47" s="191">
        <v>289.89852591999994</v>
      </c>
      <c r="Q47" s="191">
        <v>656.6057313199999</v>
      </c>
      <c r="R47" s="191">
        <v>1208.0740000000001</v>
      </c>
      <c r="S47" s="191">
        <v>536.20000000000005</v>
      </c>
      <c r="T47" s="191">
        <v>1270.1709157099999</v>
      </c>
      <c r="U47" s="191">
        <v>637.07475036999995</v>
      </c>
      <c r="V47" s="191">
        <v>714.5002996500001</v>
      </c>
      <c r="W47" s="191">
        <v>664.25348564000001</v>
      </c>
      <c r="X47" s="191">
        <v>753.63085235999961</v>
      </c>
      <c r="Y47" s="191">
        <v>2763.0769491999999</v>
      </c>
      <c r="Z47" s="191">
        <v>577.90576308999982</v>
      </c>
      <c r="AA47" s="191">
        <v>516.45061929000008</v>
      </c>
      <c r="AB47" s="191">
        <v>231.48764011000011</v>
      </c>
      <c r="AC47" s="191">
        <v>560.82366069000011</v>
      </c>
      <c r="AD47" s="191">
        <v>353.93002584999994</v>
      </c>
      <c r="AE47" s="191">
        <v>0</v>
      </c>
      <c r="AF47" s="191">
        <v>48.956000000000003</v>
      </c>
      <c r="AG47" s="191">
        <v>299.71820694000002</v>
      </c>
      <c r="AH47" s="191">
        <v>56.437106329999999</v>
      </c>
      <c r="AI47" s="191">
        <v>35.692999999999998</v>
      </c>
      <c r="AJ47" s="191">
        <v>630.25933650000002</v>
      </c>
      <c r="AK47" s="191">
        <v>469.05564866000009</v>
      </c>
      <c r="AL47" s="191">
        <v>306.85532753999996</v>
      </c>
      <c r="AM47" s="191">
        <v>3.0458909000000021</v>
      </c>
      <c r="AN47" s="191">
        <v>617.78703296000003</v>
      </c>
      <c r="AO47" s="191">
        <v>157.10685169999996</v>
      </c>
      <c r="AP47" s="191">
        <v>642.11235395999995</v>
      </c>
      <c r="AQ47" s="191">
        <v>14.42289036</v>
      </c>
      <c r="AR47" s="191">
        <v>8.3333682200000005</v>
      </c>
      <c r="AS47" s="191">
        <v>6.4154</v>
      </c>
      <c r="AT47" s="191">
        <v>25.204501689999997</v>
      </c>
      <c r="AU47" s="191">
        <v>12.234</v>
      </c>
      <c r="AV47" s="191">
        <v>2.3785016699999995</v>
      </c>
      <c r="AW47" s="191">
        <v>4.7311860000000004E-2</v>
      </c>
      <c r="AX47" s="191">
        <v>39.938808340000001</v>
      </c>
      <c r="AY47" s="191">
        <v>132.0301454999998</v>
      </c>
      <c r="AZ47" s="191">
        <v>86.028000000000006</v>
      </c>
      <c r="BA47" s="191">
        <v>21.308</v>
      </c>
      <c r="BB47" s="191">
        <v>18.18</v>
      </c>
      <c r="BC47" s="191">
        <v>53.479913159999995</v>
      </c>
      <c r="BD47" s="191">
        <v>32.913699999999999</v>
      </c>
      <c r="BE47" s="191">
        <v>40.716189999999997</v>
      </c>
      <c r="BF47" s="191">
        <v>27.949120000000004</v>
      </c>
      <c r="BG47" s="191">
        <v>8.1999999999999993</v>
      </c>
      <c r="BH47" s="191">
        <v>0</v>
      </c>
      <c r="BI47" s="191">
        <v>84.799030000000002</v>
      </c>
      <c r="BJ47" s="191">
        <v>153.10936967000004</v>
      </c>
      <c r="BK47" s="191">
        <v>74.51964000000001</v>
      </c>
      <c r="BL47" s="191">
        <v>73.241110000000006</v>
      </c>
    </row>
    <row r="48" spans="2:68" x14ac:dyDescent="0.25">
      <c r="B48" s="205" t="s">
        <v>409</v>
      </c>
      <c r="C48" s="191">
        <v>0</v>
      </c>
      <c r="D48" s="191">
        <v>0</v>
      </c>
      <c r="E48" s="191">
        <v>41.085990000000045</v>
      </c>
      <c r="F48" s="191">
        <v>0</v>
      </c>
      <c r="G48" s="191">
        <v>94.110178019999935</v>
      </c>
      <c r="H48" s="191">
        <v>0</v>
      </c>
      <c r="I48" s="191">
        <v>0</v>
      </c>
      <c r="J48" s="191">
        <v>0.49539999999995832</v>
      </c>
      <c r="K48" s="191">
        <v>0</v>
      </c>
      <c r="L48" s="191">
        <v>0</v>
      </c>
      <c r="M48" s="191">
        <v>0</v>
      </c>
      <c r="N48" s="191">
        <v>0</v>
      </c>
      <c r="O48" s="191">
        <v>79.663297159999999</v>
      </c>
      <c r="P48" s="191">
        <v>0.21054239999999999</v>
      </c>
      <c r="Q48" s="191">
        <v>0</v>
      </c>
      <c r="R48" s="191">
        <v>5.8010000000000002</v>
      </c>
      <c r="S48" s="191">
        <v>0</v>
      </c>
      <c r="T48" s="191">
        <v>0</v>
      </c>
      <c r="U48" s="191">
        <v>10.627267480000002</v>
      </c>
      <c r="V48" s="191">
        <v>0</v>
      </c>
      <c r="W48" s="191">
        <v>0</v>
      </c>
      <c r="X48" s="191">
        <v>0</v>
      </c>
      <c r="Y48" s="191">
        <v>0</v>
      </c>
      <c r="Z48" s="191">
        <v>0</v>
      </c>
      <c r="AA48" s="191">
        <v>0</v>
      </c>
      <c r="AB48" s="191">
        <v>0</v>
      </c>
      <c r="AC48" s="191">
        <v>0</v>
      </c>
      <c r="AD48" s="191">
        <v>0</v>
      </c>
      <c r="AE48" s="191">
        <v>0</v>
      </c>
      <c r="AF48" s="191">
        <v>0</v>
      </c>
      <c r="AG48" s="191">
        <v>0</v>
      </c>
      <c r="AH48" s="191">
        <v>0</v>
      </c>
      <c r="AI48" s="191">
        <v>0</v>
      </c>
      <c r="AJ48" s="191">
        <v>0</v>
      </c>
      <c r="AK48" s="191">
        <v>0</v>
      </c>
      <c r="AL48" s="191">
        <v>0</v>
      </c>
      <c r="AM48" s="191">
        <v>0</v>
      </c>
      <c r="AN48" s="191">
        <v>0</v>
      </c>
      <c r="AO48" s="191">
        <v>0</v>
      </c>
      <c r="AP48" s="191">
        <v>0</v>
      </c>
      <c r="AQ48" s="191">
        <v>0</v>
      </c>
      <c r="AR48" s="191">
        <v>0</v>
      </c>
      <c r="AS48" s="191">
        <v>0</v>
      </c>
      <c r="AT48" s="191">
        <v>0</v>
      </c>
      <c r="AU48" s="191">
        <v>0</v>
      </c>
      <c r="AV48" s="191">
        <v>0</v>
      </c>
      <c r="AW48" s="191">
        <v>0</v>
      </c>
      <c r="AX48" s="191">
        <v>0</v>
      </c>
      <c r="AY48" s="191">
        <v>0</v>
      </c>
      <c r="AZ48" s="191">
        <v>0</v>
      </c>
      <c r="BA48" s="191">
        <v>0</v>
      </c>
      <c r="BB48" s="191">
        <v>0</v>
      </c>
      <c r="BC48" s="191">
        <v>0</v>
      </c>
      <c r="BD48" s="191">
        <v>0</v>
      </c>
      <c r="BE48" s="191">
        <v>0</v>
      </c>
      <c r="BF48" s="191">
        <v>0</v>
      </c>
      <c r="BG48" s="191">
        <v>0</v>
      </c>
      <c r="BH48" s="191">
        <v>0</v>
      </c>
      <c r="BI48" s="191">
        <v>0</v>
      </c>
      <c r="BJ48" s="191">
        <v>0</v>
      </c>
      <c r="BK48" s="191">
        <v>0</v>
      </c>
      <c r="BL48" s="191">
        <v>0</v>
      </c>
    </row>
    <row r="49" spans="2:64" x14ac:dyDescent="0.25">
      <c r="B49" s="205" t="s">
        <v>286</v>
      </c>
      <c r="C49" s="191">
        <v>127907.91707443769</v>
      </c>
      <c r="D49" s="191">
        <v>153602.26999999999</v>
      </c>
      <c r="E49" s="191">
        <v>168983.46195937111</v>
      </c>
      <c r="F49" s="191">
        <v>146398.33828900082</v>
      </c>
      <c r="G49" s="191">
        <v>58192.078788415922</v>
      </c>
      <c r="H49" s="191">
        <v>124767.18331697145</v>
      </c>
      <c r="I49" s="191">
        <v>74852.590549280052</v>
      </c>
      <c r="J49" s="191">
        <v>65165.31213592003</v>
      </c>
      <c r="K49" s="191">
        <v>113104.96638463999</v>
      </c>
      <c r="L49" s="191">
        <v>90335.000368087509</v>
      </c>
      <c r="M49" s="191">
        <v>92118.869065513805</v>
      </c>
      <c r="N49" s="191">
        <v>242363.76628843092</v>
      </c>
      <c r="O49" s="191">
        <v>106020.61334327995</v>
      </c>
      <c r="P49" s="191">
        <v>130694.33981098009</v>
      </c>
      <c r="Q49" s="191">
        <v>98157.384141649745</v>
      </c>
      <c r="R49" s="191">
        <v>145472.59047468001</v>
      </c>
      <c r="S49" s="191">
        <v>150859.24454116865</v>
      </c>
      <c r="T49" s="191">
        <v>202537.72703239333</v>
      </c>
      <c r="U49" s="191">
        <v>93016.651530000192</v>
      </c>
      <c r="V49" s="191">
        <v>123371.80788505307</v>
      </c>
      <c r="W49" s="191">
        <v>96304.7085865806</v>
      </c>
      <c r="X49" s="191">
        <v>151345.66846752985</v>
      </c>
      <c r="Y49" s="191">
        <v>121347.87893805378</v>
      </c>
      <c r="Z49" s="191">
        <v>127848.69602394057</v>
      </c>
      <c r="AA49" s="191">
        <v>74274.056744949776</v>
      </c>
      <c r="AB49" s="191">
        <v>75495.993268053964</v>
      </c>
      <c r="AC49" s="191">
        <v>115309.3501167229</v>
      </c>
      <c r="AD49" s="191">
        <v>27740.933215499899</v>
      </c>
      <c r="AE49" s="191">
        <v>90.007999999999996</v>
      </c>
      <c r="AF49" s="191">
        <v>3103.5070000000001</v>
      </c>
      <c r="AG49" s="191">
        <v>29568.595164218033</v>
      </c>
      <c r="AH49" s="191">
        <v>8786.1176024179749</v>
      </c>
      <c r="AI49" s="191">
        <v>4945.8304225999982</v>
      </c>
      <c r="AJ49" s="191">
        <v>58310.980377559965</v>
      </c>
      <c r="AK49" s="191">
        <v>47220.920209729658</v>
      </c>
      <c r="AL49" s="191">
        <v>35651.411787776953</v>
      </c>
      <c r="AM49" s="191">
        <v>410.14863142000007</v>
      </c>
      <c r="AN49" s="191">
        <v>36763.807191885811</v>
      </c>
      <c r="AO49" s="191">
        <v>28773.978819779997</v>
      </c>
      <c r="AP49" s="191">
        <v>28087.119260868829</v>
      </c>
      <c r="AQ49" s="191">
        <v>2707.4386343099995</v>
      </c>
      <c r="AR49" s="191">
        <v>963.75212213999976</v>
      </c>
      <c r="AS49" s="191">
        <v>577.90214813000023</v>
      </c>
      <c r="AT49" s="191">
        <v>3754.7853128299957</v>
      </c>
      <c r="AU49" s="191">
        <v>1810.309</v>
      </c>
      <c r="AV49" s="191">
        <v>484.45908794000007</v>
      </c>
      <c r="AW49" s="191">
        <v>399.88958856000011</v>
      </c>
      <c r="AX49" s="191">
        <v>4689.1130317499928</v>
      </c>
      <c r="AY49" s="191">
        <v>7175.1756648099981</v>
      </c>
      <c r="AZ49" s="191">
        <v>3828.5937923000001</v>
      </c>
      <c r="BA49" s="191">
        <v>1810.538</v>
      </c>
      <c r="BB49" s="191">
        <v>2044.95742</v>
      </c>
      <c r="BC49" s="191">
        <v>2418.2848526360003</v>
      </c>
      <c r="BD49" s="191">
        <v>5702.211992999999</v>
      </c>
      <c r="BE49" s="191">
        <v>4144.4520599999996</v>
      </c>
      <c r="BF49" s="191">
        <v>398.93456999999989</v>
      </c>
      <c r="BG49" s="191">
        <v>668.35964843999966</v>
      </c>
      <c r="BH49" s="191">
        <v>1586.58167</v>
      </c>
      <c r="BI49" s="191">
        <v>3960.0613199999998</v>
      </c>
      <c r="BJ49" s="191">
        <v>9847.4450408200064</v>
      </c>
      <c r="BK49" s="191">
        <v>5432.7634499999995</v>
      </c>
      <c r="BL49" s="191">
        <v>3901.1232099999997</v>
      </c>
    </row>
    <row r="50" spans="2:64" x14ac:dyDescent="0.25">
      <c r="B50" s="206" t="s">
        <v>287</v>
      </c>
      <c r="C50" s="191">
        <v>113927.91021991769</v>
      </c>
      <c r="D50" s="191">
        <v>153519.66</v>
      </c>
      <c r="E50" s="191">
        <v>96375.73520000001</v>
      </c>
      <c r="F50" s="191">
        <v>120767.61975107678</v>
      </c>
      <c r="G50" s="191">
        <v>40992.975032737748</v>
      </c>
      <c r="H50" s="191">
        <v>124497.84381697145</v>
      </c>
      <c r="I50" s="191">
        <v>51378.989707910063</v>
      </c>
      <c r="J50" s="191">
        <v>64169.131135920034</v>
      </c>
      <c r="K50" s="191">
        <v>65045.2932248</v>
      </c>
      <c r="L50" s="191">
        <v>86782.142583187509</v>
      </c>
      <c r="M50" s="191">
        <v>90150.066965513804</v>
      </c>
      <c r="N50" s="191">
        <v>232202.96709298092</v>
      </c>
      <c r="O50" s="191">
        <v>58057.456300559861</v>
      </c>
      <c r="P50" s="191">
        <v>125775.15228260009</v>
      </c>
      <c r="Q50" s="191">
        <v>70454.371859619729</v>
      </c>
      <c r="R50" s="191">
        <v>81522.120151420007</v>
      </c>
      <c r="S50" s="191">
        <v>150859.24454116865</v>
      </c>
      <c r="T50" s="191">
        <v>116751.33334069309</v>
      </c>
      <c r="U50" s="191">
        <v>72903.768711050187</v>
      </c>
      <c r="V50" s="191">
        <v>121533.92741477308</v>
      </c>
      <c r="W50" s="191">
        <v>92466.060019370605</v>
      </c>
      <c r="X50" s="191">
        <v>137341.15276327985</v>
      </c>
      <c r="Y50" s="191">
        <v>118135.97944074377</v>
      </c>
      <c r="Z50" s="191">
        <v>124621.36352912057</v>
      </c>
      <c r="AA50" s="191">
        <v>74021.905976729773</v>
      </c>
      <c r="AB50" s="191">
        <v>59276.858048979971</v>
      </c>
      <c r="AC50" s="191">
        <v>97714.640174749889</v>
      </c>
      <c r="AD50" s="191">
        <v>27740.933215499899</v>
      </c>
      <c r="AE50" s="191">
        <v>90.007999999999996</v>
      </c>
      <c r="AF50" s="191">
        <v>3103.5070000000001</v>
      </c>
      <c r="AG50" s="191">
        <v>29568.595164218033</v>
      </c>
      <c r="AH50" s="191">
        <v>8786.1176024179749</v>
      </c>
      <c r="AI50" s="191">
        <v>4945.8304225999982</v>
      </c>
      <c r="AJ50" s="191">
        <v>58310.980377559965</v>
      </c>
      <c r="AK50" s="191">
        <v>47220.920209729658</v>
      </c>
      <c r="AL50" s="191">
        <v>35651.411787776953</v>
      </c>
      <c r="AM50" s="191">
        <v>410.14863142000007</v>
      </c>
      <c r="AN50" s="191">
        <v>36748.032361925812</v>
      </c>
      <c r="AO50" s="191">
        <v>28773.978819779997</v>
      </c>
      <c r="AP50" s="191">
        <v>28087.119260868829</v>
      </c>
      <c r="AQ50" s="191">
        <v>2707.4386343099995</v>
      </c>
      <c r="AR50" s="191">
        <v>963.75212213999976</v>
      </c>
      <c r="AS50" s="191">
        <v>577.90214813000023</v>
      </c>
      <c r="AT50" s="191">
        <v>3754.7853128299957</v>
      </c>
      <c r="AU50" s="191">
        <v>1810.309</v>
      </c>
      <c r="AV50" s="191">
        <v>484.45908794000007</v>
      </c>
      <c r="AW50" s="191">
        <v>399.88958856000011</v>
      </c>
      <c r="AX50" s="191">
        <v>4689.1130317499928</v>
      </c>
      <c r="AY50" s="191">
        <v>7175.1756648099981</v>
      </c>
      <c r="AZ50" s="191">
        <v>3828.5937923000001</v>
      </c>
      <c r="BA50" s="191">
        <v>1810.538</v>
      </c>
      <c r="BB50" s="191">
        <v>2022.9367400000001</v>
      </c>
      <c r="BC50" s="191">
        <v>2418.2848526360003</v>
      </c>
      <c r="BD50" s="191">
        <v>5702.211992999999</v>
      </c>
      <c r="BE50" s="191">
        <v>4144.4520599999996</v>
      </c>
      <c r="BF50" s="191">
        <v>398.93456999999989</v>
      </c>
      <c r="BG50" s="191">
        <v>668.35964843999966</v>
      </c>
      <c r="BH50" s="191">
        <v>1586.58167</v>
      </c>
      <c r="BI50" s="191">
        <v>3960.0613199999998</v>
      </c>
      <c r="BJ50" s="191">
        <v>9847.4450408200064</v>
      </c>
      <c r="BK50" s="191">
        <v>5432.7634499999995</v>
      </c>
      <c r="BL50" s="191">
        <v>3901.1232099999997</v>
      </c>
    </row>
    <row r="51" spans="2:64" x14ac:dyDescent="0.25">
      <c r="B51" s="206" t="s">
        <v>288</v>
      </c>
      <c r="C51" s="191">
        <v>13980.006854519999</v>
      </c>
      <c r="D51" s="191">
        <v>82.61</v>
      </c>
      <c r="E51" s="191">
        <v>72607.7267593711</v>
      </c>
      <c r="F51" s="191">
        <v>25630.718537924029</v>
      </c>
      <c r="G51" s="191">
        <v>17199.103755678174</v>
      </c>
      <c r="H51" s="191">
        <v>269.33950000000004</v>
      </c>
      <c r="I51" s="191">
        <v>23473.600841369989</v>
      </c>
      <c r="J51" s="191">
        <v>996.18100000000004</v>
      </c>
      <c r="K51" s="191">
        <v>48059.673159839993</v>
      </c>
      <c r="L51" s="191">
        <v>3552.8577848999994</v>
      </c>
      <c r="M51" s="191">
        <v>1968.8021000000001</v>
      </c>
      <c r="N51" s="191">
        <v>10160.799195449992</v>
      </c>
      <c r="O51" s="191">
        <v>47963.157042720086</v>
      </c>
      <c r="P51" s="191">
        <v>4919.1875283799991</v>
      </c>
      <c r="Q51" s="191">
        <v>27703.012282030017</v>
      </c>
      <c r="R51" s="191">
        <v>63950.47032326</v>
      </c>
      <c r="S51" s="191">
        <v>0</v>
      </c>
      <c r="T51" s="191">
        <v>85786.393691700243</v>
      </c>
      <c r="U51" s="191">
        <v>20112.882818950005</v>
      </c>
      <c r="V51" s="191">
        <v>1837.8804702799998</v>
      </c>
      <c r="W51" s="191">
        <v>3838.6485672099993</v>
      </c>
      <c r="X51" s="191">
        <v>14004.51570425</v>
      </c>
      <c r="Y51" s="191">
        <v>3211.8994973100002</v>
      </c>
      <c r="Z51" s="191">
        <v>3227.3324948200006</v>
      </c>
      <c r="AA51" s="191">
        <v>252.15076821999995</v>
      </c>
      <c r="AB51" s="191">
        <v>16219.135219073991</v>
      </c>
      <c r="AC51" s="191">
        <v>17594.709941973004</v>
      </c>
      <c r="AD51" s="191">
        <v>0</v>
      </c>
      <c r="AE51" s="191">
        <v>0</v>
      </c>
      <c r="AF51" s="191">
        <v>0</v>
      </c>
      <c r="AG51" s="191">
        <v>0</v>
      </c>
      <c r="AH51" s="191">
        <v>0</v>
      </c>
      <c r="AI51" s="191">
        <v>0</v>
      </c>
      <c r="AJ51" s="191">
        <v>0</v>
      </c>
      <c r="AK51" s="191">
        <v>0</v>
      </c>
      <c r="AL51" s="191">
        <v>0</v>
      </c>
      <c r="AM51" s="191">
        <v>0</v>
      </c>
      <c r="AN51" s="191">
        <v>15.77482996</v>
      </c>
      <c r="AO51" s="191">
        <v>0</v>
      </c>
      <c r="AP51" s="191">
        <v>0</v>
      </c>
      <c r="AQ51" s="191">
        <v>0</v>
      </c>
      <c r="AR51" s="191">
        <v>0</v>
      </c>
      <c r="AS51" s="191">
        <v>0</v>
      </c>
      <c r="AT51" s="191">
        <v>0</v>
      </c>
      <c r="AU51" s="191">
        <v>0</v>
      </c>
      <c r="AV51" s="191">
        <v>0</v>
      </c>
      <c r="AW51" s="191">
        <v>0</v>
      </c>
      <c r="AX51" s="191">
        <v>0</v>
      </c>
      <c r="AY51" s="191">
        <v>0</v>
      </c>
      <c r="AZ51" s="191">
        <v>0</v>
      </c>
      <c r="BA51" s="191">
        <v>0</v>
      </c>
      <c r="BB51" s="191">
        <v>22.020679999999999</v>
      </c>
      <c r="BC51" s="191">
        <v>0</v>
      </c>
      <c r="BD51" s="191">
        <v>0</v>
      </c>
      <c r="BE51" s="191">
        <v>0</v>
      </c>
      <c r="BF51" s="191">
        <v>0</v>
      </c>
      <c r="BG51" s="191">
        <v>0</v>
      </c>
      <c r="BH51" s="191">
        <v>0</v>
      </c>
      <c r="BI51" s="191">
        <v>0</v>
      </c>
      <c r="BJ51" s="191">
        <v>0</v>
      </c>
      <c r="BK51" s="191">
        <v>0</v>
      </c>
      <c r="BL51" s="191">
        <v>0</v>
      </c>
    </row>
    <row r="52" spans="2:64" x14ac:dyDescent="0.25">
      <c r="B52" s="205" t="s">
        <v>289</v>
      </c>
      <c r="C52" s="191">
        <v>10.05085012</v>
      </c>
      <c r="D52" s="191">
        <v>19.060000000000002</v>
      </c>
      <c r="E52" s="191">
        <v>9028.8474355571125</v>
      </c>
      <c r="F52" s="191">
        <v>40.564</v>
      </c>
      <c r="G52" s="191">
        <v>0</v>
      </c>
      <c r="H52" s="191">
        <v>29.407990730000002</v>
      </c>
      <c r="I52" s="191">
        <v>13031.625230637505</v>
      </c>
      <c r="J52" s="191">
        <v>197.40120000000002</v>
      </c>
      <c r="K52" s="191">
        <v>7472.3512297999996</v>
      </c>
      <c r="L52" s="191">
        <v>792.62935500000003</v>
      </c>
      <c r="M52" s="191">
        <v>853.86560000000009</v>
      </c>
      <c r="N52" s="191">
        <v>0</v>
      </c>
      <c r="O52" s="191">
        <v>182.14519013999998</v>
      </c>
      <c r="P52" s="191">
        <v>1.60015555</v>
      </c>
      <c r="Q52" s="191">
        <v>0</v>
      </c>
      <c r="R52" s="191">
        <v>4982.1909999999998</v>
      </c>
      <c r="S52" s="191">
        <v>0</v>
      </c>
      <c r="T52" s="191">
        <v>0</v>
      </c>
      <c r="U52" s="191">
        <v>4427.3253712000005</v>
      </c>
      <c r="V52" s="191">
        <v>0</v>
      </c>
      <c r="W52" s="191">
        <v>1503.6488899999999</v>
      </c>
      <c r="X52" s="191">
        <v>2.7129799999983106E-3</v>
      </c>
      <c r="Y52" s="191">
        <v>4892.4330748799994</v>
      </c>
      <c r="Z52" s="191">
        <v>11.483000000000001</v>
      </c>
      <c r="AA52" s="191">
        <v>0</v>
      </c>
      <c r="AB52" s="191">
        <v>26.568097460000001</v>
      </c>
      <c r="AC52" s="191">
        <v>123.17571038</v>
      </c>
      <c r="AD52" s="191">
        <v>0</v>
      </c>
      <c r="AE52" s="191">
        <v>0</v>
      </c>
      <c r="AF52" s="191">
        <v>0</v>
      </c>
      <c r="AG52" s="191">
        <v>0</v>
      </c>
      <c r="AH52" s="191">
        <v>0</v>
      </c>
      <c r="AI52" s="191">
        <v>0</v>
      </c>
      <c r="AJ52" s="191">
        <v>0</v>
      </c>
      <c r="AK52" s="191">
        <v>0</v>
      </c>
      <c r="AL52" s="191">
        <v>0</v>
      </c>
      <c r="AM52" s="191">
        <v>0</v>
      </c>
      <c r="AN52" s="191">
        <v>1.26360677</v>
      </c>
      <c r="AO52" s="191">
        <v>0</v>
      </c>
      <c r="AP52" s="191">
        <v>0</v>
      </c>
      <c r="AQ52" s="191">
        <v>0</v>
      </c>
      <c r="AR52" s="191">
        <v>0</v>
      </c>
      <c r="AS52" s="191">
        <v>0</v>
      </c>
      <c r="AT52" s="191">
        <v>0</v>
      </c>
      <c r="AU52" s="191">
        <v>0</v>
      </c>
      <c r="AV52" s="191">
        <v>0</v>
      </c>
      <c r="AW52" s="191">
        <v>0</v>
      </c>
      <c r="AX52" s="191">
        <v>0</v>
      </c>
      <c r="AY52" s="191">
        <v>0</v>
      </c>
      <c r="AZ52" s="191">
        <v>0</v>
      </c>
      <c r="BA52" s="191">
        <v>0</v>
      </c>
      <c r="BB52" s="191">
        <v>0</v>
      </c>
      <c r="BC52" s="191">
        <v>0</v>
      </c>
      <c r="BD52" s="191">
        <v>0</v>
      </c>
      <c r="BE52" s="191">
        <v>0</v>
      </c>
      <c r="BF52" s="191">
        <v>0</v>
      </c>
      <c r="BG52" s="191">
        <v>0</v>
      </c>
      <c r="BH52" s="191">
        <v>0</v>
      </c>
      <c r="BI52" s="191">
        <v>0</v>
      </c>
      <c r="BJ52" s="191">
        <v>0</v>
      </c>
      <c r="BK52" s="191">
        <v>0</v>
      </c>
      <c r="BL52" s="191">
        <v>0</v>
      </c>
    </row>
    <row r="53" spans="2:64" x14ac:dyDescent="0.25">
      <c r="B53" s="206" t="s">
        <v>290</v>
      </c>
      <c r="C53" s="191">
        <v>0</v>
      </c>
      <c r="D53" s="191">
        <v>13.17</v>
      </c>
      <c r="E53" s="191">
        <v>0</v>
      </c>
      <c r="F53" s="191">
        <v>0</v>
      </c>
      <c r="G53" s="191">
        <v>0</v>
      </c>
      <c r="H53" s="191">
        <v>19.856300000000001</v>
      </c>
      <c r="I53" s="191">
        <v>0</v>
      </c>
      <c r="J53" s="191">
        <v>123.4332</v>
      </c>
      <c r="K53" s="191">
        <v>78.011898169999995</v>
      </c>
      <c r="L53" s="191">
        <v>0</v>
      </c>
      <c r="M53" s="191">
        <v>0</v>
      </c>
      <c r="N53" s="191">
        <v>0</v>
      </c>
      <c r="O53" s="191">
        <v>98.783839999999998</v>
      </c>
      <c r="P53" s="191">
        <v>0</v>
      </c>
      <c r="Q53" s="191">
        <v>0</v>
      </c>
      <c r="R53" s="191">
        <v>17.345999999999997</v>
      </c>
      <c r="S53" s="191">
        <v>0</v>
      </c>
      <c r="T53" s="191">
        <v>0</v>
      </c>
      <c r="U53" s="191">
        <v>144.34510238999999</v>
      </c>
      <c r="V53" s="191">
        <v>0</v>
      </c>
      <c r="W53" s="191">
        <v>0</v>
      </c>
      <c r="X53" s="191">
        <v>0</v>
      </c>
      <c r="Y53" s="191">
        <v>33.037749439999999</v>
      </c>
      <c r="Z53" s="191">
        <v>0</v>
      </c>
      <c r="AA53" s="191">
        <v>0</v>
      </c>
      <c r="AB53" s="191">
        <v>26.568097460000001</v>
      </c>
      <c r="AC53" s="191">
        <v>0</v>
      </c>
      <c r="AD53" s="191">
        <v>0</v>
      </c>
      <c r="AE53" s="191">
        <v>0</v>
      </c>
      <c r="AF53" s="191">
        <v>0</v>
      </c>
      <c r="AG53" s="191">
        <v>0</v>
      </c>
      <c r="AH53" s="191">
        <v>0</v>
      </c>
      <c r="AI53" s="191">
        <v>0</v>
      </c>
      <c r="AJ53" s="191">
        <v>0</v>
      </c>
      <c r="AK53" s="191">
        <v>0</v>
      </c>
      <c r="AL53" s="191">
        <v>0</v>
      </c>
      <c r="AM53" s="191">
        <v>0</v>
      </c>
      <c r="AN53" s="191">
        <v>1.26360677</v>
      </c>
      <c r="AO53" s="191">
        <v>0</v>
      </c>
      <c r="AP53" s="191">
        <v>0</v>
      </c>
      <c r="AQ53" s="191">
        <v>0</v>
      </c>
      <c r="AR53" s="191">
        <v>0</v>
      </c>
      <c r="AS53" s="191">
        <v>0</v>
      </c>
      <c r="AT53" s="191">
        <v>0</v>
      </c>
      <c r="AU53" s="191">
        <v>0</v>
      </c>
      <c r="AV53" s="191">
        <v>0</v>
      </c>
      <c r="AW53" s="191">
        <v>0</v>
      </c>
      <c r="AX53" s="191">
        <v>0</v>
      </c>
      <c r="AY53" s="191">
        <v>0</v>
      </c>
      <c r="AZ53" s="191">
        <v>0</v>
      </c>
      <c r="BA53" s="191">
        <v>0</v>
      </c>
      <c r="BB53" s="191">
        <v>0</v>
      </c>
      <c r="BC53" s="191">
        <v>0</v>
      </c>
      <c r="BD53" s="191">
        <v>0</v>
      </c>
      <c r="BE53" s="191">
        <v>0</v>
      </c>
      <c r="BF53" s="191">
        <v>0</v>
      </c>
      <c r="BG53" s="191">
        <v>0</v>
      </c>
      <c r="BH53" s="191">
        <v>0</v>
      </c>
      <c r="BI53" s="191">
        <v>0</v>
      </c>
      <c r="BJ53" s="191">
        <v>0</v>
      </c>
      <c r="BK53" s="191">
        <v>0</v>
      </c>
      <c r="BL53" s="191">
        <v>0</v>
      </c>
    </row>
    <row r="54" spans="2:64" x14ac:dyDescent="0.25">
      <c r="B54" s="206" t="s">
        <v>291</v>
      </c>
      <c r="C54" s="191">
        <v>10.05085012</v>
      </c>
      <c r="D54" s="191">
        <v>5.8900000000000006</v>
      </c>
      <c r="E54" s="191">
        <v>9028.8474355571125</v>
      </c>
      <c r="F54" s="191">
        <v>40.564</v>
      </c>
      <c r="G54" s="191">
        <v>0</v>
      </c>
      <c r="H54" s="191">
        <v>9.5516907299999989</v>
      </c>
      <c r="I54" s="191">
        <v>13031.625230637505</v>
      </c>
      <c r="J54" s="191">
        <v>73.968000000000004</v>
      </c>
      <c r="K54" s="191">
        <v>7394.3393316299998</v>
      </c>
      <c r="L54" s="191">
        <v>792.62935500000003</v>
      </c>
      <c r="M54" s="191">
        <v>853.86560000000009</v>
      </c>
      <c r="N54" s="191">
        <v>0</v>
      </c>
      <c r="O54" s="191">
        <v>83.361350139999985</v>
      </c>
      <c r="P54" s="191">
        <v>1.60015555</v>
      </c>
      <c r="Q54" s="191">
        <v>0</v>
      </c>
      <c r="R54" s="191">
        <v>4964.8450000000003</v>
      </c>
      <c r="S54" s="191">
        <v>0</v>
      </c>
      <c r="T54" s="191">
        <v>0</v>
      </c>
      <c r="U54" s="191">
        <v>4282.9802688100008</v>
      </c>
      <c r="V54" s="191">
        <v>0</v>
      </c>
      <c r="W54" s="191">
        <v>1503.6488899999999</v>
      </c>
      <c r="X54" s="191">
        <v>2.7129799999983106E-3</v>
      </c>
      <c r="Y54" s="191">
        <v>4859.3953254399994</v>
      </c>
      <c r="Z54" s="191">
        <v>11.483000000000001</v>
      </c>
      <c r="AA54" s="191">
        <v>0</v>
      </c>
      <c r="AB54" s="191">
        <v>0</v>
      </c>
      <c r="AC54" s="191">
        <v>123.17571038</v>
      </c>
      <c r="AD54" s="191">
        <v>0</v>
      </c>
      <c r="AE54" s="191">
        <v>0</v>
      </c>
      <c r="AF54" s="191">
        <v>0</v>
      </c>
      <c r="AG54" s="191">
        <v>0</v>
      </c>
      <c r="AH54" s="191">
        <v>0</v>
      </c>
      <c r="AI54" s="191">
        <v>0</v>
      </c>
      <c r="AJ54" s="191">
        <v>0</v>
      </c>
      <c r="AK54" s="191">
        <v>0</v>
      </c>
      <c r="AL54" s="191">
        <v>0</v>
      </c>
      <c r="AM54" s="191">
        <v>0</v>
      </c>
      <c r="AN54" s="191">
        <v>0</v>
      </c>
      <c r="AO54" s="191">
        <v>0</v>
      </c>
      <c r="AP54" s="191">
        <v>0</v>
      </c>
      <c r="AQ54" s="191">
        <v>0</v>
      </c>
      <c r="AR54" s="191">
        <v>0</v>
      </c>
      <c r="AS54" s="191">
        <v>0</v>
      </c>
      <c r="AT54" s="191">
        <v>0</v>
      </c>
      <c r="AU54" s="191">
        <v>0</v>
      </c>
      <c r="AV54" s="191">
        <v>0</v>
      </c>
      <c r="AW54" s="191">
        <v>0</v>
      </c>
      <c r="AX54" s="191">
        <v>0</v>
      </c>
      <c r="AY54" s="191">
        <v>0</v>
      </c>
      <c r="AZ54" s="191">
        <v>0</v>
      </c>
      <c r="BA54" s="191">
        <v>0</v>
      </c>
      <c r="BB54" s="191">
        <v>0</v>
      </c>
      <c r="BC54" s="191">
        <v>0</v>
      </c>
      <c r="BD54" s="191">
        <v>0</v>
      </c>
      <c r="BE54" s="191">
        <v>0</v>
      </c>
      <c r="BF54" s="191">
        <v>0</v>
      </c>
      <c r="BG54" s="191">
        <v>0</v>
      </c>
      <c r="BH54" s="191">
        <v>0</v>
      </c>
      <c r="BI54" s="191">
        <v>0</v>
      </c>
      <c r="BJ54" s="191">
        <v>0</v>
      </c>
      <c r="BK54" s="191">
        <v>0</v>
      </c>
      <c r="BL54" s="191">
        <v>0</v>
      </c>
    </row>
    <row r="55" spans="2:64" x14ac:dyDescent="0.25">
      <c r="B55" s="205" t="s">
        <v>292</v>
      </c>
      <c r="C55" s="191">
        <v>4287.1057927000002</v>
      </c>
      <c r="D55" s="191">
        <v>18063.449999999997</v>
      </c>
      <c r="E55" s="191">
        <v>4581.8775400000004</v>
      </c>
      <c r="F55" s="191">
        <v>5414.2221007099997</v>
      </c>
      <c r="G55" s="191">
        <v>1488.8070329999994</v>
      </c>
      <c r="H55" s="191">
        <v>5285.12841458</v>
      </c>
      <c r="I55" s="191">
        <v>5555.6376087200006</v>
      </c>
      <c r="J55" s="191">
        <v>2531.4044000000004</v>
      </c>
      <c r="K55" s="191">
        <v>9311.0930818399993</v>
      </c>
      <c r="L55" s="191">
        <v>5754.70373509</v>
      </c>
      <c r="M55" s="191">
        <v>3588.8289000000004</v>
      </c>
      <c r="N55" s="191">
        <v>15263.753860279998</v>
      </c>
      <c r="O55" s="191">
        <v>2605.9798966600056</v>
      </c>
      <c r="P55" s="191">
        <v>6115.5375187699992</v>
      </c>
      <c r="Q55" s="191">
        <v>136.67349018000002</v>
      </c>
      <c r="R55" s="191">
        <v>7377.1450000000004</v>
      </c>
      <c r="S55" s="191">
        <v>0</v>
      </c>
      <c r="T55" s="191">
        <v>1391.16196519</v>
      </c>
      <c r="U55" s="191">
        <v>4298.0223159600073</v>
      </c>
      <c r="V55" s="191">
        <v>6763.2925456020002</v>
      </c>
      <c r="W55" s="191">
        <v>2093.4616379200002</v>
      </c>
      <c r="X55" s="191">
        <v>544.44859882999981</v>
      </c>
      <c r="Y55" s="191">
        <v>9042.740751209989</v>
      </c>
      <c r="Z55" s="191">
        <v>2559.8168341300002</v>
      </c>
      <c r="AA55" s="191">
        <v>3868.851575019999</v>
      </c>
      <c r="AB55" s="191">
        <v>2582.3869526900003</v>
      </c>
      <c r="AC55" s="191">
        <v>44.642963789999996</v>
      </c>
      <c r="AD55" s="191">
        <v>4975.6725136700006</v>
      </c>
      <c r="AE55" s="191">
        <v>2.722</v>
      </c>
      <c r="AF55" s="191">
        <v>0</v>
      </c>
      <c r="AG55" s="191">
        <v>5002.9730955297464</v>
      </c>
      <c r="AH55" s="191">
        <v>258.78359369999998</v>
      </c>
      <c r="AI55" s="191">
        <v>0</v>
      </c>
      <c r="AJ55" s="191">
        <v>14540.283661510011</v>
      </c>
      <c r="AK55" s="191">
        <v>4220.4684353099992</v>
      </c>
      <c r="AL55" s="191">
        <v>2055.6208610799981</v>
      </c>
      <c r="AM55" s="191">
        <v>0</v>
      </c>
      <c r="AN55" s="191">
        <v>6436.5829215599979</v>
      </c>
      <c r="AO55" s="191">
        <v>2703.3735330200007</v>
      </c>
      <c r="AP55" s="191">
        <v>2708.2612714800007</v>
      </c>
      <c r="AQ55" s="191">
        <v>710.52622121000002</v>
      </c>
      <c r="AR55" s="191">
        <v>0</v>
      </c>
      <c r="AS55" s="191">
        <v>0</v>
      </c>
      <c r="AT55" s="191">
        <v>75.874893809999946</v>
      </c>
      <c r="AU55" s="191">
        <v>0</v>
      </c>
      <c r="AV55" s="191">
        <v>34.724420090000002</v>
      </c>
      <c r="AW55" s="191">
        <v>83.272244399999991</v>
      </c>
      <c r="AX55" s="191">
        <v>587.47505543000295</v>
      </c>
      <c r="AY55" s="191">
        <v>26.009041349999876</v>
      </c>
      <c r="AZ55" s="191">
        <v>265.5</v>
      </c>
      <c r="BA55" s="191">
        <v>440.51600000000002</v>
      </c>
      <c r="BB55" s="191">
        <v>540.22943999999995</v>
      </c>
      <c r="BC55" s="191">
        <v>0</v>
      </c>
      <c r="BD55" s="191">
        <v>1306.0182199999999</v>
      </c>
      <c r="BE55" s="191">
        <v>97.397000000000006</v>
      </c>
      <c r="BF55" s="191">
        <v>0</v>
      </c>
      <c r="BG55" s="191">
        <v>113.11494359000027</v>
      </c>
      <c r="BH55" s="191">
        <v>0</v>
      </c>
      <c r="BI55" s="191">
        <v>224.01211000000001</v>
      </c>
      <c r="BJ55" s="191">
        <v>1224.4579226599999</v>
      </c>
      <c r="BK55" s="191">
        <v>2056.91491</v>
      </c>
      <c r="BL55" s="191">
        <v>362.00612999999998</v>
      </c>
    </row>
    <row r="56" spans="2:64" x14ac:dyDescent="0.25">
      <c r="B56" s="205" t="s">
        <v>293</v>
      </c>
      <c r="C56" s="191">
        <v>28.356204460000011</v>
      </c>
      <c r="D56" s="191">
        <v>0</v>
      </c>
      <c r="E56" s="191">
        <v>0.84</v>
      </c>
      <c r="F56" s="191">
        <v>383.59323103999998</v>
      </c>
      <c r="G56" s="191">
        <v>138.80703299999999</v>
      </c>
      <c r="H56" s="191">
        <v>0</v>
      </c>
      <c r="I56" s="191">
        <v>156.08618636000003</v>
      </c>
      <c r="J56" s="191">
        <v>102.53</v>
      </c>
      <c r="K56" s="191">
        <v>198.72757305000002</v>
      </c>
      <c r="L56" s="191">
        <v>210.83243564999998</v>
      </c>
      <c r="M56" s="191">
        <v>74.736599999999996</v>
      </c>
      <c r="N56" s="191">
        <v>216.53377466999999</v>
      </c>
      <c r="O56" s="191">
        <v>156.68462564999999</v>
      </c>
      <c r="P56" s="191">
        <v>165.23356327000002</v>
      </c>
      <c r="Q56" s="191">
        <v>136.67349018000002</v>
      </c>
      <c r="R56" s="191">
        <v>145.02000000000001</v>
      </c>
      <c r="S56" s="191">
        <v>0</v>
      </c>
      <c r="T56" s="191">
        <v>21.940257840000001</v>
      </c>
      <c r="U56" s="191">
        <v>2.3704562899999999</v>
      </c>
      <c r="V56" s="191">
        <v>153.81577346000003</v>
      </c>
      <c r="W56" s="191">
        <v>0</v>
      </c>
      <c r="X56" s="191">
        <v>87.066674169999999</v>
      </c>
      <c r="Y56" s="191">
        <v>123.88853427000001</v>
      </c>
      <c r="Z56" s="191">
        <v>2.6868659100000003</v>
      </c>
      <c r="AA56" s="191">
        <v>16.54281478</v>
      </c>
      <c r="AB56" s="191">
        <v>0</v>
      </c>
      <c r="AC56" s="191">
        <v>0</v>
      </c>
      <c r="AD56" s="191">
        <v>0</v>
      </c>
      <c r="AE56" s="191">
        <v>2.722</v>
      </c>
      <c r="AF56" s="191">
        <v>0</v>
      </c>
      <c r="AG56" s="191">
        <v>0</v>
      </c>
      <c r="AH56" s="191">
        <v>0</v>
      </c>
      <c r="AI56" s="191">
        <v>0</v>
      </c>
      <c r="AJ56" s="191">
        <v>0</v>
      </c>
      <c r="AK56" s="191">
        <v>10.029400449999999</v>
      </c>
      <c r="AL56" s="191">
        <v>0.60165807999999987</v>
      </c>
      <c r="AM56" s="191">
        <v>0</v>
      </c>
      <c r="AN56" s="191">
        <v>3.3662686100000001</v>
      </c>
      <c r="AO56" s="191">
        <v>0</v>
      </c>
      <c r="AP56" s="191">
        <v>17.193388899999999</v>
      </c>
      <c r="AQ56" s="191">
        <v>0</v>
      </c>
      <c r="AR56" s="191">
        <v>0</v>
      </c>
      <c r="AS56" s="191">
        <v>0</v>
      </c>
      <c r="AT56" s="191">
        <v>0</v>
      </c>
      <c r="AU56" s="191">
        <v>0</v>
      </c>
      <c r="AV56" s="191">
        <v>0</v>
      </c>
      <c r="AW56" s="191">
        <v>33.183290190000001</v>
      </c>
      <c r="AX56" s="191">
        <v>0</v>
      </c>
      <c r="AY56" s="191">
        <v>0</v>
      </c>
      <c r="AZ56" s="191">
        <v>0</v>
      </c>
      <c r="BA56" s="191">
        <v>4.0149999999999997</v>
      </c>
      <c r="BB56" s="191">
        <v>0</v>
      </c>
      <c r="BC56" s="191">
        <v>0</v>
      </c>
      <c r="BD56" s="191">
        <v>0</v>
      </c>
      <c r="BE56" s="191">
        <v>0</v>
      </c>
      <c r="BF56" s="191">
        <v>0</v>
      </c>
      <c r="BG56" s="191">
        <v>2.6038526000000002</v>
      </c>
      <c r="BH56" s="191">
        <v>0</v>
      </c>
      <c r="BI56" s="191">
        <v>0</v>
      </c>
      <c r="BJ56" s="191">
        <v>0</v>
      </c>
      <c r="BK56" s="191">
        <v>0</v>
      </c>
      <c r="BL56" s="191">
        <v>0</v>
      </c>
    </row>
    <row r="57" spans="2:64" x14ac:dyDescent="0.25">
      <c r="B57" s="207" t="s">
        <v>294</v>
      </c>
      <c r="C57" s="191">
        <v>3072.5314751199999</v>
      </c>
      <c r="D57" s="191">
        <v>15630.419999999998</v>
      </c>
      <c r="E57" s="191">
        <v>3255.2044000000001</v>
      </c>
      <c r="F57" s="191">
        <v>4748.8919790799991</v>
      </c>
      <c r="G57" s="191">
        <v>1349.9999999999993</v>
      </c>
      <c r="H57" s="191">
        <v>0</v>
      </c>
      <c r="I57" s="191">
        <v>4751.2631531800007</v>
      </c>
      <c r="J57" s="191">
        <v>2327.1812</v>
      </c>
      <c r="K57" s="191">
        <v>8059.3500606299995</v>
      </c>
      <c r="L57" s="191">
        <v>4362.6919130799997</v>
      </c>
      <c r="M57" s="191">
        <v>3514.0923000000003</v>
      </c>
      <c r="N57" s="191">
        <v>14475.576166099998</v>
      </c>
      <c r="O57" s="191">
        <v>619.64775015999885</v>
      </c>
      <c r="P57" s="191">
        <v>5233.8068521699997</v>
      </c>
      <c r="Q57" s="191">
        <v>0</v>
      </c>
      <c r="R57" s="191">
        <v>7067.0050000000001</v>
      </c>
      <c r="S57" s="191">
        <v>0</v>
      </c>
      <c r="T57" s="191">
        <v>946.24794103999989</v>
      </c>
      <c r="U57" s="191">
        <v>824.92016391000004</v>
      </c>
      <c r="V57" s="191">
        <v>6500.6717014020005</v>
      </c>
      <c r="W57" s="191">
        <v>1941.2343386300004</v>
      </c>
      <c r="X57" s="191">
        <v>7.6047962699999996</v>
      </c>
      <c r="Y57" s="191">
        <v>7986.2846818999906</v>
      </c>
      <c r="Z57" s="191">
        <v>2356.1708365700001</v>
      </c>
      <c r="AA57" s="191">
        <v>3741.2122131599995</v>
      </c>
      <c r="AB57" s="191">
        <v>2411.9381828600003</v>
      </c>
      <c r="AC57" s="191">
        <v>0</v>
      </c>
      <c r="AD57" s="191">
        <v>4601.5349695100003</v>
      </c>
      <c r="AE57" s="191">
        <v>0</v>
      </c>
      <c r="AF57" s="191">
        <v>0</v>
      </c>
      <c r="AG57" s="191">
        <v>3218.2707901999997</v>
      </c>
      <c r="AH57" s="191">
        <v>214.42773511000001</v>
      </c>
      <c r="AI57" s="191">
        <v>0</v>
      </c>
      <c r="AJ57" s="191">
        <v>3519.0822341899998</v>
      </c>
      <c r="AK57" s="191">
        <v>1994.3343943599998</v>
      </c>
      <c r="AL57" s="191">
        <v>965.25153653999996</v>
      </c>
      <c r="AM57" s="191">
        <v>0</v>
      </c>
      <c r="AN57" s="191">
        <v>3669.2077655599992</v>
      </c>
      <c r="AO57" s="191">
        <v>2700.8658996400004</v>
      </c>
      <c r="AP57" s="191">
        <v>2549.1054863700006</v>
      </c>
      <c r="AQ57" s="191">
        <v>710.52622121000002</v>
      </c>
      <c r="AR57" s="191">
        <v>0</v>
      </c>
      <c r="AS57" s="191">
        <v>0</v>
      </c>
      <c r="AT57" s="191">
        <v>0</v>
      </c>
      <c r="AU57" s="191">
        <v>0</v>
      </c>
      <c r="AV57" s="191">
        <v>24.926851079999995</v>
      </c>
      <c r="AW57" s="191">
        <v>0</v>
      </c>
      <c r="AX57" s="191">
        <v>448.59598327999998</v>
      </c>
      <c r="AY57" s="191">
        <v>0</v>
      </c>
      <c r="AZ57" s="191">
        <v>265.5</v>
      </c>
      <c r="BA57" s="191">
        <v>331.88099999999997</v>
      </c>
      <c r="BB57" s="191">
        <v>453.57388999999995</v>
      </c>
      <c r="BC57" s="191">
        <v>0</v>
      </c>
      <c r="BD57" s="191">
        <v>1218.7955099999999</v>
      </c>
      <c r="BE57" s="191">
        <v>97.096999999999994</v>
      </c>
      <c r="BF57" s="191">
        <v>0</v>
      </c>
      <c r="BG57" s="191">
        <v>18.21289015</v>
      </c>
      <c r="BH57" s="191">
        <v>0</v>
      </c>
      <c r="BI57" s="191">
        <v>222.65769</v>
      </c>
      <c r="BJ57" s="191">
        <v>1170.09399783</v>
      </c>
      <c r="BK57" s="191">
        <v>1775</v>
      </c>
      <c r="BL57" s="191">
        <v>325.79861999999997</v>
      </c>
    </row>
    <row r="58" spans="2:64" x14ac:dyDescent="0.25">
      <c r="B58" s="206" t="s">
        <v>295</v>
      </c>
      <c r="C58" s="191">
        <v>400.30365248000004</v>
      </c>
      <c r="D58" s="191">
        <v>2431.8700000000003</v>
      </c>
      <c r="E58" s="191">
        <v>1325.8331400000002</v>
      </c>
      <c r="F58" s="191">
        <v>281.13551239999993</v>
      </c>
      <c r="G58" s="191">
        <v>0</v>
      </c>
      <c r="H58" s="191">
        <v>0</v>
      </c>
      <c r="I58" s="191">
        <v>0</v>
      </c>
      <c r="J58" s="191">
        <v>99.252399999999994</v>
      </c>
      <c r="K58" s="191">
        <v>1053.01544816</v>
      </c>
      <c r="L58" s="191">
        <v>149.39446329</v>
      </c>
      <c r="M58" s="191">
        <v>0</v>
      </c>
      <c r="N58" s="191">
        <v>0</v>
      </c>
      <c r="O58" s="191">
        <v>1670.8240836500067</v>
      </c>
      <c r="P58" s="191">
        <v>569.42440303000001</v>
      </c>
      <c r="Q58" s="191">
        <v>0</v>
      </c>
      <c r="R58" s="191">
        <v>158.923</v>
      </c>
      <c r="S58" s="191">
        <v>0</v>
      </c>
      <c r="T58" s="191">
        <v>384.3395421300001</v>
      </c>
      <c r="U58" s="191">
        <v>2525.0695045500065</v>
      </c>
      <c r="V58" s="191">
        <v>106.88976241000003</v>
      </c>
      <c r="W58" s="191">
        <v>57.702248520000005</v>
      </c>
      <c r="X58" s="191">
        <v>391.11498257999983</v>
      </c>
      <c r="Y58" s="191">
        <v>834.80325217999905</v>
      </c>
      <c r="Z58" s="191">
        <v>188.41738651999998</v>
      </c>
      <c r="AA58" s="191">
        <v>61.714105920000016</v>
      </c>
      <c r="AB58" s="191">
        <v>170.41880344000009</v>
      </c>
      <c r="AC58" s="191">
        <v>44.642963789999996</v>
      </c>
      <c r="AD58" s="191">
        <v>226.06225757999997</v>
      </c>
      <c r="AE58" s="191">
        <v>0</v>
      </c>
      <c r="AF58" s="191">
        <v>0</v>
      </c>
      <c r="AG58" s="191">
        <v>1544.5477768197459</v>
      </c>
      <c r="AH58" s="191">
        <v>44.35585858999999</v>
      </c>
      <c r="AI58" s="191">
        <v>0</v>
      </c>
      <c r="AJ58" s="191">
        <v>5453.3058695000054</v>
      </c>
      <c r="AK58" s="191">
        <v>1512.1925848599999</v>
      </c>
      <c r="AL58" s="191">
        <v>1042.0600189399984</v>
      </c>
      <c r="AM58" s="191">
        <v>0</v>
      </c>
      <c r="AN58" s="191">
        <v>2610.8024595199986</v>
      </c>
      <c r="AO58" s="191">
        <v>0</v>
      </c>
      <c r="AP58" s="191">
        <v>135.20070297000007</v>
      </c>
      <c r="AQ58" s="191">
        <v>0</v>
      </c>
      <c r="AR58" s="191">
        <v>0</v>
      </c>
      <c r="AS58" s="191">
        <v>0</v>
      </c>
      <c r="AT58" s="191">
        <v>75.874893809999946</v>
      </c>
      <c r="AU58" s="191">
        <v>0</v>
      </c>
      <c r="AV58" s="191">
        <v>9.7975690100000001</v>
      </c>
      <c r="AW58" s="191">
        <v>50.088954210000004</v>
      </c>
      <c r="AX58" s="191">
        <v>138.87907215000297</v>
      </c>
      <c r="AY58" s="191">
        <v>0</v>
      </c>
      <c r="AZ58" s="191">
        <v>0</v>
      </c>
      <c r="BA58" s="191">
        <v>104.62</v>
      </c>
      <c r="BB58" s="191">
        <v>86.655550000000005</v>
      </c>
      <c r="BC58" s="191">
        <v>0</v>
      </c>
      <c r="BD58" s="191">
        <v>87.222709999999978</v>
      </c>
      <c r="BE58" s="191">
        <v>0</v>
      </c>
      <c r="BF58" s="191">
        <v>0</v>
      </c>
      <c r="BG58" s="191">
        <v>58.44814273000005</v>
      </c>
      <c r="BH58" s="191">
        <v>0</v>
      </c>
      <c r="BI58" s="191">
        <v>1.3544200000000002</v>
      </c>
      <c r="BJ58" s="191">
        <v>54.363924830000002</v>
      </c>
      <c r="BK58" s="191">
        <v>281.91490999999996</v>
      </c>
      <c r="BL58" s="191">
        <v>1.19998</v>
      </c>
    </row>
    <row r="59" spans="2:64" x14ac:dyDescent="0.25">
      <c r="B59" s="206" t="s">
        <v>296</v>
      </c>
      <c r="C59" s="191">
        <v>2.6197595099999997</v>
      </c>
      <c r="D59" s="191">
        <v>1.1599999999999999</v>
      </c>
      <c r="E59" s="191">
        <v>0</v>
      </c>
      <c r="F59" s="191">
        <v>0</v>
      </c>
      <c r="G59" s="191">
        <v>0</v>
      </c>
      <c r="H59" s="191">
        <v>0</v>
      </c>
      <c r="I59" s="191">
        <v>0</v>
      </c>
      <c r="J59" s="191">
        <v>0.75479999999999947</v>
      </c>
      <c r="K59" s="191">
        <v>0</v>
      </c>
      <c r="L59" s="191">
        <v>0</v>
      </c>
      <c r="M59" s="191">
        <v>0</v>
      </c>
      <c r="N59" s="191">
        <v>0</v>
      </c>
      <c r="O59" s="191">
        <v>2.2379808200000002</v>
      </c>
      <c r="P59" s="191">
        <v>144.16311641999994</v>
      </c>
      <c r="Q59" s="191">
        <v>0</v>
      </c>
      <c r="R59" s="191">
        <v>0</v>
      </c>
      <c r="S59" s="191">
        <v>0</v>
      </c>
      <c r="T59" s="191">
        <v>38.634224179999997</v>
      </c>
      <c r="U59" s="191">
        <v>940.11855921000085</v>
      </c>
      <c r="V59" s="191">
        <v>0</v>
      </c>
      <c r="W59" s="191">
        <v>0</v>
      </c>
      <c r="X59" s="191">
        <v>22.505531780000002</v>
      </c>
      <c r="Y59" s="191">
        <v>90.264282860000023</v>
      </c>
      <c r="Z59" s="191">
        <v>12.541745130000026</v>
      </c>
      <c r="AA59" s="191">
        <v>44.288993230000059</v>
      </c>
      <c r="AB59" s="191">
        <v>2.9966390000000009E-2</v>
      </c>
      <c r="AC59" s="191">
        <v>0</v>
      </c>
      <c r="AD59" s="191">
        <v>148.07528657999995</v>
      </c>
      <c r="AE59" s="191">
        <v>0</v>
      </c>
      <c r="AF59" s="191">
        <v>0</v>
      </c>
      <c r="AG59" s="191">
        <v>240.15452851000012</v>
      </c>
      <c r="AH59" s="191">
        <v>0</v>
      </c>
      <c r="AI59" s="191">
        <v>0</v>
      </c>
      <c r="AJ59" s="191">
        <v>5567.8955578200057</v>
      </c>
      <c r="AK59" s="191">
        <v>667.25835331000007</v>
      </c>
      <c r="AL59" s="191">
        <v>47.707647520000023</v>
      </c>
      <c r="AM59" s="191">
        <v>0</v>
      </c>
      <c r="AN59" s="191">
        <v>150.34275210999937</v>
      </c>
      <c r="AO59" s="191">
        <v>2.5076333800000001</v>
      </c>
      <c r="AP59" s="191">
        <v>6.7616932400000014</v>
      </c>
      <c r="AQ59" s="191">
        <v>0</v>
      </c>
      <c r="AR59" s="191">
        <v>0</v>
      </c>
      <c r="AS59" s="191">
        <v>0</v>
      </c>
      <c r="AT59" s="191">
        <v>0</v>
      </c>
      <c r="AU59" s="191">
        <v>0</v>
      </c>
      <c r="AV59" s="191">
        <v>0</v>
      </c>
      <c r="AW59" s="191">
        <v>0</v>
      </c>
      <c r="AX59" s="191">
        <v>0</v>
      </c>
      <c r="AY59" s="191">
        <v>0</v>
      </c>
      <c r="AZ59" s="191">
        <v>0</v>
      </c>
      <c r="BA59" s="191">
        <v>0</v>
      </c>
      <c r="BB59" s="191">
        <v>0</v>
      </c>
      <c r="BC59" s="191">
        <v>0</v>
      </c>
      <c r="BD59" s="191">
        <v>0</v>
      </c>
      <c r="BE59" s="191">
        <v>0.3</v>
      </c>
      <c r="BF59" s="191">
        <v>0</v>
      </c>
      <c r="BG59" s="191">
        <v>0</v>
      </c>
      <c r="BH59" s="191">
        <v>0</v>
      </c>
      <c r="BI59" s="191">
        <v>0</v>
      </c>
      <c r="BJ59" s="191">
        <v>0</v>
      </c>
      <c r="BK59" s="191">
        <v>0</v>
      </c>
      <c r="BL59" s="191">
        <v>0</v>
      </c>
    </row>
    <row r="60" spans="2:64" x14ac:dyDescent="0.25">
      <c r="B60" s="206" t="s">
        <v>410</v>
      </c>
      <c r="C60" s="191">
        <v>41.78</v>
      </c>
      <c r="D60" s="191">
        <v>0</v>
      </c>
      <c r="E60" s="191">
        <v>0</v>
      </c>
      <c r="F60" s="191">
        <v>0</v>
      </c>
      <c r="G60" s="191">
        <v>0</v>
      </c>
      <c r="H60" s="191">
        <v>249.61618075999999</v>
      </c>
      <c r="I60" s="191">
        <v>648.28826918000004</v>
      </c>
      <c r="J60" s="191">
        <v>0</v>
      </c>
      <c r="K60" s="191">
        <v>0</v>
      </c>
      <c r="L60" s="191">
        <v>843.77779634000001</v>
      </c>
      <c r="M60" s="191">
        <v>0</v>
      </c>
      <c r="N60" s="191">
        <v>0</v>
      </c>
      <c r="O60" s="191">
        <v>0</v>
      </c>
      <c r="P60" s="191">
        <v>0</v>
      </c>
      <c r="Q60" s="191">
        <v>0</v>
      </c>
      <c r="R60" s="191">
        <v>0</v>
      </c>
      <c r="S60" s="191">
        <v>0</v>
      </c>
      <c r="T60" s="191">
        <v>0</v>
      </c>
      <c r="U60" s="191">
        <v>0</v>
      </c>
      <c r="V60" s="191">
        <v>0</v>
      </c>
      <c r="W60" s="191">
        <v>0</v>
      </c>
      <c r="X60" s="191">
        <v>0</v>
      </c>
      <c r="Y60" s="191">
        <v>0</v>
      </c>
      <c r="Z60" s="191">
        <v>0</v>
      </c>
      <c r="AA60" s="191">
        <v>0</v>
      </c>
      <c r="AB60" s="191">
        <v>0</v>
      </c>
      <c r="AC60" s="191">
        <v>0</v>
      </c>
      <c r="AD60" s="191">
        <v>0</v>
      </c>
      <c r="AE60" s="191">
        <v>0</v>
      </c>
      <c r="AF60" s="191">
        <v>0</v>
      </c>
      <c r="AG60" s="191">
        <v>0</v>
      </c>
      <c r="AH60" s="191">
        <v>0</v>
      </c>
      <c r="AI60" s="191">
        <v>0</v>
      </c>
      <c r="AJ60" s="191">
        <v>0</v>
      </c>
      <c r="AK60" s="191">
        <v>0</v>
      </c>
      <c r="AL60" s="191">
        <v>0</v>
      </c>
      <c r="AM60" s="191">
        <v>0</v>
      </c>
      <c r="AN60" s="191">
        <v>0</v>
      </c>
      <c r="AO60" s="191">
        <v>0</v>
      </c>
      <c r="AP60" s="191">
        <v>0</v>
      </c>
      <c r="AQ60" s="191">
        <v>0</v>
      </c>
      <c r="AR60" s="191">
        <v>0</v>
      </c>
      <c r="AS60" s="191">
        <v>0</v>
      </c>
      <c r="AT60" s="191">
        <v>0</v>
      </c>
      <c r="AU60" s="191">
        <v>0</v>
      </c>
      <c r="AV60" s="191">
        <v>0</v>
      </c>
      <c r="AW60" s="191">
        <v>0</v>
      </c>
      <c r="AX60" s="191">
        <v>0</v>
      </c>
      <c r="AY60" s="191">
        <v>0</v>
      </c>
      <c r="AZ60" s="191">
        <v>0</v>
      </c>
      <c r="BA60" s="191">
        <v>0</v>
      </c>
      <c r="BB60" s="191">
        <v>0</v>
      </c>
      <c r="BC60" s="191">
        <v>0</v>
      </c>
      <c r="BD60" s="191">
        <v>0</v>
      </c>
      <c r="BE60" s="191">
        <v>0</v>
      </c>
      <c r="BF60" s="191">
        <v>0</v>
      </c>
      <c r="BG60" s="191">
        <v>0</v>
      </c>
      <c r="BH60" s="191">
        <v>0</v>
      </c>
      <c r="BI60" s="191">
        <v>0</v>
      </c>
      <c r="BJ60" s="191">
        <v>0</v>
      </c>
      <c r="BK60" s="191">
        <v>0</v>
      </c>
      <c r="BL60" s="191">
        <v>0</v>
      </c>
    </row>
    <row r="61" spans="2:64" x14ac:dyDescent="0.25">
      <c r="B61" s="206" t="s">
        <v>298</v>
      </c>
      <c r="C61" s="191">
        <v>741.51470113000016</v>
      </c>
      <c r="D61" s="191">
        <v>0</v>
      </c>
      <c r="E61" s="191">
        <v>0</v>
      </c>
      <c r="F61" s="191">
        <v>0.60137818999999992</v>
      </c>
      <c r="G61" s="191">
        <v>0</v>
      </c>
      <c r="H61" s="191">
        <v>5035.5122338199999</v>
      </c>
      <c r="I61" s="191">
        <v>0</v>
      </c>
      <c r="J61" s="191">
        <v>1.6859999999999999</v>
      </c>
      <c r="K61" s="191">
        <v>0</v>
      </c>
      <c r="L61" s="191">
        <v>188.00712672999975</v>
      </c>
      <c r="M61" s="191">
        <v>0</v>
      </c>
      <c r="N61" s="191">
        <v>571.64391951000016</v>
      </c>
      <c r="O61" s="191">
        <v>156.58545638000007</v>
      </c>
      <c r="P61" s="191">
        <v>2.9095838800000005</v>
      </c>
      <c r="Q61" s="191">
        <v>0</v>
      </c>
      <c r="R61" s="191">
        <v>6.1970000000000001</v>
      </c>
      <c r="S61" s="191">
        <v>0</v>
      </c>
      <c r="T61" s="191">
        <v>0</v>
      </c>
      <c r="U61" s="191">
        <v>5.5436320000000023</v>
      </c>
      <c r="V61" s="191">
        <v>1.91530833</v>
      </c>
      <c r="W61" s="191">
        <v>94.525050769999993</v>
      </c>
      <c r="X61" s="191">
        <v>36.156614029999986</v>
      </c>
      <c r="Y61" s="191">
        <v>7.5</v>
      </c>
      <c r="Z61" s="191">
        <v>0</v>
      </c>
      <c r="AA61" s="191">
        <v>5.0934479300000035</v>
      </c>
      <c r="AB61" s="191">
        <v>0</v>
      </c>
      <c r="AC61" s="191">
        <v>0</v>
      </c>
      <c r="AD61" s="191">
        <v>0</v>
      </c>
      <c r="AE61" s="191">
        <v>0</v>
      </c>
      <c r="AF61" s="191">
        <v>0</v>
      </c>
      <c r="AG61" s="191">
        <v>0</v>
      </c>
      <c r="AH61" s="191">
        <v>0</v>
      </c>
      <c r="AI61" s="191">
        <v>0</v>
      </c>
      <c r="AJ61" s="191">
        <v>0</v>
      </c>
      <c r="AK61" s="191">
        <v>36.653702329999994</v>
      </c>
      <c r="AL61" s="191">
        <v>0</v>
      </c>
      <c r="AM61" s="191">
        <v>0</v>
      </c>
      <c r="AN61" s="191">
        <v>2.8636757599999996</v>
      </c>
      <c r="AO61" s="191">
        <v>0</v>
      </c>
      <c r="AP61" s="191">
        <v>0</v>
      </c>
      <c r="AQ61" s="191">
        <v>0</v>
      </c>
      <c r="AR61" s="191">
        <v>0</v>
      </c>
      <c r="AS61" s="191">
        <v>0</v>
      </c>
      <c r="AT61" s="191">
        <v>0</v>
      </c>
      <c r="AU61" s="191">
        <v>0</v>
      </c>
      <c r="AV61" s="191">
        <v>0</v>
      </c>
      <c r="AW61" s="191">
        <v>0</v>
      </c>
      <c r="AX61" s="191">
        <v>0</v>
      </c>
      <c r="AY61" s="191">
        <v>26.009041349999876</v>
      </c>
      <c r="AZ61" s="191">
        <v>0</v>
      </c>
      <c r="BA61" s="191">
        <v>0</v>
      </c>
      <c r="BB61" s="191">
        <v>0</v>
      </c>
      <c r="BC61" s="191">
        <v>0</v>
      </c>
      <c r="BD61" s="191">
        <v>0</v>
      </c>
      <c r="BE61" s="191">
        <v>0</v>
      </c>
      <c r="BF61" s="191">
        <v>0</v>
      </c>
      <c r="BG61" s="191">
        <v>33.850058110000226</v>
      </c>
      <c r="BH61" s="191">
        <v>0</v>
      </c>
      <c r="BI61" s="191">
        <v>0</v>
      </c>
      <c r="BJ61" s="191">
        <v>0</v>
      </c>
      <c r="BK61" s="191">
        <v>0</v>
      </c>
      <c r="BL61" s="191">
        <v>35.007529999999996</v>
      </c>
    </row>
    <row r="62" spans="2:64" x14ac:dyDescent="0.25">
      <c r="B62" s="205" t="s">
        <v>299</v>
      </c>
      <c r="C62" s="191">
        <v>0</v>
      </c>
      <c r="D62" s="191">
        <v>0</v>
      </c>
      <c r="E62" s="191">
        <v>287.16298240599997</v>
      </c>
      <c r="F62" s="191">
        <v>30.628530881</v>
      </c>
      <c r="G62" s="191">
        <v>281.40843755480302</v>
      </c>
      <c r="H62" s="191">
        <v>69.634396789999997</v>
      </c>
      <c r="I62" s="191">
        <v>0</v>
      </c>
      <c r="J62" s="191">
        <v>78.162347935896307</v>
      </c>
      <c r="K62" s="191">
        <v>52.915558249999847</v>
      </c>
      <c r="L62" s="191">
        <v>17.035681520000001</v>
      </c>
      <c r="M62" s="191">
        <v>19.05123936</v>
      </c>
      <c r="N62" s="191">
        <v>102.10025916985084</v>
      </c>
      <c r="O62" s="191">
        <v>181.71892051999967</v>
      </c>
      <c r="P62" s="191">
        <v>55.161065684000008</v>
      </c>
      <c r="Q62" s="191">
        <v>50.889820660000005</v>
      </c>
      <c r="R62" s="191">
        <v>262.62136250999998</v>
      </c>
      <c r="S62" s="191">
        <v>0</v>
      </c>
      <c r="T62" s="191">
        <v>224.54159113</v>
      </c>
      <c r="U62" s="191">
        <v>57.301365308000015</v>
      </c>
      <c r="V62" s="191">
        <v>70.2589717849999</v>
      </c>
      <c r="W62" s="191">
        <v>104.20128527</v>
      </c>
      <c r="X62" s="191">
        <v>48.41310344</v>
      </c>
      <c r="Y62" s="191">
        <v>2.2396744900000005</v>
      </c>
      <c r="Z62" s="191">
        <v>81.916313590500039</v>
      </c>
      <c r="AA62" s="191">
        <v>0</v>
      </c>
      <c r="AB62" s="191">
        <v>42.368742099999999</v>
      </c>
      <c r="AC62" s="191">
        <v>32.516144713499997</v>
      </c>
      <c r="AD62" s="191">
        <v>0</v>
      </c>
      <c r="AE62" s="191">
        <v>0</v>
      </c>
      <c r="AF62" s="191">
        <v>0</v>
      </c>
      <c r="AG62" s="191">
        <v>0</v>
      </c>
      <c r="AH62" s="191">
        <v>0</v>
      </c>
      <c r="AI62" s="191">
        <v>0</v>
      </c>
      <c r="AJ62" s="191">
        <v>0</v>
      </c>
      <c r="AK62" s="191">
        <v>0</v>
      </c>
      <c r="AL62" s="191">
        <v>0</v>
      </c>
      <c r="AM62" s="191">
        <v>0</v>
      </c>
      <c r="AN62" s="191">
        <v>0</v>
      </c>
      <c r="AO62" s="191">
        <v>0</v>
      </c>
      <c r="AP62" s="191">
        <v>0</v>
      </c>
      <c r="AQ62" s="191">
        <v>0</v>
      </c>
      <c r="AR62" s="191">
        <v>0</v>
      </c>
      <c r="AS62" s="191">
        <v>0</v>
      </c>
      <c r="AT62" s="191">
        <v>0</v>
      </c>
      <c r="AU62" s="191">
        <v>0</v>
      </c>
      <c r="AV62" s="191">
        <v>0</v>
      </c>
      <c r="AW62" s="191">
        <v>0</v>
      </c>
      <c r="AX62" s="191">
        <v>0</v>
      </c>
      <c r="AY62" s="191">
        <v>0</v>
      </c>
      <c r="AZ62" s="191">
        <v>0</v>
      </c>
      <c r="BA62" s="191">
        <v>0</v>
      </c>
      <c r="BB62" s="191">
        <v>0</v>
      </c>
      <c r="BC62" s="191">
        <v>0</v>
      </c>
      <c r="BD62" s="191">
        <v>0</v>
      </c>
      <c r="BE62" s="191">
        <v>0</v>
      </c>
      <c r="BF62" s="191">
        <v>0</v>
      </c>
      <c r="BG62" s="191">
        <v>0</v>
      </c>
      <c r="BH62" s="191">
        <v>0</v>
      </c>
      <c r="BI62" s="191">
        <v>0</v>
      </c>
      <c r="BJ62" s="191">
        <v>0</v>
      </c>
      <c r="BK62" s="191">
        <v>0</v>
      </c>
      <c r="BL62" s="191">
        <v>0</v>
      </c>
    </row>
    <row r="63" spans="2:64" x14ac:dyDescent="0.25">
      <c r="B63" s="205" t="s">
        <v>265</v>
      </c>
      <c r="C63" s="191">
        <v>582.77762392799798</v>
      </c>
      <c r="D63" s="191">
        <v>57.729999999999983</v>
      </c>
      <c r="E63" s="191">
        <v>12258.690296235789</v>
      </c>
      <c r="F63" s="191">
        <v>10833.346542963987</v>
      </c>
      <c r="G63" s="191">
        <v>5592.7704392998285</v>
      </c>
      <c r="H63" s="191">
        <v>0</v>
      </c>
      <c r="I63" s="191">
        <v>7278.4232514599735</v>
      </c>
      <c r="J63" s="191">
        <v>149.31049999999999</v>
      </c>
      <c r="K63" s="191">
        <v>2286.4982817574746</v>
      </c>
      <c r="L63" s="191">
        <v>1559.1593505999999</v>
      </c>
      <c r="M63" s="191">
        <v>744.64509999999973</v>
      </c>
      <c r="N63" s="191">
        <v>1287.5649134399978</v>
      </c>
      <c r="O63" s="191">
        <v>6603.3061166899988</v>
      </c>
      <c r="P63" s="191">
        <v>1571.0445026899999</v>
      </c>
      <c r="Q63" s="191">
        <v>9354.3372753299755</v>
      </c>
      <c r="R63" s="191">
        <v>509.12434215143753</v>
      </c>
      <c r="S63" s="191">
        <v>0</v>
      </c>
      <c r="T63" s="191">
        <v>36936.154159679703</v>
      </c>
      <c r="U63" s="191">
        <v>14594.960944220011</v>
      </c>
      <c r="V63" s="191">
        <v>2416.860306693502</v>
      </c>
      <c r="W63" s="191">
        <v>58.359735240000077</v>
      </c>
      <c r="X63" s="191">
        <v>1321.7780305999995</v>
      </c>
      <c r="Y63" s="191">
        <v>1073.6522723499993</v>
      </c>
      <c r="Z63" s="191">
        <v>5027.6053090794594</v>
      </c>
      <c r="AA63" s="191">
        <v>348.52689576000034</v>
      </c>
      <c r="AB63" s="191">
        <v>191.21931043000012</v>
      </c>
      <c r="AC63" s="191">
        <v>6593.4798226500006</v>
      </c>
      <c r="AD63" s="191">
        <v>0.38798008999999994</v>
      </c>
      <c r="AE63" s="191">
        <v>0</v>
      </c>
      <c r="AF63" s="191">
        <v>0</v>
      </c>
      <c r="AG63" s="191">
        <v>0</v>
      </c>
      <c r="AH63" s="191">
        <v>150.44577859002146</v>
      </c>
      <c r="AI63" s="191">
        <v>1.5</v>
      </c>
      <c r="AJ63" s="191">
        <v>229.35814148999992</v>
      </c>
      <c r="AK63" s="191">
        <v>571.83738657999993</v>
      </c>
      <c r="AL63" s="191">
        <v>1.9517000600650762</v>
      </c>
      <c r="AM63" s="191">
        <v>0</v>
      </c>
      <c r="AN63" s="191">
        <v>57.05324855999266</v>
      </c>
      <c r="AO63" s="191">
        <v>0</v>
      </c>
      <c r="AP63" s="191">
        <v>3.1494976399999981</v>
      </c>
      <c r="AQ63" s="191">
        <v>0</v>
      </c>
      <c r="AR63" s="191">
        <v>0</v>
      </c>
      <c r="AS63" s="191">
        <v>0</v>
      </c>
      <c r="AT63" s="191">
        <v>0</v>
      </c>
      <c r="AU63" s="191">
        <v>70.537000000000006</v>
      </c>
      <c r="AV63" s="191">
        <v>43.847102680000006</v>
      </c>
      <c r="AW63" s="191">
        <v>1738.1741713000004</v>
      </c>
      <c r="AX63" s="191">
        <v>0</v>
      </c>
      <c r="AY63" s="191">
        <v>348.54281799999995</v>
      </c>
      <c r="AZ63" s="191">
        <v>0</v>
      </c>
      <c r="BA63" s="191">
        <v>34.146999999999998</v>
      </c>
      <c r="BB63" s="191">
        <v>4.9211400000000003</v>
      </c>
      <c r="BC63" s="191">
        <v>0</v>
      </c>
      <c r="BD63" s="191">
        <v>30.346090000000007</v>
      </c>
      <c r="BE63" s="191">
        <v>0</v>
      </c>
      <c r="BF63" s="191">
        <v>0</v>
      </c>
      <c r="BG63" s="191">
        <v>0</v>
      </c>
      <c r="BH63" s="191">
        <v>0</v>
      </c>
      <c r="BI63" s="191">
        <v>474.59364999999997</v>
      </c>
      <c r="BJ63" s="191">
        <v>9.161407060000009</v>
      </c>
      <c r="BK63" s="191">
        <v>9.4456699999999998</v>
      </c>
      <c r="BL63" s="191">
        <v>428.50335999999999</v>
      </c>
    </row>
    <row r="64" spans="2:64" s="155" customFormat="1" x14ac:dyDescent="0.25">
      <c r="B64" s="200" t="s">
        <v>69</v>
      </c>
      <c r="C64" s="208">
        <v>145018.39424511569</v>
      </c>
      <c r="D64" s="208">
        <v>196001.53</v>
      </c>
      <c r="E64" s="208">
        <v>205611.30349357001</v>
      </c>
      <c r="F64" s="208">
        <v>167182.70159140581</v>
      </c>
      <c r="G64" s="208">
        <v>71906.440322130555</v>
      </c>
      <c r="H64" s="208">
        <v>132858.36728612144</v>
      </c>
      <c r="I64" s="208">
        <v>101578.33515916753</v>
      </c>
      <c r="J64" s="208">
        <v>71201.592263865925</v>
      </c>
      <c r="K64" s="208">
        <v>134953.80524766748</v>
      </c>
      <c r="L64" s="208">
        <v>98888.003873017529</v>
      </c>
      <c r="M64" s="208">
        <v>99907.36970487381</v>
      </c>
      <c r="N64" s="208">
        <v>264839.52263288078</v>
      </c>
      <c r="O64" s="208">
        <v>116373.42475114996</v>
      </c>
      <c r="P64" s="208">
        <v>143772.00025436407</v>
      </c>
      <c r="Q64" s="208">
        <v>108654.91444474971</v>
      </c>
      <c r="R64" s="208">
        <v>165679.05017934143</v>
      </c>
      <c r="S64" s="208">
        <v>151470.73454116864</v>
      </c>
      <c r="T64" s="208">
        <v>242505.02134425304</v>
      </c>
      <c r="U64" s="208">
        <v>123642.35669237822</v>
      </c>
      <c r="V64" s="208">
        <v>142982.81651443357</v>
      </c>
      <c r="W64" s="208">
        <v>103374.80828267059</v>
      </c>
      <c r="X64" s="208">
        <v>158043.91868480982</v>
      </c>
      <c r="Y64" s="208">
        <v>142256.9483641538</v>
      </c>
      <c r="Z64" s="208">
        <v>141118.20915293056</v>
      </c>
      <c r="AA64" s="208">
        <v>83037.769723579782</v>
      </c>
      <c r="AB64" s="208">
        <v>81388.564315923955</v>
      </c>
      <c r="AC64" s="208">
        <v>122692.76196327641</v>
      </c>
      <c r="AD64" s="208">
        <v>35503.600002739899</v>
      </c>
      <c r="AE64" s="208">
        <v>92.73</v>
      </c>
      <c r="AF64" s="208">
        <v>3152.4630000000002</v>
      </c>
      <c r="AG64" s="208">
        <v>36293.876868827778</v>
      </c>
      <c r="AH64" s="208">
        <v>9558.3401117779958</v>
      </c>
      <c r="AI64" s="208">
        <v>4983.0234225999984</v>
      </c>
      <c r="AJ64" s="208">
        <v>76677.037038819966</v>
      </c>
      <c r="AK64" s="208">
        <v>54319.120903509654</v>
      </c>
      <c r="AL64" s="208">
        <v>40070.29852731702</v>
      </c>
      <c r="AM64" s="208">
        <v>413.19452232000003</v>
      </c>
      <c r="AN64" s="208">
        <v>46081.664700298301</v>
      </c>
      <c r="AO64" s="208">
        <v>32130.293515399997</v>
      </c>
      <c r="AP64" s="208">
        <v>33000.440587048826</v>
      </c>
      <c r="AQ64" s="208">
        <v>3642.8859757099999</v>
      </c>
      <c r="AR64" s="208">
        <v>972.08549035999965</v>
      </c>
      <c r="AS64" s="208">
        <v>587.40144813000029</v>
      </c>
      <c r="AT64" s="208">
        <v>4022.7874874299951</v>
      </c>
      <c r="AU64" s="208">
        <v>1928.559</v>
      </c>
      <c r="AV64" s="208">
        <v>565.40911238000001</v>
      </c>
      <c r="AW64" s="208">
        <v>2247.5731644200005</v>
      </c>
      <c r="AX64" s="208">
        <v>6118.4814755399957</v>
      </c>
      <c r="AY64" s="208">
        <v>7913.3896781599979</v>
      </c>
      <c r="AZ64" s="208">
        <v>4587.8260923000007</v>
      </c>
      <c r="BA64" s="208">
        <v>2330.1779999999999</v>
      </c>
      <c r="BB64" s="208">
        <v>2730.0945000000002</v>
      </c>
      <c r="BC64" s="208">
        <v>2471.7647657960001</v>
      </c>
      <c r="BD64" s="208">
        <v>7071.490002999999</v>
      </c>
      <c r="BE64" s="208">
        <v>4285.4432799999995</v>
      </c>
      <c r="BF64" s="208">
        <v>426.88368999999989</v>
      </c>
      <c r="BG64" s="208">
        <v>881.80876305999993</v>
      </c>
      <c r="BH64" s="208">
        <v>1586.58167</v>
      </c>
      <c r="BI64" s="208">
        <v>4743.4661100000003</v>
      </c>
      <c r="BJ64" s="208">
        <v>11610.056918070006</v>
      </c>
      <c r="BK64" s="208">
        <v>8041.0991899999999</v>
      </c>
      <c r="BL64" s="208">
        <v>4764.873810000001</v>
      </c>
    </row>
  </sheetData>
  <dataValidations count="1">
    <dataValidation type="custom" allowBlank="1" showInputMessage="1" showErrorMessage="1" errorTitle="Bashu" error="This is Format. Do not Overwrite." sqref="B41 B27:B38" xr:uid="{CFB37F2E-F882-4D2E-B120-662AAACE1660}">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2DD4-BE74-42CC-9B5E-2510DF060E3E}">
  <sheetPr codeName="Sheet51"/>
  <dimension ref="A2:K92"/>
  <sheetViews>
    <sheetView workbookViewId="0">
      <selection activeCell="E9" sqref="E9"/>
    </sheetView>
  </sheetViews>
  <sheetFormatPr defaultColWidth="9.140625" defaultRowHeight="15.75" x14ac:dyDescent="0.25"/>
  <cols>
    <col min="1" max="1" width="9.140625" style="185"/>
    <col min="2" max="2" width="7" style="185" customWidth="1"/>
    <col min="3" max="3" width="39.5703125" style="185" customWidth="1"/>
    <col min="4" max="8" width="14.140625" style="32" bestFit="1" customWidth="1"/>
    <col min="9" max="9" width="12.7109375" style="32" bestFit="1" customWidth="1"/>
    <col min="10" max="11" width="11.28515625" style="32" bestFit="1" customWidth="1"/>
    <col min="12" max="16384" width="9.140625" style="32"/>
  </cols>
  <sheetData>
    <row r="2" spans="2:11" x14ac:dyDescent="0.25">
      <c r="B2" s="209" t="s">
        <v>411</v>
      </c>
      <c r="C2" s="209"/>
      <c r="D2" s="209"/>
      <c r="E2" s="209"/>
      <c r="F2" s="209"/>
      <c r="G2" s="209"/>
      <c r="H2" s="209"/>
      <c r="I2" s="209"/>
      <c r="J2" s="209"/>
      <c r="K2" s="209"/>
    </row>
    <row r="3" spans="2:11" x14ac:dyDescent="0.25">
      <c r="B3" s="210"/>
      <c r="C3" s="210"/>
      <c r="J3" s="211" t="s">
        <v>412</v>
      </c>
    </row>
    <row r="4" spans="2:11" x14ac:dyDescent="0.25">
      <c r="B4" s="142" t="s">
        <v>125</v>
      </c>
      <c r="C4" s="142"/>
      <c r="D4" s="101" t="s">
        <v>45</v>
      </c>
      <c r="E4" s="102"/>
      <c r="F4" s="103"/>
      <c r="G4" s="212" t="s">
        <v>43</v>
      </c>
      <c r="H4" s="212" t="s">
        <v>45</v>
      </c>
      <c r="I4" s="213" t="s">
        <v>413</v>
      </c>
      <c r="J4" s="214"/>
      <c r="K4" s="215"/>
    </row>
    <row r="5" spans="2:11" x14ac:dyDescent="0.25">
      <c r="B5" s="142"/>
      <c r="C5" s="142"/>
      <c r="D5" s="107">
        <v>2018</v>
      </c>
      <c r="E5" s="107">
        <v>2019</v>
      </c>
      <c r="F5" s="107">
        <v>2020</v>
      </c>
      <c r="G5" s="107">
        <v>2021</v>
      </c>
      <c r="H5" s="107">
        <v>2021</v>
      </c>
      <c r="I5" s="216"/>
      <c r="J5" s="217"/>
      <c r="K5" s="218"/>
    </row>
    <row r="6" spans="2:11" x14ac:dyDescent="0.25">
      <c r="B6" s="142"/>
      <c r="C6" s="142"/>
      <c r="D6" s="219">
        <v>1</v>
      </c>
      <c r="E6" s="219">
        <v>2</v>
      </c>
      <c r="F6" s="219">
        <v>3</v>
      </c>
      <c r="G6" s="219">
        <v>4</v>
      </c>
      <c r="H6" s="220">
        <v>5</v>
      </c>
      <c r="I6" s="220" t="s">
        <v>681</v>
      </c>
      <c r="J6" s="220" t="s">
        <v>682</v>
      </c>
      <c r="K6" s="220" t="s">
        <v>683</v>
      </c>
    </row>
    <row r="7" spans="2:11" x14ac:dyDescent="0.25">
      <c r="B7" s="221">
        <v>1</v>
      </c>
      <c r="C7" s="222" t="s">
        <v>302</v>
      </c>
      <c r="D7" s="220">
        <v>17420.214557455765</v>
      </c>
      <c r="E7" s="220">
        <v>25503.397847646855</v>
      </c>
      <c r="F7" s="220">
        <v>33423.535611127962</v>
      </c>
      <c r="G7" s="220">
        <v>38721.376833091228</v>
      </c>
      <c r="H7" s="220">
        <v>39092.255860108002</v>
      </c>
      <c r="I7" s="223">
        <f t="shared" ref="I7:J23" si="0">IFERROR((E7-D7)/D7*100,0)</f>
        <v>46.401169535145179</v>
      </c>
      <c r="J7" s="223">
        <f t="shared" si="0"/>
        <v>31.055225702844464</v>
      </c>
      <c r="K7" s="223">
        <v>0.9578146681494577</v>
      </c>
    </row>
    <row r="8" spans="2:11" x14ac:dyDescent="0.25">
      <c r="B8" s="224" t="s">
        <v>127</v>
      </c>
      <c r="C8" s="225" t="s">
        <v>128</v>
      </c>
      <c r="D8" s="220">
        <v>11159.070138000001</v>
      </c>
      <c r="E8" s="220">
        <v>17077.797880009999</v>
      </c>
      <c r="F8" s="220">
        <v>21495.34030865999</v>
      </c>
      <c r="G8" s="220">
        <v>24387.475737079989</v>
      </c>
      <c r="H8" s="220">
        <v>24739.788761979999</v>
      </c>
      <c r="I8" s="223">
        <f t="shared" si="0"/>
        <v>53.039614132856329</v>
      </c>
      <c r="J8" s="223">
        <f t="shared" si="0"/>
        <v>25.867166596583495</v>
      </c>
      <c r="K8" s="223">
        <v>1.4446473620241662</v>
      </c>
    </row>
    <row r="9" spans="2:11" x14ac:dyDescent="0.25">
      <c r="B9" s="226" t="s">
        <v>127</v>
      </c>
      <c r="C9" s="225" t="s">
        <v>129</v>
      </c>
      <c r="D9" s="220">
        <v>2450.9275285819595</v>
      </c>
      <c r="E9" s="220">
        <v>3531.2621732745997</v>
      </c>
      <c r="F9" s="220">
        <v>4813.6494652691208</v>
      </c>
      <c r="G9" s="220">
        <v>5797.2587980319258</v>
      </c>
      <c r="H9" s="220">
        <v>5802.8039870660359</v>
      </c>
      <c r="I9" s="223">
        <f t="shared" si="0"/>
        <v>44.078604205718506</v>
      </c>
      <c r="J9" s="223">
        <f t="shared" si="0"/>
        <v>36.315267150083663</v>
      </c>
      <c r="K9" s="223">
        <v>9.565191459095429E-2</v>
      </c>
    </row>
    <row r="10" spans="2:11" x14ac:dyDescent="0.25">
      <c r="B10" s="226"/>
      <c r="C10" s="225" t="s">
        <v>130</v>
      </c>
      <c r="D10" s="220">
        <v>1378.9522646070993</v>
      </c>
      <c r="E10" s="220">
        <v>1750.0249169100525</v>
      </c>
      <c r="F10" s="220">
        <v>2790.2954549283982</v>
      </c>
      <c r="G10" s="220">
        <v>3349.8977867693002</v>
      </c>
      <c r="H10" s="220">
        <v>3434.3676379497797</v>
      </c>
      <c r="I10" s="223">
        <f t="shared" si="0"/>
        <v>26.909753283496133</v>
      </c>
      <c r="J10" s="223">
        <f t="shared" si="0"/>
        <v>59.443184377917824</v>
      </c>
      <c r="K10" s="223">
        <v>2.5215650314496223</v>
      </c>
    </row>
    <row r="11" spans="2:11" x14ac:dyDescent="0.25">
      <c r="B11" s="227"/>
      <c r="C11" s="225" t="s">
        <v>131</v>
      </c>
      <c r="D11" s="220">
        <v>2431.2646262666981</v>
      </c>
      <c r="E11" s="220">
        <v>3144.3128774522011</v>
      </c>
      <c r="F11" s="220">
        <v>4324.2503822704384</v>
      </c>
      <c r="G11" s="220">
        <v>5186.7445112100013</v>
      </c>
      <c r="H11" s="220">
        <v>5115.2954731121863</v>
      </c>
      <c r="I11" s="223">
        <f t="shared" si="0"/>
        <v>29.328286336334209</v>
      </c>
      <c r="J11" s="223">
        <f t="shared" si="0"/>
        <v>37.526084419891653</v>
      </c>
      <c r="K11" s="223">
        <v>-1.3775314736130477</v>
      </c>
    </row>
    <row r="12" spans="2:11" x14ac:dyDescent="0.25">
      <c r="B12" s="228">
        <v>2</v>
      </c>
      <c r="C12" s="222" t="s">
        <v>132</v>
      </c>
      <c r="D12" s="220">
        <v>87706.951924019988</v>
      </c>
      <c r="E12" s="220">
        <v>126378.12382833005</v>
      </c>
      <c r="F12" s="220">
        <v>142094.62789130001</v>
      </c>
      <c r="G12" s="220">
        <v>203640.02783400993</v>
      </c>
      <c r="H12" s="220">
        <v>207349.05680722996</v>
      </c>
      <c r="I12" s="223">
        <f t="shared" si="0"/>
        <v>44.09134174199859</v>
      </c>
      <c r="J12" s="223">
        <f t="shared" si="0"/>
        <v>12.436095414993661</v>
      </c>
      <c r="K12" s="223">
        <v>1.8213653831570471</v>
      </c>
    </row>
    <row r="13" spans="2:11" x14ac:dyDescent="0.25">
      <c r="B13" s="224" t="s">
        <v>127</v>
      </c>
      <c r="C13" s="225" t="s">
        <v>133</v>
      </c>
      <c r="D13" s="220">
        <v>2069.5178579700005</v>
      </c>
      <c r="E13" s="220">
        <v>1701.16406966</v>
      </c>
      <c r="F13" s="220">
        <v>8.1928829999999984</v>
      </c>
      <c r="G13" s="220">
        <v>8325.4048351700003</v>
      </c>
      <c r="H13" s="220">
        <v>8220.4411785100001</v>
      </c>
      <c r="I13" s="223">
        <f t="shared" si="0"/>
        <v>-17.799014726614651</v>
      </c>
      <c r="J13" s="223">
        <f t="shared" si="0"/>
        <v>-99.518395483062534</v>
      </c>
      <c r="K13" s="223">
        <v>-1.2607633951515451</v>
      </c>
    </row>
    <row r="14" spans="2:11" x14ac:dyDescent="0.25">
      <c r="B14" s="227"/>
      <c r="C14" s="225" t="s">
        <v>414</v>
      </c>
      <c r="D14" s="220">
        <v>85637.434066050002</v>
      </c>
      <c r="E14" s="220">
        <v>124676.95975867004</v>
      </c>
      <c r="F14" s="220">
        <v>142086.43500830003</v>
      </c>
      <c r="G14" s="220">
        <v>195314.62299883997</v>
      </c>
      <c r="H14" s="220">
        <v>199128.61562872003</v>
      </c>
      <c r="I14" s="223">
        <f t="shared" si="0"/>
        <v>45.586986717175378</v>
      </c>
      <c r="J14" s="223">
        <f t="shared" si="0"/>
        <v>13.963666810073411</v>
      </c>
      <c r="K14" s="223">
        <v>1.952743000662428</v>
      </c>
    </row>
    <row r="15" spans="2:11" x14ac:dyDescent="0.25">
      <c r="B15" s="229">
        <v>3</v>
      </c>
      <c r="C15" s="222" t="s">
        <v>138</v>
      </c>
      <c r="D15" s="220">
        <v>49548.563623293994</v>
      </c>
      <c r="E15" s="220">
        <v>85606.232639250025</v>
      </c>
      <c r="F15" s="220">
        <v>106150.19672606001</v>
      </c>
      <c r="G15" s="220">
        <v>128175.70768104565</v>
      </c>
      <c r="H15" s="220">
        <v>130425.4129967097</v>
      </c>
      <c r="I15" s="223">
        <f t="shared" si="0"/>
        <v>72.772380023150532</v>
      </c>
      <c r="J15" s="223">
        <f t="shared" si="0"/>
        <v>23.998210706670765</v>
      </c>
      <c r="K15" s="223">
        <v>1.7551729234546121</v>
      </c>
    </row>
    <row r="16" spans="2:11" x14ac:dyDescent="0.25">
      <c r="B16" s="228">
        <v>4</v>
      </c>
      <c r="C16" s="222" t="s">
        <v>415</v>
      </c>
      <c r="D16" s="220">
        <v>1.32273931</v>
      </c>
      <c r="E16" s="220">
        <v>75.278220439999984</v>
      </c>
      <c r="F16" s="220">
        <v>41.041601650000004</v>
      </c>
      <c r="G16" s="220">
        <v>11.301004856599999</v>
      </c>
      <c r="H16" s="220">
        <v>10.674746287900005</v>
      </c>
      <c r="I16" s="223">
        <f t="shared" si="0"/>
        <v>5591.0851496505375</v>
      </c>
      <c r="J16" s="223">
        <f t="shared" si="0"/>
        <v>-45.480111763917236</v>
      </c>
      <c r="K16" s="223">
        <v>-5.541618437003387</v>
      </c>
    </row>
    <row r="17" spans="2:11" x14ac:dyDescent="0.25">
      <c r="B17" s="221">
        <v>5</v>
      </c>
      <c r="C17" s="222" t="s">
        <v>416</v>
      </c>
      <c r="D17" s="220">
        <v>13551.502539477062</v>
      </c>
      <c r="E17" s="220">
        <v>23664.477782855494</v>
      </c>
      <c r="F17" s="220">
        <v>29558.021974505216</v>
      </c>
      <c r="G17" s="220">
        <v>41804.820228427408</v>
      </c>
      <c r="H17" s="220">
        <v>37482.787306245227</v>
      </c>
      <c r="I17" s="223">
        <f t="shared" si="0"/>
        <v>74.626228448972284</v>
      </c>
      <c r="J17" s="223">
        <f t="shared" si="0"/>
        <v>24.904602779443092</v>
      </c>
      <c r="K17" s="223">
        <v>-10.338599469070758</v>
      </c>
    </row>
    <row r="18" spans="2:11" x14ac:dyDescent="0.25">
      <c r="B18" s="221"/>
      <c r="C18" s="230" t="s">
        <v>417</v>
      </c>
      <c r="D18" s="220">
        <v>2390.7537584873007</v>
      </c>
      <c r="E18" s="220">
        <v>4013.067810468599</v>
      </c>
      <c r="F18" s="220">
        <v>7631.0530343424907</v>
      </c>
      <c r="G18" s="220">
        <v>11710.583084225536</v>
      </c>
      <c r="H18" s="220">
        <v>10760.370147815291</v>
      </c>
      <c r="I18" s="223">
        <f t="shared" si="0"/>
        <v>67.8578480206085</v>
      </c>
      <c r="J18" s="223">
        <f t="shared" si="0"/>
        <v>90.155098162954445</v>
      </c>
      <c r="K18" s="223">
        <v>-8.1141385495160137</v>
      </c>
    </row>
    <row r="19" spans="2:11" x14ac:dyDescent="0.25">
      <c r="B19" s="228"/>
      <c r="C19" s="230" t="s">
        <v>418</v>
      </c>
      <c r="D19" s="220">
        <v>1121.3971181940001</v>
      </c>
      <c r="E19" s="220">
        <v>1800.1678949699997</v>
      </c>
      <c r="F19" s="220">
        <v>4002.8836038227128</v>
      </c>
      <c r="G19" s="220">
        <v>6386.604948191386</v>
      </c>
      <c r="H19" s="220">
        <v>4175.6323816310896</v>
      </c>
      <c r="I19" s="223">
        <f t="shared" si="0"/>
        <v>60.529028099265481</v>
      </c>
      <c r="J19" s="223">
        <f t="shared" si="0"/>
        <v>122.36168165244507</v>
      </c>
      <c r="K19" s="223">
        <v>-34.618902914707739</v>
      </c>
    </row>
    <row r="20" spans="2:11" x14ac:dyDescent="0.25">
      <c r="B20" s="229"/>
      <c r="C20" s="230" t="s">
        <v>419</v>
      </c>
      <c r="D20" s="220">
        <v>10039.351662795758</v>
      </c>
      <c r="E20" s="220">
        <v>17851.242077416893</v>
      </c>
      <c r="F20" s="220">
        <v>17924.085336340006</v>
      </c>
      <c r="G20" s="220">
        <v>23707.632196010509</v>
      </c>
      <c r="H20" s="220">
        <v>22546.784776798846</v>
      </c>
      <c r="I20" s="223">
        <f t="shared" si="0"/>
        <v>77.812698239974594</v>
      </c>
      <c r="J20" s="223">
        <f t="shared" si="0"/>
        <v>0.40805708984958761</v>
      </c>
      <c r="K20" s="223">
        <v>-4.8965135346034634</v>
      </c>
    </row>
    <row r="21" spans="2:11" x14ac:dyDescent="0.25">
      <c r="B21" s="229">
        <v>6</v>
      </c>
      <c r="C21" s="222" t="s">
        <v>420</v>
      </c>
      <c r="D21" s="220">
        <v>3480.3144663001635</v>
      </c>
      <c r="E21" s="220">
        <v>5192.1535711500064</v>
      </c>
      <c r="F21" s="220">
        <v>8481.8638741449959</v>
      </c>
      <c r="G21" s="220">
        <v>18295.519803955132</v>
      </c>
      <c r="H21" s="220">
        <v>19298.347909995005</v>
      </c>
      <c r="I21" s="223">
        <f t="shared" si="0"/>
        <v>49.186334207025176</v>
      </c>
      <c r="J21" s="223">
        <f t="shared" si="0"/>
        <v>63.359264280512292</v>
      </c>
      <c r="K21" s="223">
        <v>5.4812769289183096</v>
      </c>
    </row>
    <row r="22" spans="2:11" x14ac:dyDescent="0.25">
      <c r="B22" s="231">
        <v>7</v>
      </c>
      <c r="C22" s="222" t="s">
        <v>421</v>
      </c>
      <c r="D22" s="220">
        <v>4038.7031584648648</v>
      </c>
      <c r="E22" s="220">
        <v>6608.232298109313</v>
      </c>
      <c r="F22" s="220">
        <v>5419.3820209691066</v>
      </c>
      <c r="G22" s="220">
        <v>8847.9741387790036</v>
      </c>
      <c r="H22" s="220">
        <v>11838.628286575153</v>
      </c>
      <c r="I22" s="223">
        <f t="shared" si="0"/>
        <v>63.622629315028476</v>
      </c>
      <c r="J22" s="223">
        <f t="shared" si="0"/>
        <v>-17.990443185242587</v>
      </c>
      <c r="K22" s="223">
        <v>33.800439523084449</v>
      </c>
    </row>
    <row r="23" spans="2:11" x14ac:dyDescent="0.25">
      <c r="B23" s="232" t="s">
        <v>422</v>
      </c>
      <c r="C23" s="232"/>
      <c r="D23" s="233">
        <v>175747.57300832192</v>
      </c>
      <c r="E23" s="233">
        <v>273027.89618778182</v>
      </c>
      <c r="F23" s="233">
        <v>325168.6696997573</v>
      </c>
      <c r="G23" s="233">
        <v>439496.72752416495</v>
      </c>
      <c r="H23" s="233">
        <v>445497.16391315096</v>
      </c>
      <c r="I23" s="234">
        <f t="shared" si="0"/>
        <v>55.352299616025725</v>
      </c>
      <c r="J23" s="234">
        <f t="shared" si="0"/>
        <v>19.097233008056563</v>
      </c>
      <c r="K23" s="234">
        <v>1.3652971713324276</v>
      </c>
    </row>
    <row r="24" spans="2:11" x14ac:dyDescent="0.25">
      <c r="B24" s="235"/>
      <c r="C24" s="236" t="s">
        <v>152</v>
      </c>
      <c r="D24" s="220">
        <v>0</v>
      </c>
      <c r="E24" s="220">
        <v>0</v>
      </c>
      <c r="F24" s="220">
        <v>0</v>
      </c>
      <c r="G24" s="220">
        <v>0</v>
      </c>
      <c r="H24" s="220">
        <v>0</v>
      </c>
      <c r="I24" s="237"/>
      <c r="J24" s="238"/>
      <c r="K24" s="239"/>
    </row>
    <row r="25" spans="2:11" x14ac:dyDescent="0.25">
      <c r="B25" s="240">
        <v>1</v>
      </c>
      <c r="C25" s="241" t="s">
        <v>153</v>
      </c>
      <c r="D25" s="220">
        <v>16314.23760577304</v>
      </c>
      <c r="E25" s="220">
        <v>19246.273412584007</v>
      </c>
      <c r="F25" s="220">
        <v>30381.570250064004</v>
      </c>
      <c r="G25" s="220">
        <v>26305.312061720011</v>
      </c>
      <c r="H25" s="220">
        <v>28288.442433063999</v>
      </c>
      <c r="I25" s="223">
        <f t="shared" ref="I25:J40" si="1">IFERROR((E25-D25)/D25*100,0)</f>
        <v>17.972251463184659</v>
      </c>
      <c r="J25" s="223">
        <f t="shared" si="1"/>
        <v>57.856898313619929</v>
      </c>
      <c r="K25" s="223">
        <v>7.5388969600169746</v>
      </c>
    </row>
    <row r="26" spans="2:11" x14ac:dyDescent="0.25">
      <c r="B26" s="242"/>
      <c r="C26" s="225" t="s">
        <v>154</v>
      </c>
      <c r="D26" s="220">
        <v>147.31834449000002</v>
      </c>
      <c r="E26" s="220">
        <v>214.45732807999994</v>
      </c>
      <c r="F26" s="220">
        <v>379.45902806999999</v>
      </c>
      <c r="G26" s="220">
        <v>559.98352956000008</v>
      </c>
      <c r="H26" s="220">
        <v>521.09870777000003</v>
      </c>
      <c r="I26" s="223">
        <f t="shared" si="1"/>
        <v>45.574082319773368</v>
      </c>
      <c r="J26" s="223">
        <f t="shared" si="1"/>
        <v>76.939175484107849</v>
      </c>
      <c r="K26" s="223">
        <v>-6.9439224079596222</v>
      </c>
    </row>
    <row r="27" spans="2:11" x14ac:dyDescent="0.25">
      <c r="B27" s="243"/>
      <c r="C27" s="225" t="s">
        <v>157</v>
      </c>
      <c r="D27" s="220">
        <v>9189.7554588084968</v>
      </c>
      <c r="E27" s="220">
        <v>13398.030272333997</v>
      </c>
      <c r="F27" s="220">
        <v>16871.95208915</v>
      </c>
      <c r="G27" s="220">
        <v>17151.806663249994</v>
      </c>
      <c r="H27" s="220">
        <v>17507.108433120004</v>
      </c>
      <c r="I27" s="223">
        <f t="shared" si="1"/>
        <v>45.793109864439494</v>
      </c>
      <c r="J27" s="223">
        <f t="shared" si="1"/>
        <v>25.92860104212042</v>
      </c>
      <c r="K27" s="223">
        <v>2.0715122135284472</v>
      </c>
    </row>
    <row r="28" spans="2:11" x14ac:dyDescent="0.25">
      <c r="B28" s="244"/>
      <c r="C28" s="225" t="s">
        <v>162</v>
      </c>
      <c r="D28" s="220">
        <v>6977.1638024745398</v>
      </c>
      <c r="E28" s="220">
        <v>5633.7858121700001</v>
      </c>
      <c r="F28" s="220">
        <v>13130.159132844003</v>
      </c>
      <c r="G28" s="220">
        <v>8593.5218689100002</v>
      </c>
      <c r="H28" s="220">
        <v>10260.235292174004</v>
      </c>
      <c r="I28" s="223">
        <f t="shared" si="1"/>
        <v>-19.253926499877984</v>
      </c>
      <c r="J28" s="223">
        <f t="shared" si="1"/>
        <v>133.0610280653637</v>
      </c>
      <c r="K28" s="223">
        <v>19.39499833349943</v>
      </c>
    </row>
    <row r="29" spans="2:11" x14ac:dyDescent="0.25">
      <c r="B29" s="245">
        <v>2</v>
      </c>
      <c r="C29" s="225" t="s">
        <v>423</v>
      </c>
      <c r="D29" s="220">
        <v>42.725000000000001</v>
      </c>
      <c r="E29" s="220">
        <v>311.88503000000003</v>
      </c>
      <c r="F29" s="220">
        <v>467.56</v>
      </c>
      <c r="G29" s="220">
        <v>590.00400000000002</v>
      </c>
      <c r="H29" s="220">
        <v>559.34220000000005</v>
      </c>
      <c r="I29" s="223">
        <f t="shared" si="1"/>
        <v>629.98251609128147</v>
      </c>
      <c r="J29" s="223">
        <f t="shared" si="1"/>
        <v>49.914216786871741</v>
      </c>
      <c r="K29" s="223">
        <v>-5.1968800211523938</v>
      </c>
    </row>
    <row r="30" spans="2:11" x14ac:dyDescent="0.25">
      <c r="B30" s="246">
        <v>3</v>
      </c>
      <c r="C30" s="222" t="s">
        <v>166</v>
      </c>
      <c r="D30" s="220">
        <v>2564.6611063099995</v>
      </c>
      <c r="E30" s="220">
        <v>2261.7212837299999</v>
      </c>
      <c r="F30" s="220">
        <v>9731.8269380200018</v>
      </c>
      <c r="G30" s="220">
        <v>15397.815216126666</v>
      </c>
      <c r="H30" s="220">
        <v>14153.18246543</v>
      </c>
      <c r="I30" s="223">
        <f t="shared" si="1"/>
        <v>-11.812080037969048</v>
      </c>
      <c r="J30" s="223">
        <f t="shared" si="1"/>
        <v>330.28409415550999</v>
      </c>
      <c r="K30" s="223">
        <v>-8.0831776016711725</v>
      </c>
    </row>
    <row r="31" spans="2:11" x14ac:dyDescent="0.25">
      <c r="B31" s="247">
        <v>4</v>
      </c>
      <c r="C31" s="222" t="s">
        <v>424</v>
      </c>
      <c r="D31" s="220">
        <v>145943.77045056003</v>
      </c>
      <c r="E31" s="220">
        <v>235101.47452323788</v>
      </c>
      <c r="F31" s="220">
        <v>262732.25177442998</v>
      </c>
      <c r="G31" s="220">
        <v>360980.2758349753</v>
      </c>
      <c r="H31" s="220">
        <v>365554.01504372951</v>
      </c>
      <c r="I31" s="223">
        <f t="shared" si="1"/>
        <v>61.090448600463532</v>
      </c>
      <c r="J31" s="223">
        <f t="shared" si="1"/>
        <v>11.752702660510549</v>
      </c>
      <c r="K31" s="223">
        <v>1.267032997350007</v>
      </c>
    </row>
    <row r="32" spans="2:11" x14ac:dyDescent="0.25">
      <c r="B32" s="242"/>
      <c r="C32" s="225" t="s">
        <v>425</v>
      </c>
      <c r="D32" s="220">
        <v>30596.922388500003</v>
      </c>
      <c r="E32" s="220">
        <v>38954.852749607991</v>
      </c>
      <c r="F32" s="220">
        <v>39720.689920270001</v>
      </c>
      <c r="G32" s="220">
        <v>52592.673509100001</v>
      </c>
      <c r="H32" s="220">
        <v>54127.788161430006</v>
      </c>
      <c r="I32" s="223">
        <f t="shared" si="1"/>
        <v>27.316245258213801</v>
      </c>
      <c r="J32" s="223">
        <f t="shared" si="1"/>
        <v>1.96596089217592</v>
      </c>
      <c r="K32" s="223">
        <v>2.9188754818946165</v>
      </c>
    </row>
    <row r="33" spans="2:11" x14ac:dyDescent="0.25">
      <c r="B33" s="244"/>
      <c r="C33" s="225" t="s">
        <v>426</v>
      </c>
      <c r="D33" s="220">
        <v>115346.84806206003</v>
      </c>
      <c r="E33" s="220">
        <v>196146.62177362989</v>
      </c>
      <c r="F33" s="220">
        <v>223011.56185415993</v>
      </c>
      <c r="G33" s="220">
        <v>308387.60232587531</v>
      </c>
      <c r="H33" s="220">
        <v>311426.2268822997</v>
      </c>
      <c r="I33" s="223">
        <f t="shared" si="1"/>
        <v>70.049398894798728</v>
      </c>
      <c r="J33" s="223">
        <f t="shared" si="1"/>
        <v>13.696356244939306</v>
      </c>
      <c r="K33" s="223">
        <v>0.98532643125304742</v>
      </c>
    </row>
    <row r="34" spans="2:11" x14ac:dyDescent="0.25">
      <c r="B34" s="245">
        <v>5</v>
      </c>
      <c r="C34" s="222" t="s">
        <v>174</v>
      </c>
      <c r="D34" s="220">
        <v>1471.8761020709251</v>
      </c>
      <c r="E34" s="220">
        <v>2106.8846437435</v>
      </c>
      <c r="F34" s="220">
        <v>2222.7226718630391</v>
      </c>
      <c r="G34" s="220">
        <v>2613.9472878538345</v>
      </c>
      <c r="H34" s="220">
        <v>2565.3824270089995</v>
      </c>
      <c r="I34" s="223">
        <f t="shared" si="1"/>
        <v>43.142798553432577</v>
      </c>
      <c r="J34" s="223">
        <f t="shared" si="1"/>
        <v>5.4980716890944148</v>
      </c>
      <c r="K34" s="223">
        <v>-1.8579127846418404</v>
      </c>
    </row>
    <row r="35" spans="2:11" x14ac:dyDescent="0.25">
      <c r="B35" s="246">
        <v>6</v>
      </c>
      <c r="C35" s="222" t="s">
        <v>175</v>
      </c>
      <c r="D35" s="220">
        <v>5735.3189795301869</v>
      </c>
      <c r="E35" s="220">
        <v>8552.0583068391825</v>
      </c>
      <c r="F35" s="220">
        <v>11063.231908766804</v>
      </c>
      <c r="G35" s="220">
        <v>15214.726754474766</v>
      </c>
      <c r="H35" s="220">
        <v>15031.023641503067</v>
      </c>
      <c r="I35" s="223">
        <f t="shared" si="1"/>
        <v>49.112165118664954</v>
      </c>
      <c r="J35" s="223">
        <f t="shared" si="1"/>
        <v>29.363382613041892</v>
      </c>
      <c r="K35" s="223">
        <v>-1.2074033003430131</v>
      </c>
    </row>
    <row r="36" spans="2:11" x14ac:dyDescent="0.25">
      <c r="B36" s="246">
        <v>7</v>
      </c>
      <c r="C36" s="222" t="s">
        <v>427</v>
      </c>
      <c r="D36" s="220">
        <v>7.1045919</v>
      </c>
      <c r="E36" s="220">
        <v>10.877919558235295</v>
      </c>
      <c r="F36" s="220">
        <v>11.081014559999998</v>
      </c>
      <c r="G36" s="220">
        <v>9.0949389499999995</v>
      </c>
      <c r="H36" s="220">
        <v>7.2035633300000015</v>
      </c>
      <c r="I36" s="223">
        <f t="shared" si="1"/>
        <v>53.111110551406824</v>
      </c>
      <c r="J36" s="223">
        <f t="shared" si="1"/>
        <v>1.8670390112505213</v>
      </c>
      <c r="K36" s="223">
        <v>-20.795913313964558</v>
      </c>
    </row>
    <row r="37" spans="2:11" x14ac:dyDescent="0.25">
      <c r="B37" s="246">
        <v>8</v>
      </c>
      <c r="C37" s="222" t="s">
        <v>428</v>
      </c>
      <c r="D37" s="220">
        <v>0</v>
      </c>
      <c r="E37" s="220">
        <v>1.3357586899999998</v>
      </c>
      <c r="F37" s="220">
        <v>1.3357586899999998</v>
      </c>
      <c r="G37" s="220">
        <v>1.3357586899999998</v>
      </c>
      <c r="H37" s="220">
        <v>1.3357586899999998</v>
      </c>
      <c r="I37" s="223">
        <f t="shared" si="1"/>
        <v>0</v>
      </c>
      <c r="J37" s="223">
        <f t="shared" si="1"/>
        <v>0</v>
      </c>
      <c r="K37" s="223">
        <v>0</v>
      </c>
    </row>
    <row r="38" spans="2:11" x14ac:dyDescent="0.25">
      <c r="B38" s="246">
        <v>9</v>
      </c>
      <c r="C38" s="222" t="s">
        <v>420</v>
      </c>
      <c r="D38" s="220">
        <v>3608.9530741989965</v>
      </c>
      <c r="E38" s="220">
        <v>5390.6547977840055</v>
      </c>
      <c r="F38" s="220">
        <v>8469.0563456300006</v>
      </c>
      <c r="G38" s="220">
        <v>18307.656973990008</v>
      </c>
      <c r="H38" s="220">
        <v>19324.723121619998</v>
      </c>
      <c r="I38" s="223">
        <f t="shared" si="1"/>
        <v>49.368935726061103</v>
      </c>
      <c r="J38" s="223">
        <f t="shared" si="1"/>
        <v>57.106263771730795</v>
      </c>
      <c r="K38" s="223">
        <v>5.5554140492961661</v>
      </c>
    </row>
    <row r="39" spans="2:11" x14ac:dyDescent="0.25">
      <c r="B39" s="246">
        <v>10</v>
      </c>
      <c r="C39" s="222" t="s">
        <v>421</v>
      </c>
      <c r="D39" s="220">
        <v>56.584271299999983</v>
      </c>
      <c r="E39" s="220">
        <v>44.730507479999993</v>
      </c>
      <c r="F39" s="220">
        <v>88.03303535770003</v>
      </c>
      <c r="G39" s="220">
        <v>76.558692347917216</v>
      </c>
      <c r="H39" s="220">
        <v>12.51327886520002</v>
      </c>
      <c r="I39" s="223">
        <f t="shared" si="1"/>
        <v>-20.948867145700952</v>
      </c>
      <c r="J39" s="223">
        <f t="shared" si="1"/>
        <v>96.807593558068987</v>
      </c>
      <c r="K39" s="223">
        <v>-83.655312700047119</v>
      </c>
    </row>
    <row r="40" spans="2:11" x14ac:dyDescent="0.25">
      <c r="B40" s="248" t="s">
        <v>422</v>
      </c>
      <c r="C40" s="248"/>
      <c r="D40" s="233">
        <v>175745.23118164315</v>
      </c>
      <c r="E40" s="233">
        <v>273027.89618364687</v>
      </c>
      <c r="F40" s="233">
        <v>325168.66969738138</v>
      </c>
      <c r="G40" s="233">
        <v>439496.72751912859</v>
      </c>
      <c r="H40" s="233">
        <v>445497.1639332411</v>
      </c>
      <c r="I40" s="234">
        <f t="shared" si="1"/>
        <v>55.354369702046881</v>
      </c>
      <c r="J40" s="234">
        <f t="shared" si="1"/>
        <v>19.097233008990059</v>
      </c>
      <c r="K40" s="234">
        <v>1.3652971770651807</v>
      </c>
    </row>
    <row r="41" spans="2:11" x14ac:dyDescent="0.25">
      <c r="B41" s="249"/>
      <c r="C41" s="249"/>
      <c r="D41" s="250"/>
      <c r="E41" s="250"/>
      <c r="F41" s="250"/>
      <c r="G41" s="250"/>
      <c r="H41" s="250"/>
      <c r="I41" s="251"/>
      <c r="J41" s="251"/>
      <c r="K41" s="251"/>
    </row>
    <row r="42" spans="2:11" x14ac:dyDescent="0.25">
      <c r="C42" s="252" t="s">
        <v>150</v>
      </c>
      <c r="D42" s="253"/>
      <c r="E42" s="253"/>
      <c r="F42" s="253"/>
      <c r="G42" s="253"/>
      <c r="H42" s="253"/>
      <c r="J42" s="253"/>
      <c r="K42" s="253"/>
    </row>
    <row r="43" spans="2:11" x14ac:dyDescent="0.25">
      <c r="C43" s="254" t="s">
        <v>348</v>
      </c>
      <c r="D43" s="253"/>
      <c r="E43" s="253"/>
      <c r="F43" s="253"/>
      <c r="G43" s="253"/>
      <c r="H43" s="253"/>
      <c r="J43" s="253"/>
      <c r="K43" s="253"/>
    </row>
    <row r="44" spans="2:11" x14ac:dyDescent="0.25">
      <c r="C44" s="255" t="s">
        <v>429</v>
      </c>
      <c r="D44" s="220">
        <v>11759.19913260363</v>
      </c>
      <c r="E44" s="220">
        <v>17021.803464190005</v>
      </c>
      <c r="F44" s="220">
        <v>21964.535824587234</v>
      </c>
      <c r="G44" s="220">
        <v>16716.049278167968</v>
      </c>
      <c r="H44" s="220">
        <v>18279.395993541704</v>
      </c>
      <c r="I44" s="220">
        <v>44.753084561645409</v>
      </c>
      <c r="J44" s="220">
        <v>29.037653799702312</v>
      </c>
      <c r="K44" s="220">
        <v>9.3523696260907112</v>
      </c>
    </row>
    <row r="45" spans="2:11" x14ac:dyDescent="0.25">
      <c r="C45" s="256" t="s">
        <v>187</v>
      </c>
      <c r="D45" s="220">
        <v>3486.1797051500002</v>
      </c>
      <c r="E45" s="220">
        <v>5111.2848587300032</v>
      </c>
      <c r="F45" s="220">
        <v>8068.621880619994</v>
      </c>
      <c r="G45" s="220">
        <v>7753.7538122101996</v>
      </c>
      <c r="H45" s="220">
        <v>8526.843212921709</v>
      </c>
      <c r="I45" s="220">
        <v>46.615644947370242</v>
      </c>
      <c r="J45" s="220">
        <v>57.858974868890364</v>
      </c>
      <c r="K45" s="220">
        <v>9.9705177574001542</v>
      </c>
    </row>
    <row r="46" spans="2:11" x14ac:dyDescent="0.25">
      <c r="C46" s="256" t="s">
        <v>430</v>
      </c>
      <c r="D46" s="220">
        <v>8273.0194274536334</v>
      </c>
      <c r="E46" s="220">
        <v>11910.518605460002</v>
      </c>
      <c r="F46" s="220">
        <v>13895.913943967233</v>
      </c>
      <c r="G46" s="220">
        <v>8962.2954659577681</v>
      </c>
      <c r="H46" s="220">
        <v>9752.5527806199989</v>
      </c>
      <c r="I46" s="220">
        <v>43.968217528119119</v>
      </c>
      <c r="J46" s="220">
        <v>16.669260208342976</v>
      </c>
      <c r="K46" s="220">
        <v>8.8175771225567239</v>
      </c>
    </row>
    <row r="47" spans="2:11" x14ac:dyDescent="0.25">
      <c r="C47" s="255" t="s">
        <v>431</v>
      </c>
      <c r="D47" s="220">
        <v>3.1178212599999999</v>
      </c>
      <c r="E47" s="220">
        <v>6.6912901400003211</v>
      </c>
      <c r="F47" s="220">
        <v>38.316061149999996</v>
      </c>
      <c r="G47" s="220">
        <v>7.5358401700000002</v>
      </c>
      <c r="H47" s="220">
        <v>16.164283390000001</v>
      </c>
      <c r="I47" s="220">
        <v>114.61429575344934</v>
      </c>
      <c r="J47" s="220">
        <v>472.62591142099478</v>
      </c>
      <c r="K47" s="220">
        <v>114.49875561784906</v>
      </c>
    </row>
    <row r="48" spans="2:11" x14ac:dyDescent="0.25">
      <c r="C48" s="255" t="s">
        <v>432</v>
      </c>
      <c r="D48" s="220">
        <v>4735.3947119800614</v>
      </c>
      <c r="E48" s="220">
        <v>6299.3219088909982</v>
      </c>
      <c r="F48" s="220">
        <v>8757.2275591160069</v>
      </c>
      <c r="G48" s="220">
        <v>8300.878454622667</v>
      </c>
      <c r="H48" s="220">
        <v>9378.5188447590026</v>
      </c>
      <c r="I48" s="220">
        <v>33.026332376356329</v>
      </c>
      <c r="J48" s="220">
        <v>39.018575106566118</v>
      </c>
      <c r="K48" s="220">
        <v>12.982245144623333</v>
      </c>
    </row>
    <row r="49" spans="3:11" x14ac:dyDescent="0.25">
      <c r="C49" s="255" t="s">
        <v>433</v>
      </c>
      <c r="D49" s="220">
        <v>1594.4246832440003</v>
      </c>
      <c r="E49" s="220">
        <v>2358.1964016999991</v>
      </c>
      <c r="F49" s="220">
        <v>2907.399151989589</v>
      </c>
      <c r="G49" s="220">
        <v>2694.0775180551254</v>
      </c>
      <c r="H49" s="220">
        <v>3352.7162369260996</v>
      </c>
      <c r="I49" s="220">
        <v>47.902652692382844</v>
      </c>
      <c r="J49" s="220">
        <v>23.28910136126386</v>
      </c>
      <c r="K49" s="220">
        <v>24.447652840607581</v>
      </c>
    </row>
    <row r="50" spans="3:11" x14ac:dyDescent="0.25">
      <c r="C50" s="255" t="s">
        <v>434</v>
      </c>
      <c r="D50" s="220">
        <v>9.2696299500000006</v>
      </c>
      <c r="E50" s="220">
        <v>62.888276089999991</v>
      </c>
      <c r="F50" s="220">
        <v>140.05048382999999</v>
      </c>
      <c r="G50" s="220">
        <v>36.379014390000002</v>
      </c>
      <c r="H50" s="220">
        <v>35.690527689999996</v>
      </c>
      <c r="I50" s="220">
        <v>578.43351276390479</v>
      </c>
      <c r="J50" s="220">
        <v>122.69728562693061</v>
      </c>
      <c r="K50" s="220">
        <v>-1.8925380787371178</v>
      </c>
    </row>
    <row r="51" spans="3:11" x14ac:dyDescent="0.25">
      <c r="C51" s="257" t="s">
        <v>435</v>
      </c>
      <c r="D51" s="220">
        <v>1048.3189726667001</v>
      </c>
      <c r="E51" s="220">
        <v>1920.6080752358671</v>
      </c>
      <c r="F51" s="220">
        <v>6648.2541233002639</v>
      </c>
      <c r="G51" s="220">
        <v>18431.347634903297</v>
      </c>
      <c r="H51" s="220">
        <v>17302.773723081053</v>
      </c>
      <c r="I51" s="220">
        <v>83.208367425636624</v>
      </c>
      <c r="J51" s="220">
        <v>246.15360671561274</v>
      </c>
      <c r="K51" s="220">
        <v>-6.1231220536748658</v>
      </c>
    </row>
    <row r="52" spans="3:11" x14ac:dyDescent="0.25">
      <c r="C52" s="258" t="s">
        <v>436</v>
      </c>
      <c r="D52" s="220">
        <v>1047.1355886667002</v>
      </c>
      <c r="E52" s="220">
        <v>1899.1328329158673</v>
      </c>
      <c r="F52" s="220">
        <v>6631.6922402702639</v>
      </c>
      <c r="G52" s="220">
        <v>18431.347634903297</v>
      </c>
      <c r="H52" s="220">
        <v>17265.361553821051</v>
      </c>
      <c r="I52" s="220">
        <v>81.364558083065504</v>
      </c>
      <c r="J52" s="220">
        <v>249.19580796716451</v>
      </c>
      <c r="K52" s="220">
        <v>-6.3261032463748226</v>
      </c>
    </row>
    <row r="53" spans="3:11" x14ac:dyDescent="0.25">
      <c r="C53" s="259" t="s">
        <v>437</v>
      </c>
      <c r="D53" s="220">
        <v>699.49720794420011</v>
      </c>
      <c r="E53" s="220">
        <v>1016.7723153073</v>
      </c>
      <c r="F53" s="220">
        <v>3363.6918934440628</v>
      </c>
      <c r="G53" s="220">
        <v>3547.1244946322508</v>
      </c>
      <c r="H53" s="220">
        <v>4556.4837285746644</v>
      </c>
      <c r="I53" s="220">
        <v>45.357594535017697</v>
      </c>
      <c r="J53" s="220">
        <v>230.82056255902788</v>
      </c>
      <c r="K53" s="220">
        <v>28.455703640225888</v>
      </c>
    </row>
    <row r="54" spans="3:11" x14ac:dyDescent="0.25">
      <c r="C54" s="259" t="s">
        <v>438</v>
      </c>
      <c r="D54" s="220">
        <v>326.44629799250009</v>
      </c>
      <c r="E54" s="220">
        <v>856.91924767186674</v>
      </c>
      <c r="F54" s="220">
        <v>3090.5278030653981</v>
      </c>
      <c r="G54" s="220">
        <v>14336.781859272405</v>
      </c>
      <c r="H54" s="220">
        <v>11628.86095440602</v>
      </c>
      <c r="I54" s="220">
        <v>162.49930017327196</v>
      </c>
      <c r="J54" s="220">
        <v>260.65566405025243</v>
      </c>
      <c r="K54" s="220">
        <v>-18.887927091636815</v>
      </c>
    </row>
    <row r="55" spans="3:11" x14ac:dyDescent="0.25">
      <c r="C55" s="259" t="s">
        <v>439</v>
      </c>
      <c r="D55" s="220">
        <v>21.192082730000003</v>
      </c>
      <c r="E55" s="220">
        <v>25.441269936700046</v>
      </c>
      <c r="F55" s="220">
        <v>177.47254376079991</v>
      </c>
      <c r="G55" s="220">
        <v>547.4412809986502</v>
      </c>
      <c r="H55" s="220">
        <v>1080.0168708403692</v>
      </c>
      <c r="I55" s="220">
        <v>20.050823983830504</v>
      </c>
      <c r="J55" s="220">
        <v>597.57737802541328</v>
      </c>
      <c r="K55" s="220">
        <v>97.284514034123802</v>
      </c>
    </row>
    <row r="56" spans="3:11" x14ac:dyDescent="0.25">
      <c r="C56" s="258" t="s">
        <v>440</v>
      </c>
      <c r="D56" s="220">
        <v>0</v>
      </c>
      <c r="E56" s="220">
        <v>0</v>
      </c>
      <c r="F56" s="220">
        <v>0</v>
      </c>
      <c r="G56" s="220">
        <v>0</v>
      </c>
      <c r="H56" s="220">
        <v>0</v>
      </c>
      <c r="I56" s="220">
        <v>0</v>
      </c>
      <c r="J56" s="220">
        <v>0</v>
      </c>
      <c r="K56" s="220">
        <v>0</v>
      </c>
    </row>
    <row r="57" spans="3:11" x14ac:dyDescent="0.25">
      <c r="C57" s="258" t="s">
        <v>441</v>
      </c>
      <c r="D57" s="220">
        <v>1.173384</v>
      </c>
      <c r="E57" s="220">
        <v>8.0939655100000003</v>
      </c>
      <c r="F57" s="220">
        <v>0.51471699999999998</v>
      </c>
      <c r="G57" s="220">
        <v>0</v>
      </c>
      <c r="H57" s="220">
        <v>0</v>
      </c>
      <c r="I57" s="220">
        <v>589.79681928507637</v>
      </c>
      <c r="J57" s="220">
        <v>-93.640731488612445</v>
      </c>
      <c r="K57" s="220">
        <v>0</v>
      </c>
    </row>
    <row r="58" spans="3:11" x14ac:dyDescent="0.25">
      <c r="C58" s="258" t="s">
        <v>442</v>
      </c>
      <c r="D58" s="220">
        <v>0.01</v>
      </c>
      <c r="E58" s="220">
        <v>13.381276809999999</v>
      </c>
      <c r="F58" s="220">
        <v>16.04716603</v>
      </c>
      <c r="G58" s="220">
        <v>0</v>
      </c>
      <c r="H58" s="220">
        <v>37.412169260000006</v>
      </c>
      <c r="I58" s="220">
        <v>133712.76809999999</v>
      </c>
      <c r="J58" s="220">
        <v>19.922532489633184</v>
      </c>
      <c r="K58" s="220">
        <v>0</v>
      </c>
    </row>
    <row r="59" spans="3:11" x14ac:dyDescent="0.25">
      <c r="C59" s="255" t="s">
        <v>443</v>
      </c>
      <c r="D59" s="220">
        <v>0.8221336600000001</v>
      </c>
      <c r="E59" s="220">
        <v>4.6381100000000002</v>
      </c>
      <c r="F59" s="220">
        <v>5.3113214199999996</v>
      </c>
      <c r="G59" s="220">
        <v>31.081356999999997</v>
      </c>
      <c r="H59" s="220">
        <v>31.081356999999997</v>
      </c>
      <c r="I59" s="220">
        <v>464.1552250761755</v>
      </c>
      <c r="J59" s="220">
        <v>14.514779080271909</v>
      </c>
      <c r="K59" s="220">
        <v>0</v>
      </c>
    </row>
    <row r="60" spans="3:11" x14ac:dyDescent="0.25">
      <c r="C60" s="255" t="s">
        <v>444</v>
      </c>
      <c r="D60" s="220">
        <v>0</v>
      </c>
      <c r="E60" s="220">
        <v>1.3023185500000001</v>
      </c>
      <c r="F60" s="220">
        <v>17.958949149999995</v>
      </c>
      <c r="G60" s="220">
        <v>8.3210819800000007</v>
      </c>
      <c r="H60" s="220">
        <v>9.1199368699999983</v>
      </c>
      <c r="I60" s="220">
        <v>0</v>
      </c>
      <c r="J60" s="220">
        <v>1278.9981836625145</v>
      </c>
      <c r="K60" s="220">
        <v>9.6003727870975464</v>
      </c>
    </row>
    <row r="61" spans="3:11" x14ac:dyDescent="0.25">
      <c r="C61" s="255" t="s">
        <v>445</v>
      </c>
      <c r="D61" s="220">
        <v>546.76225890352748</v>
      </c>
      <c r="E61" s="220">
        <v>861.35580267826401</v>
      </c>
      <c r="F61" s="220">
        <v>835.98319714668787</v>
      </c>
      <c r="G61" s="220">
        <v>1381.8753754555203</v>
      </c>
      <c r="H61" s="220">
        <v>1847.7436786974195</v>
      </c>
      <c r="I61" s="220">
        <v>57.537538235652889</v>
      </c>
      <c r="J61" s="220">
        <v>-2.945659093801146</v>
      </c>
      <c r="K61" s="220">
        <v>33.712758148565371</v>
      </c>
    </row>
    <row r="62" spans="3:11" x14ac:dyDescent="0.25">
      <c r="C62" s="255" t="s">
        <v>446</v>
      </c>
      <c r="D62" s="220">
        <v>1663.4722055751961</v>
      </c>
      <c r="E62" s="220">
        <v>2544.7576839100989</v>
      </c>
      <c r="F62" s="220">
        <v>2353.3501295372848</v>
      </c>
      <c r="G62" s="220">
        <v>3798.2977901907484</v>
      </c>
      <c r="H62" s="220">
        <v>5069.2496292235328</v>
      </c>
      <c r="I62" s="220">
        <v>52.978671683316257</v>
      </c>
      <c r="J62" s="220">
        <v>-7.5216416707586244</v>
      </c>
      <c r="K62" s="220">
        <v>33.461089920728881</v>
      </c>
    </row>
    <row r="63" spans="3:11" x14ac:dyDescent="0.25">
      <c r="C63" s="255" t="s">
        <v>447</v>
      </c>
      <c r="D63" s="220">
        <v>4013.3844584187736</v>
      </c>
      <c r="E63" s="220">
        <v>6248.9579510303774</v>
      </c>
      <c r="F63" s="220">
        <v>5393.8332375335058</v>
      </c>
      <c r="G63" s="220">
        <v>8795.5239825442841</v>
      </c>
      <c r="H63" s="220">
        <v>11829.119844205752</v>
      </c>
      <c r="I63" s="220">
        <v>55.702948864569869</v>
      </c>
      <c r="J63" s="220">
        <v>-13.68427696582391</v>
      </c>
      <c r="K63" s="220">
        <v>34.490223296326441</v>
      </c>
    </row>
    <row r="64" spans="3:11" x14ac:dyDescent="0.25">
      <c r="C64" s="255" t="s">
        <v>219</v>
      </c>
      <c r="D64" s="233">
        <v>25374.166008261891</v>
      </c>
      <c r="E64" s="233">
        <v>37330.521282415619</v>
      </c>
      <c r="F64" s="233">
        <v>49062.220038760533</v>
      </c>
      <c r="G64" s="233">
        <v>60201.367327479602</v>
      </c>
      <c r="H64" s="233">
        <v>67151.574055384568</v>
      </c>
      <c r="I64" s="233">
        <v>47.120190158213319</v>
      </c>
      <c r="J64" s="233">
        <v>31.426560233625995</v>
      </c>
      <c r="K64" s="233">
        <v>11.544931679205341</v>
      </c>
    </row>
    <row r="65" spans="3:11" x14ac:dyDescent="0.25">
      <c r="C65" s="260" t="s">
        <v>220</v>
      </c>
      <c r="D65" s="220"/>
      <c r="E65" s="220"/>
      <c r="F65" s="220"/>
      <c r="G65" s="220"/>
      <c r="H65" s="220"/>
      <c r="I65" s="220"/>
      <c r="J65" s="220"/>
      <c r="K65" s="220"/>
    </row>
    <row r="66" spans="3:11" x14ac:dyDescent="0.25">
      <c r="C66" s="255" t="s">
        <v>448</v>
      </c>
      <c r="D66" s="220">
        <v>22236.279740353999</v>
      </c>
      <c r="E66" s="220">
        <v>31647.100667400002</v>
      </c>
      <c r="F66" s="220">
        <v>41259.048316400011</v>
      </c>
      <c r="G66" s="220">
        <v>38918.331306841937</v>
      </c>
      <c r="H66" s="220">
        <v>45304.10624778999</v>
      </c>
      <c r="I66" s="220">
        <v>42.321921818456957</v>
      </c>
      <c r="J66" s="220">
        <v>30.372285126584668</v>
      </c>
      <c r="K66" s="220">
        <v>16.408141681617831</v>
      </c>
    </row>
    <row r="67" spans="3:11" x14ac:dyDescent="0.25">
      <c r="C67" s="256" t="s">
        <v>376</v>
      </c>
      <c r="D67" s="220">
        <v>20302.795572199993</v>
      </c>
      <c r="E67" s="220">
        <v>29153.647549260008</v>
      </c>
      <c r="F67" s="220">
        <v>39362.009643429992</v>
      </c>
      <c r="G67" s="220">
        <v>37652.64690189081</v>
      </c>
      <c r="H67" s="220">
        <v>43760.304021829987</v>
      </c>
      <c r="I67" s="220">
        <v>43.594252552979547</v>
      </c>
      <c r="J67" s="220">
        <v>35.015728570228596</v>
      </c>
      <c r="K67" s="220">
        <v>16.221056479385165</v>
      </c>
    </row>
    <row r="68" spans="3:11" x14ac:dyDescent="0.25">
      <c r="C68" s="256" t="s">
        <v>377</v>
      </c>
      <c r="D68" s="220">
        <v>2.5240200000000002</v>
      </c>
      <c r="E68" s="220">
        <v>4.1331600000000002</v>
      </c>
      <c r="F68" s="220">
        <v>12.364797999999999</v>
      </c>
      <c r="G68" s="220">
        <v>12.131730000000001</v>
      </c>
      <c r="H68" s="220">
        <v>13.194650000000001</v>
      </c>
      <c r="I68" s="220">
        <v>63.753060593814624</v>
      </c>
      <c r="J68" s="220">
        <v>199.16088416611015</v>
      </c>
      <c r="K68" s="220">
        <v>8.7614874383125905</v>
      </c>
    </row>
    <row r="69" spans="3:11" x14ac:dyDescent="0.25">
      <c r="C69" s="256" t="s">
        <v>230</v>
      </c>
      <c r="D69" s="220">
        <v>1930.9601481540003</v>
      </c>
      <c r="E69" s="220">
        <v>2489.3199581399999</v>
      </c>
      <c r="F69" s="220">
        <v>1884.6738749699998</v>
      </c>
      <c r="G69" s="220">
        <v>1253.5526749511168</v>
      </c>
      <c r="H69" s="220">
        <v>1530.6075759599992</v>
      </c>
      <c r="I69" s="220">
        <v>28.916174708203695</v>
      </c>
      <c r="J69" s="220">
        <v>-24.289608942909329</v>
      </c>
      <c r="K69" s="220">
        <v>22.101576307488337</v>
      </c>
    </row>
    <row r="70" spans="3:11" x14ac:dyDescent="0.25">
      <c r="C70" s="255" t="s">
        <v>449</v>
      </c>
      <c r="D70" s="220">
        <v>546.26977896000005</v>
      </c>
      <c r="E70" s="220">
        <v>804.87908924999988</v>
      </c>
      <c r="F70" s="220">
        <v>717.95800303999988</v>
      </c>
      <c r="G70" s="220">
        <v>1338.4754204800001</v>
      </c>
      <c r="H70" s="220">
        <v>1419.6890413200003</v>
      </c>
      <c r="I70" s="220">
        <v>47.340951348680811</v>
      </c>
      <c r="J70" s="220">
        <v>-10.799272508246494</v>
      </c>
      <c r="K70" s="220">
        <v>6.0676213845507609</v>
      </c>
    </row>
    <row r="71" spans="3:11" x14ac:dyDescent="0.25">
      <c r="C71" s="256" t="s">
        <v>232</v>
      </c>
      <c r="D71" s="220">
        <v>0</v>
      </c>
      <c r="E71" s="220">
        <v>1.7638999999999998E-2</v>
      </c>
      <c r="F71" s="220">
        <v>2.9010560000000001E-2</v>
      </c>
      <c r="G71" s="220">
        <v>8.1678999999999988E-3</v>
      </c>
      <c r="H71" s="220">
        <v>8.8409500000000002E-3</v>
      </c>
      <c r="I71" s="220">
        <v>0</v>
      </c>
      <c r="J71" s="220">
        <v>64.468280514768423</v>
      </c>
      <c r="K71" s="220">
        <v>8.2401841354571133</v>
      </c>
    </row>
    <row r="72" spans="3:11" x14ac:dyDescent="0.25">
      <c r="C72" s="256" t="s">
        <v>233</v>
      </c>
      <c r="D72" s="220">
        <v>314.28616375000007</v>
      </c>
      <c r="E72" s="220">
        <v>511.53534589000003</v>
      </c>
      <c r="F72" s="220">
        <v>414.59071736999994</v>
      </c>
      <c r="G72" s="220">
        <v>646.70209399999999</v>
      </c>
      <c r="H72" s="220">
        <v>717.53590732999976</v>
      </c>
      <c r="I72" s="220">
        <v>62.761013652800337</v>
      </c>
      <c r="J72" s="220">
        <v>-18.951696945072289</v>
      </c>
      <c r="K72" s="220">
        <v>10.953082414172572</v>
      </c>
    </row>
    <row r="73" spans="3:11" x14ac:dyDescent="0.25">
      <c r="C73" s="256" t="s">
        <v>234</v>
      </c>
      <c r="D73" s="220">
        <v>231.98361521000001</v>
      </c>
      <c r="E73" s="220">
        <v>293.32610435999993</v>
      </c>
      <c r="F73" s="220">
        <v>303.33827510999993</v>
      </c>
      <c r="G73" s="220">
        <v>691.76515857999993</v>
      </c>
      <c r="H73" s="220">
        <v>702.14429303999987</v>
      </c>
      <c r="I73" s="220">
        <v>26.442595566273276</v>
      </c>
      <c r="J73" s="220">
        <v>3.4133241471451283</v>
      </c>
      <c r="K73" s="220">
        <v>1.5003841016372359</v>
      </c>
    </row>
    <row r="74" spans="3:11" x14ac:dyDescent="0.25">
      <c r="C74" s="255" t="s">
        <v>450</v>
      </c>
      <c r="D74" s="220">
        <v>2048.8682540799996</v>
      </c>
      <c r="E74" s="220">
        <v>3738.7753491000003</v>
      </c>
      <c r="F74" s="220">
        <v>3726.3926771900005</v>
      </c>
      <c r="G74" s="220">
        <v>4422.4585008299018</v>
      </c>
      <c r="H74" s="220">
        <v>5025.3358067599002</v>
      </c>
      <c r="I74" s="220">
        <v>82.48002728603052</v>
      </c>
      <c r="J74" s="220">
        <v>-0.33119593326142299</v>
      </c>
      <c r="K74" s="220">
        <v>13.632175538037602</v>
      </c>
    </row>
    <row r="75" spans="3:11" x14ac:dyDescent="0.25">
      <c r="C75" s="255" t="s">
        <v>451</v>
      </c>
      <c r="D75" s="220">
        <v>142.20860086000002</v>
      </c>
      <c r="E75" s="220">
        <v>176.21657609000005</v>
      </c>
      <c r="F75" s="220">
        <v>152.81691778999999</v>
      </c>
      <c r="G75" s="220">
        <v>190.78011075000003</v>
      </c>
      <c r="H75" s="220">
        <v>270.42997174000004</v>
      </c>
      <c r="I75" s="220">
        <v>23.914147965972766</v>
      </c>
      <c r="J75" s="220">
        <v>-13.278920076195908</v>
      </c>
      <c r="K75" s="220">
        <v>41.749562193290629</v>
      </c>
    </row>
    <row r="76" spans="3:11" x14ac:dyDescent="0.25">
      <c r="C76" s="255" t="s">
        <v>452</v>
      </c>
      <c r="D76" s="220">
        <v>364.35044539750004</v>
      </c>
      <c r="E76" s="220">
        <v>935.8057551450006</v>
      </c>
      <c r="F76" s="220">
        <v>3133.8450719408743</v>
      </c>
      <c r="G76" s="220">
        <v>15255.546628790049</v>
      </c>
      <c r="H76" s="220">
        <v>15072.159811151028</v>
      </c>
      <c r="I76" s="220">
        <v>156.84221522607245</v>
      </c>
      <c r="J76" s="220">
        <v>234.88200459456388</v>
      </c>
      <c r="K76" s="220">
        <v>-1.2020992895327371</v>
      </c>
    </row>
    <row r="77" spans="3:11" x14ac:dyDescent="0.25">
      <c r="C77" s="255" t="s">
        <v>453</v>
      </c>
      <c r="D77" s="220">
        <v>5.1825860000000006</v>
      </c>
      <c r="E77" s="220">
        <v>2.07605</v>
      </c>
      <c r="F77" s="220">
        <v>2.2157460000000002</v>
      </c>
      <c r="G77" s="220">
        <v>7.7933249999999994</v>
      </c>
      <c r="H77" s="220">
        <v>8.6893650499999993</v>
      </c>
      <c r="I77" s="220">
        <v>-59.941812832435396</v>
      </c>
      <c r="J77" s="220">
        <v>6.7289323474868272</v>
      </c>
      <c r="K77" s="220">
        <v>11.497532182989929</v>
      </c>
    </row>
    <row r="78" spans="3:11" x14ac:dyDescent="0.25">
      <c r="C78" s="255" t="s">
        <v>454</v>
      </c>
      <c r="D78" s="220">
        <v>4.1862399999999999E-3</v>
      </c>
      <c r="E78" s="220">
        <v>3.4000000000000002E-2</v>
      </c>
      <c r="F78" s="220">
        <v>18.123257899999999</v>
      </c>
      <c r="G78" s="220">
        <v>43.873491279999996</v>
      </c>
      <c r="H78" s="220">
        <v>48.350549440000009</v>
      </c>
      <c r="I78" s="220">
        <v>712.18468124140043</v>
      </c>
      <c r="J78" s="220">
        <v>53203.69970588234</v>
      </c>
      <c r="K78" s="220">
        <v>10.204472061335377</v>
      </c>
    </row>
    <row r="79" spans="3:11" x14ac:dyDescent="0.25">
      <c r="C79" s="255" t="s">
        <v>455</v>
      </c>
      <c r="D79" s="220">
        <v>31.002412939999985</v>
      </c>
      <c r="E79" s="220">
        <v>25.63379364</v>
      </c>
      <c r="F79" s="220">
        <v>51.820047677000019</v>
      </c>
      <c r="G79" s="220">
        <v>24.108536300000001</v>
      </c>
      <c r="H79" s="220">
        <v>2.8132799999999998</v>
      </c>
      <c r="I79" s="220">
        <v>-17.316778891985134</v>
      </c>
      <c r="J79" s="220">
        <v>102.15520341920026</v>
      </c>
      <c r="K79" s="220">
        <v>-88.330772283342654</v>
      </c>
    </row>
    <row r="80" spans="3:11" x14ac:dyDescent="0.25">
      <c r="C80" s="255" t="s">
        <v>244</v>
      </c>
      <c r="D80" s="233">
        <v>25374.166004831499</v>
      </c>
      <c r="E80" s="233">
        <v>37330.521280625006</v>
      </c>
      <c r="F80" s="233">
        <v>49062.22003793787</v>
      </c>
      <c r="G80" s="233">
        <v>60201.367320271835</v>
      </c>
      <c r="H80" s="233">
        <v>67151.574073250944</v>
      </c>
      <c r="I80" s="233">
        <v>47.120190171045998</v>
      </c>
      <c r="J80" s="233">
        <v>31.426560237726331</v>
      </c>
      <c r="K80" s="233">
        <v>11.544931722238044</v>
      </c>
    </row>
    <row r="81" spans="3:11" x14ac:dyDescent="0.25">
      <c r="C81" s="260" t="s">
        <v>456</v>
      </c>
      <c r="D81" s="220"/>
      <c r="E81" s="220"/>
      <c r="F81" s="220"/>
      <c r="G81" s="220"/>
      <c r="H81" s="220"/>
      <c r="I81" s="220"/>
      <c r="J81" s="220"/>
      <c r="K81" s="220"/>
    </row>
    <row r="82" spans="3:11" x14ac:dyDescent="0.25">
      <c r="C82" s="255" t="s">
        <v>457</v>
      </c>
      <c r="D82" s="220">
        <v>11552</v>
      </c>
      <c r="E82" s="220">
        <v>17361</v>
      </c>
      <c r="F82" s="220">
        <v>19017</v>
      </c>
      <c r="G82" s="220">
        <v>20757</v>
      </c>
      <c r="H82" s="220">
        <v>20872</v>
      </c>
      <c r="I82" s="220">
        <v>50.2856648199446</v>
      </c>
      <c r="J82" s="220">
        <v>9.5386210471747024</v>
      </c>
      <c r="K82" s="220">
        <v>0.55402996579467167</v>
      </c>
    </row>
    <row r="83" spans="3:11" x14ac:dyDescent="0.25">
      <c r="C83" s="255" t="s">
        <v>458</v>
      </c>
      <c r="D83" s="220">
        <v>2448</v>
      </c>
      <c r="E83" s="220">
        <v>3629</v>
      </c>
      <c r="F83" s="220">
        <v>4057</v>
      </c>
      <c r="G83" s="220">
        <v>4637</v>
      </c>
      <c r="H83" s="220">
        <v>4685</v>
      </c>
      <c r="I83" s="220">
        <v>48.243464052287585</v>
      </c>
      <c r="J83" s="220">
        <v>11.793882612289886</v>
      </c>
      <c r="K83" s="220">
        <v>1.0351520379555748</v>
      </c>
    </row>
    <row r="84" spans="3:11" x14ac:dyDescent="0.25">
      <c r="C84" s="255" t="s">
        <v>459</v>
      </c>
      <c r="D84" s="220">
        <v>172788.2</v>
      </c>
      <c r="E84" s="220">
        <v>274186.2</v>
      </c>
      <c r="F84" s="220">
        <v>310895.2</v>
      </c>
      <c r="G84" s="220">
        <v>354918.2</v>
      </c>
      <c r="H84" s="220">
        <v>362982.2</v>
      </c>
      <c r="I84" s="220">
        <v>58.683405464030528</v>
      </c>
      <c r="J84" s="220">
        <v>13.388347042994869</v>
      </c>
      <c r="K84" s="220">
        <v>2.2720728325569102</v>
      </c>
    </row>
    <row r="85" spans="3:11" x14ac:dyDescent="0.25">
      <c r="C85" s="255" t="s">
        <v>460</v>
      </c>
      <c r="D85" s="220">
        <v>562425.19999999995</v>
      </c>
      <c r="E85" s="220">
        <v>926624.6</v>
      </c>
      <c r="F85" s="220">
        <v>1039695.9814342781</v>
      </c>
      <c r="G85" s="220">
        <v>1190653</v>
      </c>
      <c r="H85" s="220">
        <v>1183363.6000000001</v>
      </c>
      <c r="I85" s="220">
        <v>64.755170998739047</v>
      </c>
      <c r="J85" s="220">
        <v>12.202501577691558</v>
      </c>
      <c r="K85" s="220">
        <v>-0.61221867328263624</v>
      </c>
    </row>
    <row r="86" spans="3:11" x14ac:dyDescent="0.25">
      <c r="C86" s="255" t="s">
        <v>461</v>
      </c>
      <c r="D86" s="220">
        <v>5762</v>
      </c>
      <c r="E86" s="220">
        <v>9565</v>
      </c>
      <c r="F86" s="220">
        <v>9398</v>
      </c>
      <c r="G86" s="220">
        <v>13508</v>
      </c>
      <c r="H86" s="220">
        <v>34163</v>
      </c>
      <c r="I86" s="220">
        <v>66.001388406803201</v>
      </c>
      <c r="J86" s="220">
        <v>-1.7459487715629902</v>
      </c>
      <c r="K86" s="220">
        <v>152.9093870299082</v>
      </c>
    </row>
    <row r="87" spans="3:11" x14ac:dyDescent="0.25">
      <c r="C87" s="255" t="s">
        <v>462</v>
      </c>
      <c r="D87" s="220">
        <v>2856380</v>
      </c>
      <c r="E87" s="220">
        <v>4327991</v>
      </c>
      <c r="F87" s="220">
        <v>4686659</v>
      </c>
      <c r="G87" s="220">
        <v>5182394</v>
      </c>
      <c r="H87" s="220">
        <v>5191363</v>
      </c>
      <c r="I87" s="220">
        <v>51.520140877614317</v>
      </c>
      <c r="J87" s="220">
        <v>8.2871706526191939</v>
      </c>
      <c r="K87" s="220">
        <v>0.17306673325108049</v>
      </c>
    </row>
    <row r="88" spans="3:11" x14ac:dyDescent="0.25">
      <c r="C88" s="255" t="s">
        <v>463</v>
      </c>
      <c r="D88" s="220">
        <v>51516</v>
      </c>
      <c r="E88" s="220">
        <v>118044</v>
      </c>
      <c r="F88" s="220">
        <v>195311</v>
      </c>
      <c r="G88" s="220">
        <v>326574.31299999997</v>
      </c>
      <c r="H88" s="220">
        <v>329895.31299999997</v>
      </c>
      <c r="I88" s="220">
        <v>129.14046121593293</v>
      </c>
      <c r="J88" s="220">
        <v>65.456101114838532</v>
      </c>
      <c r="K88" s="220">
        <v>1.0169201519532862</v>
      </c>
    </row>
    <row r="89" spans="3:11" x14ac:dyDescent="0.25">
      <c r="C89" s="255" t="s">
        <v>464</v>
      </c>
      <c r="D89" s="220">
        <v>1853417</v>
      </c>
      <c r="E89" s="220">
        <v>2679016</v>
      </c>
      <c r="F89" s="220">
        <v>2783221.8</v>
      </c>
      <c r="G89" s="220">
        <v>3006528</v>
      </c>
      <c r="H89" s="220">
        <v>2992068</v>
      </c>
      <c r="I89" s="220">
        <v>44.544697712387446</v>
      </c>
      <c r="J89" s="220">
        <v>3.8897042794817134</v>
      </c>
      <c r="K89" s="220">
        <v>-0.48095344530302059</v>
      </c>
    </row>
    <row r="90" spans="3:11" x14ac:dyDescent="0.25">
      <c r="C90" s="255" t="s">
        <v>465</v>
      </c>
      <c r="D90" s="220">
        <v>56823.8</v>
      </c>
      <c r="E90" s="220">
        <v>165984</v>
      </c>
      <c r="F90" s="220">
        <v>1001407</v>
      </c>
      <c r="G90" s="220">
        <v>1273193</v>
      </c>
      <c r="H90" s="220">
        <v>764663</v>
      </c>
      <c r="I90" s="220">
        <v>192.10295685962569</v>
      </c>
      <c r="J90" s="220">
        <v>503.31537979564291</v>
      </c>
      <c r="K90" s="220">
        <v>-39.941312903856677</v>
      </c>
    </row>
    <row r="91" spans="3:11" x14ac:dyDescent="0.25">
      <c r="C91" s="255" t="s">
        <v>466</v>
      </c>
      <c r="D91" s="220">
        <v>3010165.9339999999</v>
      </c>
      <c r="E91" s="220">
        <v>4323956.8</v>
      </c>
      <c r="F91" s="220">
        <v>4679986.8</v>
      </c>
      <c r="G91" s="220">
        <v>5137059.8</v>
      </c>
      <c r="H91" s="220">
        <v>5193581.8</v>
      </c>
      <c r="I91" s="220">
        <v>43.645131026188807</v>
      </c>
      <c r="J91" s="220">
        <v>8.2338935486126967</v>
      </c>
      <c r="K91" s="220">
        <v>1.1002791908320788</v>
      </c>
    </row>
    <row r="92" spans="3:11" x14ac:dyDescent="0.25">
      <c r="C92" s="255" t="s">
        <v>467</v>
      </c>
      <c r="D92" s="220">
        <v>49548.563721539009</v>
      </c>
      <c r="E92" s="220">
        <v>101910.06287551098</v>
      </c>
      <c r="F92" s="220">
        <v>106150.19550573106</v>
      </c>
      <c r="G92" s="220">
        <v>128132.94527790666</v>
      </c>
      <c r="H92" s="220">
        <v>130471.71353479098</v>
      </c>
      <c r="I92" s="220">
        <v>105.67712809647026</v>
      </c>
      <c r="J92" s="220">
        <v>4.1606613817907689</v>
      </c>
      <c r="K92" s="220">
        <v>1.8252669146188572</v>
      </c>
    </row>
  </sheetData>
  <mergeCells count="6">
    <mergeCell ref="B2:K2"/>
    <mergeCell ref="B4:C6"/>
    <mergeCell ref="D4:F4"/>
    <mergeCell ref="I4:K5"/>
    <mergeCell ref="B23:C23"/>
    <mergeCell ref="B40:C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42A2-62A1-4937-826C-232C149917FD}">
  <sheetPr codeName="Sheet50"/>
  <dimension ref="B2:J111"/>
  <sheetViews>
    <sheetView workbookViewId="0">
      <selection activeCell="E9" sqref="E9"/>
    </sheetView>
  </sheetViews>
  <sheetFormatPr defaultColWidth="9.140625" defaultRowHeight="15.75" x14ac:dyDescent="0.25"/>
  <cols>
    <col min="1" max="1" width="9.140625" style="32"/>
    <col min="2" max="3" width="9.28515625" style="32" bestFit="1" customWidth="1"/>
    <col min="4" max="4" width="16.28515625" style="32" bestFit="1" customWidth="1"/>
    <col min="5" max="8" width="9.28515625" style="32" bestFit="1" customWidth="1"/>
    <col min="9" max="9" width="12.7109375" style="32" bestFit="1" customWidth="1"/>
    <col min="10" max="10" width="12.7109375" style="32" customWidth="1"/>
    <col min="11" max="16384" width="9.140625" style="32"/>
  </cols>
  <sheetData>
    <row r="2" spans="2:10" x14ac:dyDescent="0.25">
      <c r="B2" s="261" t="s">
        <v>745</v>
      </c>
      <c r="C2" s="261"/>
      <c r="D2" s="261"/>
      <c r="E2" s="261"/>
      <c r="F2" s="261"/>
      <c r="G2" s="261"/>
      <c r="H2" s="261"/>
      <c r="I2" s="261"/>
      <c r="J2" s="261"/>
    </row>
    <row r="3" spans="2:10" ht="31.5" x14ac:dyDescent="0.25">
      <c r="B3" s="48" t="s">
        <v>468</v>
      </c>
      <c r="C3" s="49" t="s">
        <v>469</v>
      </c>
      <c r="D3" s="262" t="s">
        <v>470</v>
      </c>
      <c r="E3" s="49" t="s">
        <v>471</v>
      </c>
      <c r="F3" s="49" t="s">
        <v>472</v>
      </c>
      <c r="G3" s="49" t="s">
        <v>473</v>
      </c>
      <c r="H3" s="49" t="s">
        <v>69</v>
      </c>
      <c r="I3" s="48" t="s">
        <v>474</v>
      </c>
      <c r="J3" s="263" t="s">
        <v>475</v>
      </c>
    </row>
    <row r="4" spans="2:10" x14ac:dyDescent="0.25">
      <c r="B4" s="264">
        <v>1</v>
      </c>
      <c r="C4" s="265">
        <v>1</v>
      </c>
      <c r="D4" s="266" t="s">
        <v>476</v>
      </c>
      <c r="E4" s="267">
        <v>23</v>
      </c>
      <c r="F4" s="267">
        <v>0</v>
      </c>
      <c r="G4" s="267">
        <v>0</v>
      </c>
      <c r="H4" s="267">
        <v>23</v>
      </c>
      <c r="I4" s="267">
        <v>130992</v>
      </c>
      <c r="J4" s="267">
        <v>5695.304347826087</v>
      </c>
    </row>
    <row r="5" spans="2:10" x14ac:dyDescent="0.25">
      <c r="B5" s="264">
        <v>2</v>
      </c>
      <c r="C5" s="265">
        <v>1</v>
      </c>
      <c r="D5" s="266" t="s">
        <v>477</v>
      </c>
      <c r="E5" s="267">
        <v>26</v>
      </c>
      <c r="F5" s="267">
        <v>3</v>
      </c>
      <c r="G5" s="267">
        <v>2</v>
      </c>
      <c r="H5" s="267">
        <v>31</v>
      </c>
      <c r="I5" s="267">
        <v>197440</v>
      </c>
      <c r="J5" s="267">
        <v>6369.0322580645161</v>
      </c>
    </row>
    <row r="6" spans="2:10" x14ac:dyDescent="0.25">
      <c r="B6" s="264">
        <v>3</v>
      </c>
      <c r="C6" s="265">
        <v>1</v>
      </c>
      <c r="D6" s="266" t="s">
        <v>478</v>
      </c>
      <c r="E6" s="267">
        <v>39</v>
      </c>
      <c r="F6" s="267">
        <v>7</v>
      </c>
      <c r="G6" s="267">
        <v>1</v>
      </c>
      <c r="H6" s="267">
        <v>47</v>
      </c>
      <c r="I6" s="267">
        <v>314201</v>
      </c>
      <c r="J6" s="267">
        <v>6685.1276595744685</v>
      </c>
    </row>
    <row r="7" spans="2:10" x14ac:dyDescent="0.25">
      <c r="B7" s="264">
        <v>4</v>
      </c>
      <c r="C7" s="265">
        <v>1</v>
      </c>
      <c r="D7" s="266" t="s">
        <v>479</v>
      </c>
      <c r="E7" s="267">
        <v>140</v>
      </c>
      <c r="F7" s="267">
        <v>51</v>
      </c>
      <c r="G7" s="267">
        <v>10</v>
      </c>
      <c r="H7" s="267">
        <v>201</v>
      </c>
      <c r="I7" s="267">
        <v>939491</v>
      </c>
      <c r="J7" s="267">
        <v>4674.0845771144277</v>
      </c>
    </row>
    <row r="8" spans="2:10" x14ac:dyDescent="0.25">
      <c r="B8" s="264">
        <v>5</v>
      </c>
      <c r="C8" s="265">
        <v>1</v>
      </c>
      <c r="D8" s="266" t="s">
        <v>480</v>
      </c>
      <c r="E8" s="267">
        <v>27</v>
      </c>
      <c r="F8" s="267">
        <v>0</v>
      </c>
      <c r="G8" s="267">
        <v>0</v>
      </c>
      <c r="H8" s="267">
        <v>27</v>
      </c>
      <c r="I8" s="267">
        <v>155292</v>
      </c>
      <c r="J8" s="267">
        <v>5751.5555555555557</v>
      </c>
    </row>
    <row r="9" spans="2:10" x14ac:dyDescent="0.25">
      <c r="B9" s="264">
        <v>6</v>
      </c>
      <c r="C9" s="265">
        <v>1</v>
      </c>
      <c r="D9" s="266" t="s">
        <v>481</v>
      </c>
      <c r="E9" s="267">
        <v>25</v>
      </c>
      <c r="F9" s="267">
        <v>0</v>
      </c>
      <c r="G9" s="267">
        <v>1</v>
      </c>
      <c r="H9" s="267">
        <v>26</v>
      </c>
      <c r="I9" s="267">
        <v>152216</v>
      </c>
      <c r="J9" s="267">
        <v>5854.4615384615381</v>
      </c>
    </row>
    <row r="10" spans="2:10" x14ac:dyDescent="0.25">
      <c r="B10" s="264">
        <v>7</v>
      </c>
      <c r="C10" s="265">
        <v>1</v>
      </c>
      <c r="D10" s="266" t="s">
        <v>482</v>
      </c>
      <c r="E10" s="267">
        <v>18</v>
      </c>
      <c r="F10" s="267">
        <v>3</v>
      </c>
      <c r="G10" s="267">
        <v>0</v>
      </c>
      <c r="H10" s="267">
        <v>21</v>
      </c>
      <c r="I10" s="267">
        <v>100495</v>
      </c>
      <c r="J10" s="267">
        <v>4785.4761904761908</v>
      </c>
    </row>
    <row r="11" spans="2:10" x14ac:dyDescent="0.25">
      <c r="B11" s="264">
        <v>8</v>
      </c>
      <c r="C11" s="265">
        <v>1</v>
      </c>
      <c r="D11" s="266" t="s">
        <v>483</v>
      </c>
      <c r="E11" s="267">
        <v>25</v>
      </c>
      <c r="F11" s="267">
        <v>7</v>
      </c>
      <c r="G11" s="267">
        <v>1</v>
      </c>
      <c r="H11" s="267">
        <v>33</v>
      </c>
      <c r="I11" s="267">
        <v>171841</v>
      </c>
      <c r="J11" s="267">
        <v>5207.30303030303</v>
      </c>
    </row>
    <row r="12" spans="2:10" x14ac:dyDescent="0.25">
      <c r="B12" s="264">
        <v>9</v>
      </c>
      <c r="C12" s="265">
        <v>1</v>
      </c>
      <c r="D12" s="266" t="s">
        <v>484</v>
      </c>
      <c r="E12" s="267">
        <v>168</v>
      </c>
      <c r="F12" s="267">
        <v>55</v>
      </c>
      <c r="G12" s="267">
        <v>3</v>
      </c>
      <c r="H12" s="267">
        <v>226</v>
      </c>
      <c r="I12" s="267">
        <v>1108654</v>
      </c>
      <c r="J12" s="267">
        <v>4905.5486725663714</v>
      </c>
    </row>
    <row r="13" spans="2:10" x14ac:dyDescent="0.25">
      <c r="B13" s="264">
        <v>10</v>
      </c>
      <c r="C13" s="265">
        <v>1</v>
      </c>
      <c r="D13" s="266" t="s">
        <v>485</v>
      </c>
      <c r="E13" s="267">
        <v>131</v>
      </c>
      <c r="F13" s="267">
        <v>37</v>
      </c>
      <c r="G13" s="267">
        <v>7</v>
      </c>
      <c r="H13" s="267">
        <v>175</v>
      </c>
      <c r="I13" s="267">
        <v>931436</v>
      </c>
      <c r="J13" s="267">
        <v>5322.4914285714285</v>
      </c>
    </row>
    <row r="14" spans="2:10" x14ac:dyDescent="0.25">
      <c r="B14" s="264">
        <v>11</v>
      </c>
      <c r="C14" s="265">
        <v>1</v>
      </c>
      <c r="D14" s="266" t="s">
        <v>486</v>
      </c>
      <c r="E14" s="267">
        <v>27</v>
      </c>
      <c r="F14" s="267">
        <v>0</v>
      </c>
      <c r="G14" s="267">
        <v>0</v>
      </c>
      <c r="H14" s="267">
        <v>27</v>
      </c>
      <c r="I14" s="267">
        <v>101726</v>
      </c>
      <c r="J14" s="267">
        <v>3767.6296296296296</v>
      </c>
    </row>
    <row r="15" spans="2:10" x14ac:dyDescent="0.25">
      <c r="B15" s="264">
        <v>12</v>
      </c>
      <c r="C15" s="265">
        <v>1</v>
      </c>
      <c r="D15" s="266" t="s">
        <v>487</v>
      </c>
      <c r="E15" s="267">
        <v>18</v>
      </c>
      <c r="F15" s="267">
        <v>6</v>
      </c>
      <c r="G15" s="267">
        <v>0</v>
      </c>
      <c r="H15" s="267">
        <v>24</v>
      </c>
      <c r="I15" s="267">
        <v>169630</v>
      </c>
      <c r="J15" s="267">
        <v>7067.916666666667</v>
      </c>
    </row>
    <row r="16" spans="2:10" x14ac:dyDescent="0.25">
      <c r="B16" s="264">
        <v>13</v>
      </c>
      <c r="C16" s="265">
        <v>1</v>
      </c>
      <c r="D16" s="266" t="s">
        <v>488</v>
      </c>
      <c r="E16" s="267">
        <v>23</v>
      </c>
      <c r="F16" s="267">
        <v>4</v>
      </c>
      <c r="G16" s="267">
        <v>0</v>
      </c>
      <c r="H16" s="267">
        <v>27</v>
      </c>
      <c r="I16" s="267">
        <v>151762</v>
      </c>
      <c r="J16" s="267">
        <v>5620.8148148148148</v>
      </c>
    </row>
    <row r="17" spans="2:10" x14ac:dyDescent="0.25">
      <c r="B17" s="264">
        <v>14</v>
      </c>
      <c r="C17" s="265">
        <v>1</v>
      </c>
      <c r="D17" s="266" t="s">
        <v>489</v>
      </c>
      <c r="E17" s="267">
        <v>38</v>
      </c>
      <c r="F17" s="267">
        <v>4</v>
      </c>
      <c r="G17" s="267">
        <v>0</v>
      </c>
      <c r="H17" s="267">
        <v>42</v>
      </c>
      <c r="I17" s="267">
        <v>360705</v>
      </c>
      <c r="J17" s="267">
        <v>8588.2142857142862</v>
      </c>
    </row>
    <row r="18" spans="2:10" x14ac:dyDescent="0.25">
      <c r="B18" s="264"/>
      <c r="C18" s="268" t="s">
        <v>69</v>
      </c>
      <c r="D18" s="269"/>
      <c r="E18" s="267">
        <v>728</v>
      </c>
      <c r="F18" s="267">
        <v>177</v>
      </c>
      <c r="G18" s="267">
        <v>25</v>
      </c>
      <c r="H18" s="267">
        <v>930</v>
      </c>
      <c r="I18" s="267">
        <v>4985881</v>
      </c>
      <c r="J18" s="267">
        <v>5361.1623655913982</v>
      </c>
    </row>
    <row r="19" spans="2:10" x14ac:dyDescent="0.25">
      <c r="B19" s="264">
        <v>15</v>
      </c>
      <c r="C19" s="265">
        <v>2</v>
      </c>
      <c r="D19" s="266" t="s">
        <v>490</v>
      </c>
      <c r="E19" s="267">
        <v>54</v>
      </c>
      <c r="F19" s="267">
        <v>7</v>
      </c>
      <c r="G19" s="267">
        <v>1</v>
      </c>
      <c r="H19" s="267">
        <v>62</v>
      </c>
      <c r="I19" s="267">
        <v>719000</v>
      </c>
      <c r="J19" s="267">
        <v>11596.774193548386</v>
      </c>
    </row>
    <row r="20" spans="2:10" x14ac:dyDescent="0.25">
      <c r="B20" s="264">
        <v>16</v>
      </c>
      <c r="C20" s="265">
        <v>2</v>
      </c>
      <c r="D20" s="266" t="s">
        <v>491</v>
      </c>
      <c r="E20" s="267">
        <v>82</v>
      </c>
      <c r="F20" s="267">
        <v>11</v>
      </c>
      <c r="G20" s="267">
        <v>2</v>
      </c>
      <c r="H20" s="267">
        <v>95</v>
      </c>
      <c r="I20" s="267">
        <v>711146</v>
      </c>
      <c r="J20" s="267">
        <v>7485.7473684210527</v>
      </c>
    </row>
    <row r="21" spans="2:10" x14ac:dyDescent="0.25">
      <c r="B21" s="264">
        <v>17</v>
      </c>
      <c r="C21" s="265">
        <v>2</v>
      </c>
      <c r="D21" s="266" t="s">
        <v>492</v>
      </c>
      <c r="E21" s="267">
        <v>83</v>
      </c>
      <c r="F21" s="267">
        <v>8</v>
      </c>
      <c r="G21" s="267">
        <v>7</v>
      </c>
      <c r="H21" s="267">
        <v>98</v>
      </c>
      <c r="I21" s="267">
        <v>852097</v>
      </c>
      <c r="J21" s="267">
        <v>8694.8673469387759</v>
      </c>
    </row>
    <row r="22" spans="2:10" x14ac:dyDescent="0.25">
      <c r="B22" s="264">
        <v>18</v>
      </c>
      <c r="C22" s="265">
        <v>2</v>
      </c>
      <c r="D22" s="266" t="s">
        <v>493</v>
      </c>
      <c r="E22" s="267">
        <v>59</v>
      </c>
      <c r="F22" s="267">
        <v>7</v>
      </c>
      <c r="G22" s="267">
        <v>3</v>
      </c>
      <c r="H22" s="267">
        <v>69</v>
      </c>
      <c r="I22" s="267">
        <v>719181</v>
      </c>
      <c r="J22" s="267">
        <v>10422.91304347826</v>
      </c>
    </row>
    <row r="23" spans="2:10" x14ac:dyDescent="0.25">
      <c r="B23" s="264">
        <v>19</v>
      </c>
      <c r="C23" s="265">
        <v>2</v>
      </c>
      <c r="D23" s="266" t="s">
        <v>494</v>
      </c>
      <c r="E23" s="267">
        <v>69</v>
      </c>
      <c r="F23" s="267">
        <v>13</v>
      </c>
      <c r="G23" s="267">
        <v>4</v>
      </c>
      <c r="H23" s="267">
        <v>86</v>
      </c>
      <c r="I23" s="267">
        <v>909891</v>
      </c>
      <c r="J23" s="267">
        <v>10580.127906976744</v>
      </c>
    </row>
    <row r="24" spans="2:10" x14ac:dyDescent="0.25">
      <c r="B24" s="264">
        <v>20</v>
      </c>
      <c r="C24" s="265">
        <v>2</v>
      </c>
      <c r="D24" s="266" t="s">
        <v>495</v>
      </c>
      <c r="E24" s="267">
        <v>57</v>
      </c>
      <c r="F24" s="267">
        <v>9</v>
      </c>
      <c r="G24" s="267">
        <v>1</v>
      </c>
      <c r="H24" s="267">
        <v>67</v>
      </c>
      <c r="I24" s="267">
        <v>862993</v>
      </c>
      <c r="J24" s="267">
        <v>12880.492537313432</v>
      </c>
    </row>
    <row r="25" spans="2:10" x14ac:dyDescent="0.25">
      <c r="B25" s="264">
        <v>21</v>
      </c>
      <c r="C25" s="265">
        <v>2</v>
      </c>
      <c r="D25" s="266" t="s">
        <v>496</v>
      </c>
      <c r="E25" s="267">
        <v>77</v>
      </c>
      <c r="F25" s="267">
        <v>13</v>
      </c>
      <c r="G25" s="267">
        <v>4</v>
      </c>
      <c r="H25" s="267">
        <v>94</v>
      </c>
      <c r="I25" s="267">
        <v>846772</v>
      </c>
      <c r="J25" s="267">
        <v>9008.2127659574471</v>
      </c>
    </row>
    <row r="26" spans="2:10" x14ac:dyDescent="0.25">
      <c r="B26" s="264">
        <v>22</v>
      </c>
      <c r="C26" s="265">
        <v>2</v>
      </c>
      <c r="D26" s="266" t="s">
        <v>497</v>
      </c>
      <c r="E26" s="267">
        <v>68</v>
      </c>
      <c r="F26" s="267">
        <v>11</v>
      </c>
      <c r="G26" s="267">
        <v>3</v>
      </c>
      <c r="H26" s="267">
        <v>82</v>
      </c>
      <c r="I26" s="267">
        <v>729291</v>
      </c>
      <c r="J26" s="267">
        <v>8893.792682926829</v>
      </c>
    </row>
    <row r="27" spans="2:10" x14ac:dyDescent="0.25">
      <c r="B27" s="264"/>
      <c r="C27" s="268" t="s">
        <v>69</v>
      </c>
      <c r="D27" s="270"/>
      <c r="E27" s="267">
        <v>549</v>
      </c>
      <c r="F27" s="267">
        <v>79</v>
      </c>
      <c r="G27" s="267">
        <v>25</v>
      </c>
      <c r="H27" s="267">
        <v>653</v>
      </c>
      <c r="I27" s="267">
        <v>6350371</v>
      </c>
      <c r="J27" s="267">
        <v>9724.9173047473196</v>
      </c>
    </row>
    <row r="28" spans="2:10" x14ac:dyDescent="0.25">
      <c r="B28" s="264">
        <v>23</v>
      </c>
      <c r="C28" s="265">
        <v>3</v>
      </c>
      <c r="D28" s="266" t="s">
        <v>498</v>
      </c>
      <c r="E28" s="267">
        <v>28</v>
      </c>
      <c r="F28" s="267">
        <v>3</v>
      </c>
      <c r="G28" s="267">
        <v>0</v>
      </c>
      <c r="H28" s="267">
        <v>31</v>
      </c>
      <c r="I28" s="267">
        <v>186871</v>
      </c>
      <c r="J28" s="267">
        <v>6028.0967741935483</v>
      </c>
    </row>
    <row r="29" spans="2:10" x14ac:dyDescent="0.25">
      <c r="B29" s="264">
        <v>24</v>
      </c>
      <c r="C29" s="265">
        <v>3</v>
      </c>
      <c r="D29" s="266" t="s">
        <v>499</v>
      </c>
      <c r="E29" s="267">
        <v>24</v>
      </c>
      <c r="F29" s="267">
        <v>2</v>
      </c>
      <c r="G29" s="267">
        <v>0</v>
      </c>
      <c r="H29" s="267">
        <v>26</v>
      </c>
      <c r="I29" s="267">
        <v>209248</v>
      </c>
      <c r="J29" s="267">
        <v>8048</v>
      </c>
    </row>
    <row r="30" spans="2:10" x14ac:dyDescent="0.25">
      <c r="B30" s="264">
        <v>25</v>
      </c>
      <c r="C30" s="265">
        <v>3</v>
      </c>
      <c r="D30" s="266" t="s">
        <v>500</v>
      </c>
      <c r="E30" s="267">
        <v>32</v>
      </c>
      <c r="F30" s="267">
        <v>2</v>
      </c>
      <c r="G30" s="267">
        <v>2</v>
      </c>
      <c r="H30" s="267">
        <v>36</v>
      </c>
      <c r="I30" s="267">
        <v>312448</v>
      </c>
      <c r="J30" s="267">
        <v>8679.1111111111113</v>
      </c>
    </row>
    <row r="31" spans="2:10" x14ac:dyDescent="0.25">
      <c r="B31" s="264">
        <v>26</v>
      </c>
      <c r="C31" s="265">
        <v>3</v>
      </c>
      <c r="D31" s="266" t="s">
        <v>501</v>
      </c>
      <c r="E31" s="267">
        <v>27</v>
      </c>
      <c r="F31" s="267">
        <v>1</v>
      </c>
      <c r="G31" s="267">
        <v>1</v>
      </c>
      <c r="H31" s="267">
        <v>29</v>
      </c>
      <c r="I31" s="267">
        <v>45200</v>
      </c>
      <c r="J31" s="267">
        <v>1558.6206896551723</v>
      </c>
    </row>
    <row r="32" spans="2:10" x14ac:dyDescent="0.25">
      <c r="B32" s="264">
        <v>27</v>
      </c>
      <c r="C32" s="265">
        <v>3</v>
      </c>
      <c r="D32" s="266" t="s">
        <v>502</v>
      </c>
      <c r="E32" s="267">
        <v>61</v>
      </c>
      <c r="F32" s="267">
        <v>17</v>
      </c>
      <c r="G32" s="267">
        <v>0</v>
      </c>
      <c r="H32" s="267">
        <v>78</v>
      </c>
      <c r="I32" s="267">
        <v>355975</v>
      </c>
      <c r="J32" s="267">
        <v>4563.7820512820517</v>
      </c>
    </row>
    <row r="33" spans="2:10" x14ac:dyDescent="0.25">
      <c r="B33" s="264">
        <v>28</v>
      </c>
      <c r="C33" s="265">
        <v>3</v>
      </c>
      <c r="D33" s="266" t="s">
        <v>503</v>
      </c>
      <c r="E33" s="267">
        <v>39</v>
      </c>
      <c r="F33" s="267">
        <v>13</v>
      </c>
      <c r="G33" s="267">
        <v>1</v>
      </c>
      <c r="H33" s="267">
        <v>53</v>
      </c>
      <c r="I33" s="267">
        <v>288328</v>
      </c>
      <c r="J33" s="267">
        <v>5440.1509433962265</v>
      </c>
    </row>
    <row r="34" spans="2:10" x14ac:dyDescent="0.25">
      <c r="B34" s="264">
        <v>29</v>
      </c>
      <c r="C34" s="265">
        <v>3</v>
      </c>
      <c r="D34" s="266" t="s">
        <v>504</v>
      </c>
      <c r="E34" s="267">
        <v>37</v>
      </c>
      <c r="F34" s="267">
        <v>11</v>
      </c>
      <c r="G34" s="267">
        <v>0</v>
      </c>
      <c r="H34" s="267">
        <v>48</v>
      </c>
      <c r="I34" s="267">
        <v>294736</v>
      </c>
      <c r="J34" s="267">
        <v>6140.333333333333</v>
      </c>
    </row>
    <row r="35" spans="2:10" x14ac:dyDescent="0.25">
      <c r="B35" s="264">
        <v>30</v>
      </c>
      <c r="C35" s="265">
        <v>3</v>
      </c>
      <c r="D35" s="27" t="s">
        <v>505</v>
      </c>
      <c r="E35" s="267">
        <v>72</v>
      </c>
      <c r="F35" s="267">
        <v>14</v>
      </c>
      <c r="G35" s="267">
        <v>8</v>
      </c>
      <c r="H35" s="267">
        <v>94</v>
      </c>
      <c r="I35" s="267">
        <v>404549</v>
      </c>
      <c r="J35" s="267">
        <v>4303.7127659574471</v>
      </c>
    </row>
    <row r="36" spans="2:10" x14ac:dyDescent="0.25">
      <c r="B36" s="264">
        <v>31</v>
      </c>
      <c r="C36" s="265">
        <v>3</v>
      </c>
      <c r="D36" s="266" t="s">
        <v>506</v>
      </c>
      <c r="E36" s="267">
        <v>820</v>
      </c>
      <c r="F36" s="267">
        <v>131</v>
      </c>
      <c r="G36" s="267">
        <v>44</v>
      </c>
      <c r="H36" s="267">
        <v>995</v>
      </c>
      <c r="I36" s="267">
        <v>2300890</v>
      </c>
      <c r="J36" s="267">
        <v>2312.4522613065328</v>
      </c>
    </row>
    <row r="37" spans="2:10" x14ac:dyDescent="0.25">
      <c r="B37" s="264">
        <v>32</v>
      </c>
      <c r="C37" s="265">
        <v>3</v>
      </c>
      <c r="D37" s="266" t="s">
        <v>507</v>
      </c>
      <c r="E37" s="267">
        <v>195</v>
      </c>
      <c r="F37" s="267">
        <v>27</v>
      </c>
      <c r="G37" s="267">
        <v>16</v>
      </c>
      <c r="H37" s="267">
        <v>238</v>
      </c>
      <c r="I37" s="267">
        <v>585982</v>
      </c>
      <c r="J37" s="267">
        <v>2462.1092436974791</v>
      </c>
    </row>
    <row r="38" spans="2:10" x14ac:dyDescent="0.25">
      <c r="B38" s="264">
        <v>33</v>
      </c>
      <c r="C38" s="265">
        <v>3</v>
      </c>
      <c r="D38" s="266" t="s">
        <v>508</v>
      </c>
      <c r="E38" s="267">
        <v>106</v>
      </c>
      <c r="F38" s="267">
        <v>15</v>
      </c>
      <c r="G38" s="267">
        <v>5</v>
      </c>
      <c r="H38" s="267">
        <v>126</v>
      </c>
      <c r="I38" s="267">
        <v>377660</v>
      </c>
      <c r="J38" s="267">
        <v>2997.3015873015875</v>
      </c>
    </row>
    <row r="39" spans="2:10" x14ac:dyDescent="0.25">
      <c r="B39" s="264">
        <v>34</v>
      </c>
      <c r="C39" s="265">
        <v>3</v>
      </c>
      <c r="D39" s="266" t="s">
        <v>509</v>
      </c>
      <c r="E39" s="267">
        <v>59</v>
      </c>
      <c r="F39" s="267">
        <v>15</v>
      </c>
      <c r="G39" s="267">
        <v>4</v>
      </c>
      <c r="H39" s="267">
        <v>78</v>
      </c>
      <c r="I39" s="267">
        <v>466612</v>
      </c>
      <c r="J39" s="267">
        <v>5982.2051282051279</v>
      </c>
    </row>
    <row r="40" spans="2:10" x14ac:dyDescent="0.25">
      <c r="B40" s="264">
        <v>35</v>
      </c>
      <c r="C40" s="265">
        <v>3</v>
      </c>
      <c r="D40" s="266" t="s">
        <v>510</v>
      </c>
      <c r="E40" s="267">
        <v>164</v>
      </c>
      <c r="F40" s="267">
        <v>44</v>
      </c>
      <c r="G40" s="267">
        <v>14</v>
      </c>
      <c r="H40" s="267">
        <v>222</v>
      </c>
      <c r="I40" s="267">
        <v>711629</v>
      </c>
      <c r="J40" s="267">
        <v>3205.536036036036</v>
      </c>
    </row>
    <row r="41" spans="2:10" x14ac:dyDescent="0.25">
      <c r="B41" s="264"/>
      <c r="C41" s="268" t="s">
        <v>69</v>
      </c>
      <c r="D41" s="270"/>
      <c r="E41" s="267">
        <v>1664</v>
      </c>
      <c r="F41" s="267">
        <v>295</v>
      </c>
      <c r="G41" s="267">
        <v>95</v>
      </c>
      <c r="H41" s="267">
        <v>2054</v>
      </c>
      <c r="I41" s="267">
        <v>6540128</v>
      </c>
      <c r="J41" s="267">
        <v>3184.093476144109</v>
      </c>
    </row>
    <row r="42" spans="2:10" x14ac:dyDescent="0.25">
      <c r="B42" s="264">
        <v>36</v>
      </c>
      <c r="C42" s="265">
        <v>4</v>
      </c>
      <c r="D42" s="266" t="s">
        <v>511</v>
      </c>
      <c r="E42" s="267">
        <v>41</v>
      </c>
      <c r="F42" s="267">
        <v>6</v>
      </c>
      <c r="G42" s="267">
        <v>3</v>
      </c>
      <c r="H42" s="267">
        <v>50</v>
      </c>
      <c r="I42" s="267">
        <v>243272</v>
      </c>
      <c r="J42" s="267">
        <v>4865.4399999999996</v>
      </c>
    </row>
    <row r="43" spans="2:10" x14ac:dyDescent="0.25">
      <c r="B43" s="264">
        <v>37</v>
      </c>
      <c r="C43" s="265">
        <v>4</v>
      </c>
      <c r="D43" s="266" t="s">
        <v>512</v>
      </c>
      <c r="E43" s="267">
        <v>12</v>
      </c>
      <c r="F43" s="267">
        <v>0</v>
      </c>
      <c r="G43" s="267">
        <v>0</v>
      </c>
      <c r="H43" s="267">
        <v>12</v>
      </c>
      <c r="I43" s="267">
        <v>6284</v>
      </c>
      <c r="J43" s="267">
        <v>523.66666666666663</v>
      </c>
    </row>
    <row r="44" spans="2:10" x14ac:dyDescent="0.25">
      <c r="B44" s="264">
        <v>38</v>
      </c>
      <c r="C44" s="265">
        <v>4</v>
      </c>
      <c r="D44" s="266" t="s">
        <v>513</v>
      </c>
      <c r="E44" s="267">
        <v>41</v>
      </c>
      <c r="F44" s="267">
        <v>5</v>
      </c>
      <c r="G44" s="267">
        <v>2</v>
      </c>
      <c r="H44" s="267">
        <v>48</v>
      </c>
      <c r="I44" s="267">
        <v>172158</v>
      </c>
      <c r="J44" s="267">
        <v>3586.625</v>
      </c>
    </row>
    <row r="45" spans="2:10" x14ac:dyDescent="0.25">
      <c r="B45" s="264">
        <v>39</v>
      </c>
      <c r="C45" s="265">
        <v>4</v>
      </c>
      <c r="D45" s="266" t="s">
        <v>514</v>
      </c>
      <c r="E45" s="267">
        <v>189</v>
      </c>
      <c r="F45" s="267">
        <v>74</v>
      </c>
      <c r="G45" s="267">
        <v>19</v>
      </c>
      <c r="H45" s="267">
        <v>282</v>
      </c>
      <c r="I45" s="267">
        <v>597988</v>
      </c>
      <c r="J45" s="267">
        <v>2120.5248226950353</v>
      </c>
    </row>
    <row r="46" spans="2:10" x14ac:dyDescent="0.25">
      <c r="B46" s="264">
        <v>40</v>
      </c>
      <c r="C46" s="265">
        <v>4</v>
      </c>
      <c r="D46" s="266" t="s">
        <v>515</v>
      </c>
      <c r="E46" s="267">
        <v>79</v>
      </c>
      <c r="F46" s="267">
        <v>22</v>
      </c>
      <c r="G46" s="267">
        <v>1</v>
      </c>
      <c r="H46" s="267">
        <v>102</v>
      </c>
      <c r="I46" s="267">
        <v>348724</v>
      </c>
      <c r="J46" s="267">
        <v>3418.8627450980393</v>
      </c>
    </row>
    <row r="47" spans="2:10" x14ac:dyDescent="0.25">
      <c r="B47" s="264">
        <v>41</v>
      </c>
      <c r="C47" s="265">
        <v>4</v>
      </c>
      <c r="D47" s="266" t="s">
        <v>516</v>
      </c>
      <c r="E47" s="267">
        <v>41</v>
      </c>
      <c r="F47" s="267">
        <v>23</v>
      </c>
      <c r="G47" s="267">
        <v>2</v>
      </c>
      <c r="H47" s="267">
        <v>66</v>
      </c>
      <c r="I47" s="267">
        <v>246315</v>
      </c>
      <c r="J47" s="267">
        <v>3732.0454545454545</v>
      </c>
    </row>
    <row r="48" spans="2:10" x14ac:dyDescent="0.25">
      <c r="B48" s="264">
        <v>42</v>
      </c>
      <c r="C48" s="265">
        <v>4</v>
      </c>
      <c r="D48" s="266" t="s">
        <v>517</v>
      </c>
      <c r="E48" s="267">
        <v>16</v>
      </c>
      <c r="F48" s="267">
        <v>1</v>
      </c>
      <c r="G48" s="267">
        <v>0</v>
      </c>
      <c r="H48" s="267">
        <v>17</v>
      </c>
      <c r="I48" s="267">
        <v>11240</v>
      </c>
      <c r="J48" s="267">
        <v>661.17647058823525</v>
      </c>
    </row>
    <row r="49" spans="2:10" x14ac:dyDescent="0.25">
      <c r="B49" s="264">
        <v>43</v>
      </c>
      <c r="C49" s="265">
        <v>4</v>
      </c>
      <c r="D49" s="266" t="s">
        <v>518</v>
      </c>
      <c r="E49" s="267">
        <v>47</v>
      </c>
      <c r="F49" s="267">
        <v>10</v>
      </c>
      <c r="G49" s="267">
        <v>0</v>
      </c>
      <c r="H49" s="267">
        <v>57</v>
      </c>
      <c r="I49" s="267">
        <v>285119</v>
      </c>
      <c r="J49" s="267">
        <v>5002.0877192982452</v>
      </c>
    </row>
    <row r="50" spans="2:10" x14ac:dyDescent="0.25">
      <c r="B50" s="264">
        <v>44</v>
      </c>
      <c r="C50" s="265">
        <v>4</v>
      </c>
      <c r="D50" s="266" t="s">
        <v>519</v>
      </c>
      <c r="E50" s="267">
        <v>25</v>
      </c>
      <c r="F50" s="267">
        <v>10</v>
      </c>
      <c r="G50" s="267">
        <v>0</v>
      </c>
      <c r="H50" s="267">
        <v>35</v>
      </c>
      <c r="I50" s="267">
        <v>148448</v>
      </c>
      <c r="J50" s="267">
        <v>4241.3714285714286</v>
      </c>
    </row>
    <row r="51" spans="2:10" x14ac:dyDescent="0.25">
      <c r="B51" s="264">
        <v>45</v>
      </c>
      <c r="C51" s="265">
        <v>4</v>
      </c>
      <c r="D51" s="266" t="s">
        <v>520</v>
      </c>
      <c r="E51" s="267">
        <v>22</v>
      </c>
      <c r="F51" s="267">
        <v>9</v>
      </c>
      <c r="G51" s="267">
        <v>0</v>
      </c>
      <c r="H51" s="267">
        <v>31</v>
      </c>
      <c r="I51" s="267">
        <v>110419</v>
      </c>
      <c r="J51" s="267">
        <v>3561.9032258064517</v>
      </c>
    </row>
    <row r="52" spans="2:10" x14ac:dyDescent="0.25">
      <c r="B52" s="264">
        <v>46</v>
      </c>
      <c r="C52" s="265">
        <v>4</v>
      </c>
      <c r="D52" s="266" t="s">
        <v>521</v>
      </c>
      <c r="E52" s="267">
        <v>64</v>
      </c>
      <c r="F52" s="267">
        <v>22</v>
      </c>
      <c r="G52" s="267">
        <v>6</v>
      </c>
      <c r="H52" s="267">
        <v>92</v>
      </c>
      <c r="I52" s="267">
        <v>359042.08157707757</v>
      </c>
      <c r="J52" s="267">
        <v>3902.6313214899737</v>
      </c>
    </row>
    <row r="53" spans="2:10" x14ac:dyDescent="0.25">
      <c r="B53" s="264"/>
      <c r="C53" s="268" t="s">
        <v>69</v>
      </c>
      <c r="D53" s="270"/>
      <c r="E53" s="267">
        <v>577</v>
      </c>
      <c r="F53" s="267">
        <v>182</v>
      </c>
      <c r="G53" s="267">
        <v>33</v>
      </c>
      <c r="H53" s="267">
        <v>792</v>
      </c>
      <c r="I53" s="267">
        <v>2529009.0815770775</v>
      </c>
      <c r="J53" s="267">
        <v>3193.1932848195424</v>
      </c>
    </row>
    <row r="54" spans="2:10" x14ac:dyDescent="0.25">
      <c r="B54" s="264">
        <v>47</v>
      </c>
      <c r="C54" s="265">
        <v>5</v>
      </c>
      <c r="D54" s="266" t="s">
        <v>522</v>
      </c>
      <c r="E54" s="267">
        <v>35</v>
      </c>
      <c r="F54" s="267">
        <v>14</v>
      </c>
      <c r="G54" s="267">
        <v>0</v>
      </c>
      <c r="H54" s="267">
        <v>49</v>
      </c>
      <c r="I54" s="267">
        <v>252731</v>
      </c>
      <c r="J54" s="267">
        <v>5157.7755102040819</v>
      </c>
    </row>
    <row r="55" spans="2:10" x14ac:dyDescent="0.25">
      <c r="B55" s="264">
        <v>48</v>
      </c>
      <c r="C55" s="265">
        <v>5</v>
      </c>
      <c r="D55" s="266" t="s">
        <v>523</v>
      </c>
      <c r="E55" s="267">
        <v>48</v>
      </c>
      <c r="F55" s="267">
        <v>11</v>
      </c>
      <c r="G55" s="267">
        <v>0</v>
      </c>
      <c r="H55" s="267">
        <v>59</v>
      </c>
      <c r="I55" s="267">
        <v>246206</v>
      </c>
      <c r="J55" s="267">
        <v>4172.9830508474579</v>
      </c>
    </row>
    <row r="56" spans="2:10" x14ac:dyDescent="0.25">
      <c r="B56" s="264">
        <v>49</v>
      </c>
      <c r="C56" s="265">
        <v>5</v>
      </c>
      <c r="D56" s="266" t="s">
        <v>524</v>
      </c>
      <c r="E56" s="267">
        <v>226</v>
      </c>
      <c r="F56" s="267">
        <v>69</v>
      </c>
      <c r="G56" s="267">
        <v>19</v>
      </c>
      <c r="H56" s="267">
        <v>314</v>
      </c>
      <c r="I56" s="267">
        <v>1091034</v>
      </c>
      <c r="J56" s="267">
        <v>3474.6305732484075</v>
      </c>
    </row>
    <row r="57" spans="2:10" x14ac:dyDescent="0.25">
      <c r="B57" s="264">
        <v>50</v>
      </c>
      <c r="C57" s="265">
        <v>5</v>
      </c>
      <c r="D57" s="266" t="s">
        <v>525</v>
      </c>
      <c r="E57" s="267">
        <v>75</v>
      </c>
      <c r="F57" s="267">
        <v>14</v>
      </c>
      <c r="G57" s="267">
        <v>5</v>
      </c>
      <c r="H57" s="267">
        <v>94</v>
      </c>
      <c r="I57" s="267">
        <v>680984</v>
      </c>
      <c r="J57" s="267">
        <v>7244.510638297872</v>
      </c>
    </row>
    <row r="58" spans="2:10" x14ac:dyDescent="0.25">
      <c r="B58" s="264">
        <v>51</v>
      </c>
      <c r="C58" s="265">
        <v>5</v>
      </c>
      <c r="D58" s="266" t="s">
        <v>526</v>
      </c>
      <c r="E58" s="267">
        <v>21</v>
      </c>
      <c r="F58" s="267">
        <v>6</v>
      </c>
      <c r="G58" s="267">
        <v>0</v>
      </c>
      <c r="H58" s="267">
        <v>27</v>
      </c>
      <c r="I58" s="267">
        <v>202756</v>
      </c>
      <c r="J58" s="267">
        <v>7509.4814814814818</v>
      </c>
    </row>
    <row r="59" spans="2:10" x14ac:dyDescent="0.25">
      <c r="B59" s="264">
        <v>52</v>
      </c>
      <c r="C59" s="265">
        <v>5</v>
      </c>
      <c r="D59" s="266" t="s">
        <v>527</v>
      </c>
      <c r="E59" s="267">
        <v>19</v>
      </c>
      <c r="F59" s="267">
        <v>13</v>
      </c>
      <c r="G59" s="267">
        <v>0</v>
      </c>
      <c r="H59" s="267">
        <v>32</v>
      </c>
      <c r="I59" s="267">
        <v>243816</v>
      </c>
      <c r="J59" s="267">
        <v>7619.25</v>
      </c>
    </row>
    <row r="60" spans="2:10" x14ac:dyDescent="0.25">
      <c r="B60" s="264">
        <v>53</v>
      </c>
      <c r="C60" s="265">
        <v>5</v>
      </c>
      <c r="D60" s="266" t="s">
        <v>528</v>
      </c>
      <c r="E60" s="267">
        <v>21</v>
      </c>
      <c r="F60" s="267">
        <v>2</v>
      </c>
      <c r="G60" s="267">
        <v>0</v>
      </c>
      <c r="H60" s="267">
        <v>23</v>
      </c>
      <c r="I60" s="267">
        <v>239145</v>
      </c>
      <c r="J60" s="267">
        <v>10397.608695652174</v>
      </c>
    </row>
    <row r="61" spans="2:10" x14ac:dyDescent="0.25">
      <c r="B61" s="264">
        <v>54</v>
      </c>
      <c r="C61" s="265">
        <v>5</v>
      </c>
      <c r="D61" s="266" t="s">
        <v>529</v>
      </c>
      <c r="E61" s="267">
        <v>8</v>
      </c>
      <c r="F61" s="267">
        <v>0</v>
      </c>
      <c r="G61" s="267">
        <v>0</v>
      </c>
      <c r="H61" s="267">
        <v>8</v>
      </c>
      <c r="I61" s="267">
        <v>59086.078778522846</v>
      </c>
      <c r="J61" s="267">
        <v>7385.7598473153557</v>
      </c>
    </row>
    <row r="62" spans="2:10" x14ac:dyDescent="0.25">
      <c r="B62" s="264">
        <v>55</v>
      </c>
      <c r="C62" s="265">
        <v>5</v>
      </c>
      <c r="D62" s="266" t="s">
        <v>530</v>
      </c>
      <c r="E62" s="267">
        <v>93</v>
      </c>
      <c r="F62" s="267">
        <v>34</v>
      </c>
      <c r="G62" s="267">
        <v>3</v>
      </c>
      <c r="H62" s="267">
        <v>130</v>
      </c>
      <c r="I62" s="267">
        <v>660742</v>
      </c>
      <c r="J62" s="267">
        <v>5082.6307692307691</v>
      </c>
    </row>
    <row r="63" spans="2:10" x14ac:dyDescent="0.25">
      <c r="B63" s="264">
        <v>56</v>
      </c>
      <c r="C63" s="265">
        <v>5</v>
      </c>
      <c r="D63" s="266" t="s">
        <v>531</v>
      </c>
      <c r="E63" s="267">
        <v>80</v>
      </c>
      <c r="F63" s="267">
        <v>28</v>
      </c>
      <c r="G63" s="267">
        <v>5</v>
      </c>
      <c r="H63" s="267">
        <v>113</v>
      </c>
      <c r="I63" s="267">
        <v>621921</v>
      </c>
      <c r="J63" s="267">
        <v>5503.7256637168139</v>
      </c>
    </row>
    <row r="64" spans="2:10" x14ac:dyDescent="0.25">
      <c r="B64" s="264">
        <v>57</v>
      </c>
      <c r="C64" s="265">
        <v>5</v>
      </c>
      <c r="D64" s="266" t="s">
        <v>532</v>
      </c>
      <c r="E64" s="267">
        <v>39</v>
      </c>
      <c r="F64" s="267">
        <v>19</v>
      </c>
      <c r="G64" s="267">
        <v>0</v>
      </c>
      <c r="H64" s="267">
        <v>58</v>
      </c>
      <c r="I64" s="267">
        <v>486334</v>
      </c>
      <c r="J64" s="267">
        <v>8385.0689655172409</v>
      </c>
    </row>
    <row r="65" spans="2:10" x14ac:dyDescent="0.25">
      <c r="B65" s="264">
        <v>58</v>
      </c>
      <c r="C65" s="265">
        <v>5</v>
      </c>
      <c r="D65" s="266" t="s">
        <v>533</v>
      </c>
      <c r="E65" s="267">
        <v>61</v>
      </c>
      <c r="F65" s="267">
        <v>17</v>
      </c>
      <c r="G65" s="267">
        <v>3</v>
      </c>
      <c r="H65" s="267">
        <v>81</v>
      </c>
      <c r="I65" s="267">
        <v>378925.91842292249</v>
      </c>
      <c r="J65" s="267">
        <v>4678.0977583076847</v>
      </c>
    </row>
    <row r="66" spans="2:10" x14ac:dyDescent="0.25">
      <c r="B66" s="264"/>
      <c r="C66" s="271" t="s">
        <v>69</v>
      </c>
      <c r="D66" s="155"/>
      <c r="E66" s="267">
        <v>726</v>
      </c>
      <c r="F66" s="267">
        <v>227</v>
      </c>
      <c r="G66" s="267">
        <v>35</v>
      </c>
      <c r="H66" s="267">
        <v>988</v>
      </c>
      <c r="I66" s="267">
        <v>5163680.9972014455</v>
      </c>
      <c r="J66" s="267">
        <v>5226.397770446807</v>
      </c>
    </row>
    <row r="67" spans="2:10" x14ac:dyDescent="0.25">
      <c r="B67" s="264">
        <v>59</v>
      </c>
      <c r="C67" s="265">
        <v>6</v>
      </c>
      <c r="D67" s="266" t="s">
        <v>534</v>
      </c>
      <c r="E67" s="267">
        <v>17</v>
      </c>
      <c r="F67" s="267">
        <v>1</v>
      </c>
      <c r="G67" s="267">
        <v>1</v>
      </c>
      <c r="H67" s="267">
        <v>19</v>
      </c>
      <c r="I67" s="267">
        <v>171928.92122147715</v>
      </c>
      <c r="J67" s="267">
        <v>9048.89059060406</v>
      </c>
    </row>
    <row r="68" spans="2:10" x14ac:dyDescent="0.25">
      <c r="B68" s="264">
        <v>60</v>
      </c>
      <c r="C68" s="265">
        <v>6</v>
      </c>
      <c r="D68" s="266" t="s">
        <v>535</v>
      </c>
      <c r="E68" s="267">
        <v>24</v>
      </c>
      <c r="F68" s="267">
        <v>4</v>
      </c>
      <c r="G68" s="267">
        <v>1</v>
      </c>
      <c r="H68" s="267">
        <v>29</v>
      </c>
      <c r="I68" s="267">
        <v>276060</v>
      </c>
      <c r="J68" s="267">
        <v>9519.310344827587</v>
      </c>
    </row>
    <row r="69" spans="2:10" x14ac:dyDescent="0.25">
      <c r="B69" s="264">
        <v>61</v>
      </c>
      <c r="C69" s="265">
        <v>6</v>
      </c>
      <c r="D69" s="266" t="s">
        <v>536</v>
      </c>
      <c r="E69" s="267">
        <v>52</v>
      </c>
      <c r="F69" s="267">
        <v>8</v>
      </c>
      <c r="G69" s="267">
        <v>1</v>
      </c>
      <c r="H69" s="267">
        <v>61</v>
      </c>
      <c r="I69" s="267">
        <v>426673</v>
      </c>
      <c r="J69" s="267">
        <v>6994.6393442622948</v>
      </c>
    </row>
    <row r="70" spans="2:10" x14ac:dyDescent="0.25">
      <c r="B70" s="264">
        <v>62</v>
      </c>
      <c r="C70" s="265">
        <v>6</v>
      </c>
      <c r="D70" s="266" t="s">
        <v>537</v>
      </c>
      <c r="E70" s="267">
        <v>24</v>
      </c>
      <c r="F70" s="267">
        <v>1</v>
      </c>
      <c r="G70" s="267">
        <v>0</v>
      </c>
      <c r="H70" s="267">
        <v>25</v>
      </c>
      <c r="I70" s="267">
        <v>302085</v>
      </c>
      <c r="J70" s="267">
        <v>12083.4</v>
      </c>
    </row>
    <row r="71" spans="2:10" x14ac:dyDescent="0.25">
      <c r="B71" s="264">
        <v>63</v>
      </c>
      <c r="C71" s="265">
        <v>6</v>
      </c>
      <c r="D71" s="266" t="s">
        <v>538</v>
      </c>
      <c r="E71" s="267">
        <v>12</v>
      </c>
      <c r="F71" s="267">
        <v>1</v>
      </c>
      <c r="G71" s="267">
        <v>0</v>
      </c>
      <c r="H71" s="267">
        <v>13</v>
      </c>
      <c r="I71" s="267">
        <v>201913</v>
      </c>
      <c r="J71" s="267">
        <v>15531.76923076923</v>
      </c>
    </row>
    <row r="72" spans="2:10" x14ac:dyDescent="0.25">
      <c r="B72" s="264">
        <v>64</v>
      </c>
      <c r="C72" s="265">
        <v>6</v>
      </c>
      <c r="D72" s="266" t="s">
        <v>539</v>
      </c>
      <c r="E72" s="267">
        <v>12</v>
      </c>
      <c r="F72" s="267">
        <v>0</v>
      </c>
      <c r="G72" s="267">
        <v>0</v>
      </c>
      <c r="H72" s="267">
        <v>12</v>
      </c>
      <c r="I72" s="267">
        <v>43058</v>
      </c>
      <c r="J72" s="267">
        <v>3588.1666666666665</v>
      </c>
    </row>
    <row r="73" spans="2:10" x14ac:dyDescent="0.25">
      <c r="B73" s="264">
        <v>65</v>
      </c>
      <c r="C73" s="265">
        <v>6</v>
      </c>
      <c r="D73" s="266" t="s">
        <v>540</v>
      </c>
      <c r="E73" s="267">
        <v>20</v>
      </c>
      <c r="F73" s="267">
        <v>1</v>
      </c>
      <c r="G73" s="267">
        <v>0</v>
      </c>
      <c r="H73" s="267">
        <v>21</v>
      </c>
      <c r="I73" s="267">
        <v>127214</v>
      </c>
      <c r="J73" s="267">
        <v>6057.8095238095239</v>
      </c>
    </row>
    <row r="74" spans="2:10" x14ac:dyDescent="0.25">
      <c r="B74" s="264">
        <v>66</v>
      </c>
      <c r="C74" s="265">
        <v>6</v>
      </c>
      <c r="D74" s="266" t="s">
        <v>541</v>
      </c>
      <c r="E74" s="267">
        <v>14</v>
      </c>
      <c r="F74" s="267">
        <v>0</v>
      </c>
      <c r="G74" s="267">
        <v>0</v>
      </c>
      <c r="H74" s="267">
        <v>14</v>
      </c>
      <c r="I74" s="267">
        <v>162277</v>
      </c>
      <c r="J74" s="267">
        <v>11591.214285714286</v>
      </c>
    </row>
    <row r="75" spans="2:10" x14ac:dyDescent="0.25">
      <c r="B75" s="264">
        <v>67</v>
      </c>
      <c r="C75" s="265">
        <v>6</v>
      </c>
      <c r="D75" s="266" t="s">
        <v>542</v>
      </c>
      <c r="E75" s="267">
        <v>8</v>
      </c>
      <c r="F75" s="267">
        <v>0</v>
      </c>
      <c r="G75" s="267">
        <v>0</v>
      </c>
      <c r="H75" s="267">
        <v>8</v>
      </c>
      <c r="I75" s="267">
        <v>65102</v>
      </c>
      <c r="J75" s="267">
        <v>8137.75</v>
      </c>
    </row>
    <row r="76" spans="2:10" x14ac:dyDescent="0.25">
      <c r="B76" s="264">
        <v>68</v>
      </c>
      <c r="C76" s="265">
        <v>6</v>
      </c>
      <c r="D76" s="266" t="s">
        <v>543</v>
      </c>
      <c r="E76" s="267">
        <v>9</v>
      </c>
      <c r="F76" s="267">
        <v>1</v>
      </c>
      <c r="G76" s="267">
        <v>0</v>
      </c>
      <c r="H76" s="267">
        <v>10</v>
      </c>
      <c r="I76" s="267">
        <v>59800</v>
      </c>
      <c r="J76" s="267">
        <v>5980</v>
      </c>
    </row>
    <row r="77" spans="2:10" x14ac:dyDescent="0.25">
      <c r="B77" s="264"/>
      <c r="C77" s="271" t="s">
        <v>69</v>
      </c>
      <c r="D77" s="155"/>
      <c r="E77" s="267">
        <v>192</v>
      </c>
      <c r="F77" s="267">
        <v>17</v>
      </c>
      <c r="G77" s="267">
        <v>3</v>
      </c>
      <c r="H77" s="267">
        <v>212</v>
      </c>
      <c r="I77" s="267">
        <v>1836110.9212214772</v>
      </c>
      <c r="J77" s="267">
        <v>8660.9005717994205</v>
      </c>
    </row>
    <row r="78" spans="2:10" x14ac:dyDescent="0.25">
      <c r="B78" s="264">
        <v>69</v>
      </c>
      <c r="C78" s="265">
        <v>7</v>
      </c>
      <c r="D78" s="266" t="s">
        <v>544</v>
      </c>
      <c r="E78" s="267">
        <v>20</v>
      </c>
      <c r="F78" s="267">
        <v>1</v>
      </c>
      <c r="G78" s="267">
        <v>0</v>
      </c>
      <c r="H78" s="267">
        <v>21</v>
      </c>
      <c r="I78" s="267">
        <v>213465</v>
      </c>
      <c r="J78" s="267">
        <v>10165</v>
      </c>
    </row>
    <row r="79" spans="2:10" x14ac:dyDescent="0.25">
      <c r="B79" s="264">
        <v>70</v>
      </c>
      <c r="C79" s="265">
        <v>7</v>
      </c>
      <c r="D79" s="266" t="s">
        <v>545</v>
      </c>
      <c r="E79" s="267">
        <v>18</v>
      </c>
      <c r="F79" s="267">
        <v>1</v>
      </c>
      <c r="G79" s="267">
        <v>0</v>
      </c>
      <c r="H79" s="267">
        <v>19</v>
      </c>
      <c r="I79" s="267">
        <v>225304</v>
      </c>
      <c r="J79" s="267">
        <v>11858.105263157895</v>
      </c>
    </row>
    <row r="80" spans="2:10" x14ac:dyDescent="0.25">
      <c r="B80" s="264">
        <v>71</v>
      </c>
      <c r="C80" s="265">
        <v>7</v>
      </c>
      <c r="D80" s="266" t="s">
        <v>546</v>
      </c>
      <c r="E80" s="267">
        <v>131</v>
      </c>
      <c r="F80" s="267">
        <v>25</v>
      </c>
      <c r="G80" s="267">
        <v>5</v>
      </c>
      <c r="H80" s="267">
        <v>161</v>
      </c>
      <c r="I80" s="267">
        <v>971320</v>
      </c>
      <c r="J80" s="267">
        <v>6033.04347826087</v>
      </c>
    </row>
    <row r="81" spans="2:10" x14ac:dyDescent="0.25">
      <c r="B81" s="264">
        <v>72</v>
      </c>
      <c r="C81" s="265">
        <v>7</v>
      </c>
      <c r="D81" s="266" t="s">
        <v>547</v>
      </c>
      <c r="E81" s="267">
        <v>13</v>
      </c>
      <c r="F81" s="267">
        <v>1</v>
      </c>
      <c r="G81" s="267">
        <v>0</v>
      </c>
      <c r="H81" s="267">
        <v>14</v>
      </c>
      <c r="I81" s="267">
        <v>158078</v>
      </c>
      <c r="J81" s="267">
        <v>11291.285714285714</v>
      </c>
    </row>
    <row r="82" spans="2:10" x14ac:dyDescent="0.25">
      <c r="B82" s="264">
        <v>73</v>
      </c>
      <c r="C82" s="265">
        <v>7</v>
      </c>
      <c r="D82" s="266" t="s">
        <v>548</v>
      </c>
      <c r="E82" s="267">
        <v>18</v>
      </c>
      <c r="F82" s="267">
        <v>3</v>
      </c>
      <c r="G82" s="267">
        <v>0</v>
      </c>
      <c r="H82" s="267">
        <v>21</v>
      </c>
      <c r="I82" s="267">
        <v>291468</v>
      </c>
      <c r="J82" s="267">
        <v>13879.428571428571</v>
      </c>
    </row>
    <row r="83" spans="2:10" x14ac:dyDescent="0.25">
      <c r="B83" s="264">
        <v>74</v>
      </c>
      <c r="C83" s="265">
        <v>7</v>
      </c>
      <c r="D83" s="266" t="s">
        <v>549</v>
      </c>
      <c r="E83" s="267">
        <v>58</v>
      </c>
      <c r="F83" s="267">
        <v>10</v>
      </c>
      <c r="G83" s="267">
        <v>1</v>
      </c>
      <c r="H83" s="267">
        <v>69</v>
      </c>
      <c r="I83" s="267">
        <v>539119</v>
      </c>
      <c r="J83" s="267">
        <v>7813.31884057971</v>
      </c>
    </row>
    <row r="84" spans="2:10" x14ac:dyDescent="0.25">
      <c r="B84" s="264">
        <v>75</v>
      </c>
      <c r="C84" s="265">
        <v>7</v>
      </c>
      <c r="D84" s="266" t="s">
        <v>550</v>
      </c>
      <c r="E84" s="267">
        <v>17</v>
      </c>
      <c r="F84" s="267">
        <v>2</v>
      </c>
      <c r="G84" s="267">
        <v>0</v>
      </c>
      <c r="H84" s="267">
        <v>19</v>
      </c>
      <c r="I84" s="267">
        <v>145761</v>
      </c>
      <c r="J84" s="267">
        <v>7671.6315789473683</v>
      </c>
    </row>
    <row r="85" spans="2:10" x14ac:dyDescent="0.25">
      <c r="B85" s="264">
        <v>76</v>
      </c>
      <c r="C85" s="265">
        <v>7</v>
      </c>
      <c r="D85" s="266" t="s">
        <v>551</v>
      </c>
      <c r="E85" s="267">
        <v>17</v>
      </c>
      <c r="F85" s="267">
        <v>2</v>
      </c>
      <c r="G85" s="267">
        <v>0</v>
      </c>
      <c r="H85" s="267">
        <v>19</v>
      </c>
      <c r="I85" s="267">
        <v>267932</v>
      </c>
      <c r="J85" s="267">
        <v>14101.684210526315</v>
      </c>
    </row>
    <row r="86" spans="2:10" x14ac:dyDescent="0.25">
      <c r="B86" s="272">
        <v>77</v>
      </c>
      <c r="C86" s="273">
        <v>7</v>
      </c>
      <c r="D86" s="274" t="s">
        <v>552</v>
      </c>
      <c r="E86" s="267">
        <v>25</v>
      </c>
      <c r="F86" s="267">
        <v>1</v>
      </c>
      <c r="G86" s="267">
        <v>0</v>
      </c>
      <c r="H86" s="267">
        <v>26</v>
      </c>
      <c r="I86" s="267">
        <v>160426</v>
      </c>
      <c r="J86" s="267">
        <v>6170.2307692307695</v>
      </c>
    </row>
    <row r="87" spans="2:10" x14ac:dyDescent="0.25">
      <c r="B87" s="275"/>
      <c r="C87" s="276" t="s">
        <v>69</v>
      </c>
      <c r="D87" s="277"/>
      <c r="E87" s="267">
        <v>317</v>
      </c>
      <c r="F87" s="267">
        <v>46</v>
      </c>
      <c r="G87" s="267">
        <v>6</v>
      </c>
      <c r="H87" s="267">
        <v>369</v>
      </c>
      <c r="I87" s="267">
        <v>2972873</v>
      </c>
      <c r="J87" s="267">
        <v>8056.5663956639564</v>
      </c>
    </row>
    <row r="88" spans="2:10" x14ac:dyDescent="0.25">
      <c r="B88" s="278"/>
      <c r="C88" s="279" t="s">
        <v>553</v>
      </c>
      <c r="D88" s="280"/>
      <c r="E88" s="281">
        <f>E87+E77+E66+E53+E41+E27+E18</f>
        <v>4753</v>
      </c>
      <c r="F88" s="281">
        <f>F87+F77+F66+F53+F41+F27+F18</f>
        <v>1023</v>
      </c>
      <c r="G88" s="281">
        <f>G87+G77+G66+G53+G41+G27+G18</f>
        <v>222</v>
      </c>
      <c r="H88" s="281">
        <f>H87+H77+H66+H53+H41+H27+H18</f>
        <v>5998</v>
      </c>
      <c r="I88" s="281">
        <f>I87+I77+I66+I53+I41+I27+I18</f>
        <v>30378054</v>
      </c>
      <c r="J88" s="281"/>
    </row>
    <row r="89" spans="2:10" x14ac:dyDescent="0.25">
      <c r="C89" s="282"/>
    </row>
    <row r="90" spans="2:10" ht="18" x14ac:dyDescent="0.25">
      <c r="B90" s="282"/>
      <c r="C90" s="282"/>
      <c r="D90" s="270" t="s">
        <v>554</v>
      </c>
      <c r="E90" s="113" t="s">
        <v>555</v>
      </c>
      <c r="F90" s="113" t="s">
        <v>556</v>
      </c>
      <c r="G90" s="113" t="s">
        <v>557</v>
      </c>
      <c r="H90" s="113" t="s">
        <v>558</v>
      </c>
      <c r="I90" s="113" t="s">
        <v>559</v>
      </c>
      <c r="J90" s="113" t="s">
        <v>69</v>
      </c>
    </row>
    <row r="91" spans="2:10" x14ac:dyDescent="0.25">
      <c r="B91" s="282"/>
      <c r="C91" s="282"/>
      <c r="D91" s="270" t="s">
        <v>560</v>
      </c>
      <c r="E91" s="283">
        <v>27</v>
      </c>
      <c r="F91" s="283">
        <v>18</v>
      </c>
      <c r="G91" s="283">
        <v>17</v>
      </c>
      <c r="H91" s="283">
        <v>70</v>
      </c>
      <c r="I91" s="283">
        <v>1</v>
      </c>
      <c r="J91" s="284">
        <v>133</v>
      </c>
    </row>
    <row r="92" spans="2:10" x14ac:dyDescent="0.25">
      <c r="B92" s="285"/>
      <c r="C92" s="282"/>
      <c r="D92" s="270" t="s">
        <v>561</v>
      </c>
      <c r="E92" s="283">
        <v>4753</v>
      </c>
      <c r="F92" s="283">
        <v>1023</v>
      </c>
      <c r="G92" s="283">
        <v>222</v>
      </c>
      <c r="H92" s="283">
        <v>4685</v>
      </c>
      <c r="I92" s="283">
        <v>0</v>
      </c>
      <c r="J92" s="284">
        <v>10683</v>
      </c>
    </row>
    <row r="93" spans="2:10" ht="18" x14ac:dyDescent="0.25">
      <c r="B93" s="285"/>
      <c r="C93" s="282"/>
      <c r="D93" s="286" t="s">
        <v>562</v>
      </c>
      <c r="E93" s="287"/>
      <c r="F93" s="287"/>
      <c r="G93" s="287"/>
      <c r="H93" s="287"/>
      <c r="I93" s="288"/>
      <c r="J93" s="284">
        <v>5064.6972324108037</v>
      </c>
    </row>
    <row r="94" spans="2:10" ht="18" x14ac:dyDescent="0.25">
      <c r="B94" s="285"/>
      <c r="C94" s="282"/>
      <c r="D94" s="286" t="s">
        <v>563</v>
      </c>
      <c r="E94" s="287"/>
      <c r="F94" s="287"/>
      <c r="G94" s="287"/>
      <c r="H94" s="287"/>
      <c r="I94" s="288"/>
      <c r="J94" s="284">
        <v>2843.5883178882336</v>
      </c>
    </row>
    <row r="95" spans="2:10" x14ac:dyDescent="0.25">
      <c r="B95" s="285"/>
      <c r="C95" s="285"/>
      <c r="D95" s="285"/>
      <c r="E95" s="285"/>
      <c r="F95" s="285"/>
      <c r="G95" s="285"/>
      <c r="H95" s="285"/>
      <c r="I95" s="285"/>
      <c r="J95" s="285"/>
    </row>
    <row r="96" spans="2:10" x14ac:dyDescent="0.25">
      <c r="B96" s="285"/>
      <c r="C96" s="282"/>
      <c r="D96" s="282"/>
      <c r="E96" s="282"/>
      <c r="F96" s="282"/>
      <c r="G96" s="282"/>
      <c r="H96" s="282"/>
      <c r="I96" s="282"/>
      <c r="J96" s="282"/>
    </row>
    <row r="97" spans="2:10" ht="31.5" x14ac:dyDescent="0.25">
      <c r="B97" s="285"/>
      <c r="C97" s="282"/>
      <c r="D97" s="48" t="s">
        <v>469</v>
      </c>
      <c r="E97" s="52" t="s">
        <v>555</v>
      </c>
      <c r="F97" s="52" t="s">
        <v>556</v>
      </c>
      <c r="G97" s="52" t="s">
        <v>564</v>
      </c>
      <c r="H97" s="52" t="s">
        <v>558</v>
      </c>
      <c r="I97" s="289" t="s">
        <v>565</v>
      </c>
      <c r="J97" s="289" t="s">
        <v>566</v>
      </c>
    </row>
    <row r="98" spans="2:10" x14ac:dyDescent="0.25">
      <c r="B98" s="285"/>
      <c r="C98" s="282"/>
      <c r="D98" s="113">
        <v>1</v>
      </c>
      <c r="E98" s="290">
        <v>728</v>
      </c>
      <c r="F98" s="290">
        <v>177</v>
      </c>
      <c r="G98" s="290">
        <v>25</v>
      </c>
      <c r="H98" s="290">
        <v>783</v>
      </c>
      <c r="I98" s="290">
        <v>930</v>
      </c>
      <c r="J98" s="290">
        <v>1713</v>
      </c>
    </row>
    <row r="99" spans="2:10" x14ac:dyDescent="0.25">
      <c r="B99" s="285"/>
      <c r="C99" s="282"/>
      <c r="D99" s="113">
        <v>2</v>
      </c>
      <c r="E99" s="290">
        <v>549</v>
      </c>
      <c r="F99" s="290">
        <v>79</v>
      </c>
      <c r="G99" s="290">
        <v>25</v>
      </c>
      <c r="H99" s="290">
        <v>954</v>
      </c>
      <c r="I99" s="290">
        <v>653</v>
      </c>
      <c r="J99" s="290">
        <v>1607</v>
      </c>
    </row>
    <row r="100" spans="2:10" x14ac:dyDescent="0.25">
      <c r="B100" s="285"/>
      <c r="C100" s="282"/>
      <c r="D100" s="113" t="s">
        <v>567</v>
      </c>
      <c r="E100" s="290">
        <v>1664</v>
      </c>
      <c r="F100" s="290">
        <v>295</v>
      </c>
      <c r="G100" s="290">
        <v>95</v>
      </c>
      <c r="H100" s="290">
        <v>681</v>
      </c>
      <c r="I100" s="290">
        <v>2054</v>
      </c>
      <c r="J100" s="290">
        <v>2735</v>
      </c>
    </row>
    <row r="101" spans="2:10" x14ac:dyDescent="0.25">
      <c r="B101" s="285"/>
      <c r="C101" s="282"/>
      <c r="D101" s="113" t="s">
        <v>568</v>
      </c>
      <c r="E101" s="290">
        <v>577</v>
      </c>
      <c r="F101" s="290">
        <v>182</v>
      </c>
      <c r="G101" s="290">
        <v>33</v>
      </c>
      <c r="H101" s="290">
        <v>574</v>
      </c>
      <c r="I101" s="290">
        <v>792</v>
      </c>
      <c r="J101" s="290">
        <v>1366</v>
      </c>
    </row>
    <row r="102" spans="2:10" x14ac:dyDescent="0.25">
      <c r="B102" s="285"/>
      <c r="C102" s="282"/>
      <c r="D102" s="113" t="s">
        <v>569</v>
      </c>
      <c r="E102" s="290">
        <v>726</v>
      </c>
      <c r="F102" s="290">
        <v>227</v>
      </c>
      <c r="G102" s="290">
        <v>35</v>
      </c>
      <c r="H102" s="290">
        <v>1085</v>
      </c>
      <c r="I102" s="290">
        <v>988</v>
      </c>
      <c r="J102" s="290">
        <v>2073</v>
      </c>
    </row>
    <row r="103" spans="2:10" x14ac:dyDescent="0.25">
      <c r="B103" s="285"/>
      <c r="C103" s="282"/>
      <c r="D103" s="113" t="s">
        <v>570</v>
      </c>
      <c r="E103" s="290">
        <v>192</v>
      </c>
      <c r="F103" s="290">
        <v>17</v>
      </c>
      <c r="G103" s="290">
        <v>3</v>
      </c>
      <c r="H103" s="290">
        <v>200</v>
      </c>
      <c r="I103" s="290">
        <v>212</v>
      </c>
      <c r="J103" s="290">
        <v>412</v>
      </c>
    </row>
    <row r="104" spans="2:10" x14ac:dyDescent="0.25">
      <c r="B104" s="285"/>
      <c r="C104" s="282"/>
      <c r="D104" s="113" t="s">
        <v>571</v>
      </c>
      <c r="E104" s="290">
        <v>317</v>
      </c>
      <c r="F104" s="290">
        <v>46</v>
      </c>
      <c r="G104" s="290">
        <v>6</v>
      </c>
      <c r="H104" s="290">
        <v>408</v>
      </c>
      <c r="I104" s="290">
        <v>369</v>
      </c>
      <c r="J104" s="290">
        <v>777</v>
      </c>
    </row>
    <row r="105" spans="2:10" x14ac:dyDescent="0.25">
      <c r="B105" s="285"/>
      <c r="C105" s="282"/>
      <c r="D105" s="113" t="s">
        <v>69</v>
      </c>
      <c r="E105" s="291">
        <v>4753</v>
      </c>
      <c r="F105" s="291">
        <v>1023</v>
      </c>
      <c r="G105" s="291">
        <v>222</v>
      </c>
      <c r="H105" s="291">
        <v>4685</v>
      </c>
      <c r="I105" s="291">
        <v>5998</v>
      </c>
      <c r="J105" s="291">
        <v>10683</v>
      </c>
    </row>
    <row r="106" spans="2:10" x14ac:dyDescent="0.25">
      <c r="B106" s="285"/>
      <c r="C106" s="282"/>
      <c r="D106" s="282"/>
      <c r="E106" s="282"/>
      <c r="F106" s="282"/>
      <c r="G106" s="282"/>
      <c r="H106" s="282"/>
      <c r="I106" s="282"/>
      <c r="J106" s="282"/>
    </row>
    <row r="107" spans="2:10" x14ac:dyDescent="0.25">
      <c r="B107" s="285"/>
      <c r="C107" s="56" t="s">
        <v>746</v>
      </c>
      <c r="H107" s="155"/>
    </row>
    <row r="108" spans="2:10" x14ac:dyDescent="0.25">
      <c r="B108" s="285"/>
      <c r="C108" s="56" t="s">
        <v>747</v>
      </c>
      <c r="G108" s="292" t="s">
        <v>572</v>
      </c>
      <c r="H108" s="292"/>
    </row>
    <row r="109" spans="2:10" x14ac:dyDescent="0.25">
      <c r="B109" s="285"/>
      <c r="C109" s="56" t="s">
        <v>748</v>
      </c>
    </row>
    <row r="110" spans="2:10" x14ac:dyDescent="0.25">
      <c r="B110" s="285"/>
      <c r="C110" s="56" t="s">
        <v>749</v>
      </c>
    </row>
    <row r="111" spans="2:10" x14ac:dyDescent="0.25">
      <c r="B111" s="285"/>
      <c r="C111" s="56" t="s">
        <v>750</v>
      </c>
    </row>
  </sheetData>
  <mergeCells count="4">
    <mergeCell ref="B2:J2"/>
    <mergeCell ref="D93:I93"/>
    <mergeCell ref="D94:I94"/>
    <mergeCell ref="G108:H10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143C-B50D-4583-97B1-E6E1F86F2A66}">
  <sheetPr codeName="Sheet49"/>
  <dimension ref="A1:EE56"/>
  <sheetViews>
    <sheetView topLeftCell="A32" workbookViewId="0">
      <selection activeCell="C47" sqref="C47"/>
    </sheetView>
  </sheetViews>
  <sheetFormatPr defaultColWidth="9.140625" defaultRowHeight="15.75" x14ac:dyDescent="0.25"/>
  <cols>
    <col min="1" max="1" width="1.5703125" style="32" customWidth="1"/>
    <col min="2" max="2" width="9.28515625" style="32" bestFit="1" customWidth="1"/>
    <col min="3" max="3" width="39.28515625" style="32" customWidth="1"/>
    <col min="4" max="84" width="17.28515625" style="32" customWidth="1"/>
    <col min="85" max="85" width="17.28515625" style="186" customWidth="1"/>
    <col min="86" max="86" width="17.28515625" style="32" customWidth="1"/>
    <col min="87" max="87" width="17.28515625" style="186" customWidth="1"/>
    <col min="88" max="88" width="17.28515625" style="32" customWidth="1"/>
    <col min="89" max="89" width="17.28515625" style="186" customWidth="1"/>
    <col min="90" max="90" width="17.28515625" style="32" customWidth="1"/>
    <col min="91" max="91" width="17.28515625" style="186" customWidth="1"/>
    <col min="92" max="92" width="17.28515625" style="32" customWidth="1"/>
    <col min="93" max="93" width="17.28515625" style="186" customWidth="1"/>
    <col min="94" max="94" width="17.28515625" style="32" customWidth="1"/>
    <col min="95" max="95" width="17.28515625" style="186" customWidth="1"/>
    <col min="96" max="96" width="17.28515625" style="32" customWidth="1"/>
    <col min="97" max="98" width="17.28515625" style="186" customWidth="1"/>
    <col min="99" max="99" width="17.28515625" style="32" customWidth="1"/>
    <col min="100" max="100" width="17.28515625" style="186" customWidth="1"/>
    <col min="101" max="101" width="17.28515625" style="32" customWidth="1"/>
    <col min="102" max="102" width="17.28515625" style="186" customWidth="1"/>
    <col min="103" max="103" width="17.28515625" style="32" customWidth="1"/>
    <col min="104" max="104" width="17.28515625" style="186" customWidth="1"/>
    <col min="105" max="105" width="17.28515625" style="32" customWidth="1"/>
    <col min="106" max="106" width="17.28515625" style="186" customWidth="1"/>
    <col min="107" max="107" width="17.28515625" style="32" customWidth="1"/>
    <col min="108" max="108" width="17.28515625" style="186" customWidth="1"/>
    <col min="109" max="109" width="17.28515625" style="32" customWidth="1"/>
    <col min="110" max="110" width="17.28515625" style="186" customWidth="1"/>
    <col min="111" max="111" width="17.28515625" style="32" customWidth="1"/>
    <col min="112" max="112" width="17.28515625" style="186" customWidth="1"/>
    <col min="113" max="113" width="17.28515625" style="32" customWidth="1"/>
    <col min="114" max="114" width="17.28515625" style="186" customWidth="1"/>
    <col min="115" max="115" width="17.28515625" style="32" customWidth="1"/>
    <col min="116" max="116" width="17.28515625" style="186" customWidth="1"/>
    <col min="117" max="117" width="17.28515625" style="32" customWidth="1"/>
    <col min="118" max="118" width="17.28515625" style="186" customWidth="1"/>
    <col min="119" max="119" width="17.28515625" style="32" customWidth="1"/>
    <col min="120" max="120" width="17.28515625" style="186" customWidth="1"/>
    <col min="121" max="121" width="17.28515625" style="32" customWidth="1"/>
    <col min="122" max="122" width="17.28515625" style="186" customWidth="1"/>
    <col min="123" max="123" width="17.28515625" style="32" customWidth="1"/>
    <col min="124" max="124" width="17.28515625" style="186" customWidth="1"/>
    <col min="125" max="125" width="17.28515625" style="32" customWidth="1"/>
    <col min="126" max="126" width="17.28515625" style="186" customWidth="1"/>
    <col min="127" max="127" width="17.28515625" style="32" customWidth="1"/>
    <col min="128" max="129" width="16.140625" style="32" customWidth="1"/>
    <col min="130" max="131" width="16.7109375" style="32" customWidth="1"/>
    <col min="132" max="132" width="13.140625" style="32" customWidth="1"/>
    <col min="133" max="133" width="14.5703125" style="32" bestFit="1" customWidth="1"/>
    <col min="134" max="134" width="12.28515625" style="32" bestFit="1" customWidth="1"/>
    <col min="135" max="135" width="14.5703125" style="32" bestFit="1" customWidth="1"/>
    <col min="136" max="16384" width="9.140625" style="32"/>
  </cols>
  <sheetData>
    <row r="1" spans="1:135" ht="6.75" customHeight="1" x14ac:dyDescent="0.25"/>
    <row r="2" spans="1:135" ht="8.25" customHeight="1" x14ac:dyDescent="0.25">
      <c r="B2" s="155"/>
    </row>
    <row r="3" spans="1:135" s="155" customFormat="1" x14ac:dyDescent="0.25">
      <c r="A3" s="32"/>
      <c r="B3" s="270" t="s">
        <v>573</v>
      </c>
      <c r="C3" s="27"/>
      <c r="D3" s="293" t="s">
        <v>574</v>
      </c>
      <c r="E3" s="294"/>
      <c r="F3" s="293" t="s">
        <v>575</v>
      </c>
      <c r="G3" s="294"/>
      <c r="H3" s="293" t="s">
        <v>576</v>
      </c>
      <c r="I3" s="294"/>
      <c r="J3" s="293" t="s">
        <v>577</v>
      </c>
      <c r="K3" s="294"/>
      <c r="L3" s="293" t="s">
        <v>578</v>
      </c>
      <c r="M3" s="294"/>
      <c r="N3" s="293" t="s">
        <v>579</v>
      </c>
      <c r="O3" s="294"/>
      <c r="P3" s="293" t="s">
        <v>580</v>
      </c>
      <c r="Q3" s="294"/>
      <c r="R3" s="293" t="s">
        <v>581</v>
      </c>
      <c r="S3" s="294"/>
      <c r="T3" s="293" t="s">
        <v>582</v>
      </c>
      <c r="U3" s="294"/>
      <c r="V3" s="293" t="s">
        <v>583</v>
      </c>
      <c r="W3" s="294"/>
      <c r="X3" s="293" t="s">
        <v>584</v>
      </c>
      <c r="Y3" s="294"/>
      <c r="Z3" s="293" t="s">
        <v>585</v>
      </c>
      <c r="AA3" s="294"/>
      <c r="AB3" s="293" t="s">
        <v>586</v>
      </c>
      <c r="AC3" s="294"/>
      <c r="AD3" s="293" t="s">
        <v>587</v>
      </c>
      <c r="AE3" s="294"/>
      <c r="AF3" s="293" t="s">
        <v>588</v>
      </c>
      <c r="AG3" s="294"/>
      <c r="AH3" s="293" t="s">
        <v>589</v>
      </c>
      <c r="AI3" s="294"/>
      <c r="AJ3" s="293" t="s">
        <v>590</v>
      </c>
      <c r="AK3" s="294"/>
      <c r="AL3" s="293" t="s">
        <v>578</v>
      </c>
      <c r="AM3" s="294"/>
      <c r="AN3" s="293" t="s">
        <v>591</v>
      </c>
      <c r="AO3" s="294"/>
      <c r="AP3" s="293" t="s">
        <v>592</v>
      </c>
      <c r="AQ3" s="294"/>
      <c r="AR3" s="293" t="s">
        <v>593</v>
      </c>
      <c r="AS3" s="294"/>
      <c r="AT3" s="293" t="s">
        <v>594</v>
      </c>
      <c r="AU3" s="294"/>
      <c r="AV3" s="293" t="s">
        <v>595</v>
      </c>
      <c r="AW3" s="294"/>
      <c r="AX3" s="293" t="s">
        <v>596</v>
      </c>
      <c r="AY3" s="294"/>
      <c r="AZ3" s="293" t="s">
        <v>597</v>
      </c>
      <c r="BA3" s="294"/>
      <c r="BB3" s="293" t="s">
        <v>598</v>
      </c>
      <c r="BC3" s="294"/>
      <c r="BD3" s="293" t="s">
        <v>599</v>
      </c>
      <c r="BE3" s="294"/>
      <c r="BF3" s="293" t="s">
        <v>600</v>
      </c>
      <c r="BG3" s="294"/>
      <c r="BH3" s="293" t="s">
        <v>601</v>
      </c>
      <c r="BI3" s="294"/>
      <c r="BJ3" s="293" t="s">
        <v>602</v>
      </c>
      <c r="BK3" s="294"/>
      <c r="BL3" s="293" t="s">
        <v>603</v>
      </c>
      <c r="BM3" s="294"/>
      <c r="BN3" s="293" t="s">
        <v>604</v>
      </c>
      <c r="BO3" s="294"/>
      <c r="BP3" s="293" t="s">
        <v>605</v>
      </c>
      <c r="BQ3" s="294"/>
      <c r="BR3" s="293" t="s">
        <v>606</v>
      </c>
      <c r="BS3" s="294"/>
      <c r="BT3" s="293" t="s">
        <v>607</v>
      </c>
      <c r="BU3" s="294"/>
      <c r="BV3" s="293" t="s">
        <v>608</v>
      </c>
      <c r="BW3" s="294"/>
      <c r="BX3" s="293" t="s">
        <v>609</v>
      </c>
      <c r="BY3" s="294"/>
      <c r="BZ3" s="293" t="s">
        <v>610</v>
      </c>
      <c r="CA3" s="294"/>
      <c r="CB3" s="293" t="s">
        <v>611</v>
      </c>
      <c r="CC3" s="294"/>
      <c r="CD3" s="293" t="s">
        <v>612</v>
      </c>
      <c r="CE3" s="294"/>
      <c r="CF3" s="293" t="s">
        <v>613</v>
      </c>
      <c r="CG3" s="294"/>
      <c r="CH3" s="293" t="s">
        <v>614</v>
      </c>
      <c r="CI3" s="294"/>
      <c r="CJ3" s="293" t="s">
        <v>615</v>
      </c>
      <c r="CK3" s="294"/>
      <c r="CL3" s="293" t="s">
        <v>616</v>
      </c>
      <c r="CM3" s="294"/>
      <c r="CN3" s="293" t="s">
        <v>617</v>
      </c>
      <c r="CO3" s="294"/>
      <c r="CP3" s="293" t="s">
        <v>618</v>
      </c>
      <c r="CQ3" s="294"/>
      <c r="CR3" s="293" t="s">
        <v>619</v>
      </c>
      <c r="CS3" s="294"/>
      <c r="CT3" s="293" t="s">
        <v>620</v>
      </c>
      <c r="CU3" s="294"/>
      <c r="CV3" s="293" t="s">
        <v>621</v>
      </c>
      <c r="CW3" s="294"/>
      <c r="CX3" s="293" t="s">
        <v>622</v>
      </c>
      <c r="CY3" s="294"/>
      <c r="CZ3" s="293" t="s">
        <v>623</v>
      </c>
      <c r="DA3" s="294"/>
      <c r="DB3" s="293" t="s">
        <v>624</v>
      </c>
      <c r="DC3" s="294"/>
      <c r="DD3" s="293" t="s">
        <v>625</v>
      </c>
      <c r="DE3" s="294"/>
      <c r="DF3" s="293" t="s">
        <v>626</v>
      </c>
      <c r="DG3" s="294"/>
      <c r="DH3" s="293" t="s">
        <v>627</v>
      </c>
      <c r="DI3" s="294"/>
      <c r="DJ3" s="293" t="s">
        <v>628</v>
      </c>
      <c r="DK3" s="294"/>
      <c r="DL3" s="293" t="s">
        <v>629</v>
      </c>
      <c r="DM3" s="294"/>
      <c r="DN3" s="293" t="s">
        <v>630</v>
      </c>
      <c r="DO3" s="294"/>
      <c r="DP3" s="293" t="s">
        <v>631</v>
      </c>
      <c r="DQ3" s="294"/>
      <c r="DR3" s="293" t="s">
        <v>632</v>
      </c>
      <c r="DS3" s="294"/>
      <c r="DT3" s="293" t="s">
        <v>633</v>
      </c>
      <c r="DU3" s="294"/>
      <c r="DV3" s="293" t="s">
        <v>634</v>
      </c>
      <c r="DW3" s="294"/>
      <c r="DX3" s="293" t="s">
        <v>635</v>
      </c>
      <c r="DY3" s="294"/>
      <c r="DZ3" s="293" t="s">
        <v>636</v>
      </c>
      <c r="EA3" s="294"/>
      <c r="EB3" s="293" t="s">
        <v>637</v>
      </c>
      <c r="EC3" s="294"/>
      <c r="ED3" s="293" t="s">
        <v>638</v>
      </c>
      <c r="EE3" s="294"/>
    </row>
    <row r="4" spans="1:135" x14ac:dyDescent="0.25">
      <c r="B4" s="49" t="s">
        <v>300</v>
      </c>
      <c r="C4" s="49" t="s">
        <v>639</v>
      </c>
      <c r="D4" s="295" t="s">
        <v>640</v>
      </c>
      <c r="E4" s="295" t="s">
        <v>641</v>
      </c>
      <c r="F4" s="295" t="s">
        <v>640</v>
      </c>
      <c r="G4" s="295" t="s">
        <v>641</v>
      </c>
      <c r="H4" s="295" t="s">
        <v>640</v>
      </c>
      <c r="I4" s="295" t="s">
        <v>641</v>
      </c>
      <c r="J4" s="295" t="s">
        <v>640</v>
      </c>
      <c r="K4" s="295" t="s">
        <v>641</v>
      </c>
      <c r="L4" s="296" t="s">
        <v>640</v>
      </c>
      <c r="M4" s="296" t="s">
        <v>641</v>
      </c>
      <c r="N4" s="296" t="s">
        <v>640</v>
      </c>
      <c r="O4" s="296" t="s">
        <v>641</v>
      </c>
      <c r="P4" s="295" t="s">
        <v>640</v>
      </c>
      <c r="Q4" s="295" t="s">
        <v>641</v>
      </c>
      <c r="R4" s="295" t="s">
        <v>640</v>
      </c>
      <c r="S4" s="295" t="s">
        <v>641</v>
      </c>
      <c r="T4" s="295" t="s">
        <v>640</v>
      </c>
      <c r="U4" s="295" t="s">
        <v>641</v>
      </c>
      <c r="V4" s="295" t="s">
        <v>640</v>
      </c>
      <c r="W4" s="295" t="s">
        <v>641</v>
      </c>
      <c r="X4" s="296" t="s">
        <v>640</v>
      </c>
      <c r="Y4" s="296" t="s">
        <v>641</v>
      </c>
      <c r="Z4" s="296" t="s">
        <v>640</v>
      </c>
      <c r="AA4" s="296" t="s">
        <v>641</v>
      </c>
      <c r="AB4" s="296" t="s">
        <v>640</v>
      </c>
      <c r="AC4" s="296" t="s">
        <v>641</v>
      </c>
      <c r="AD4" s="296" t="s">
        <v>640</v>
      </c>
      <c r="AE4" s="296" t="s">
        <v>641</v>
      </c>
      <c r="AF4" s="296" t="s">
        <v>640</v>
      </c>
      <c r="AG4" s="296" t="s">
        <v>641</v>
      </c>
      <c r="AH4" s="296" t="s">
        <v>640</v>
      </c>
      <c r="AI4" s="296" t="s">
        <v>641</v>
      </c>
      <c r="AJ4" s="296" t="s">
        <v>640</v>
      </c>
      <c r="AK4" s="296" t="s">
        <v>641</v>
      </c>
      <c r="AL4" s="296" t="s">
        <v>640</v>
      </c>
      <c r="AM4" s="296" t="s">
        <v>641</v>
      </c>
      <c r="AN4" s="296" t="s">
        <v>640</v>
      </c>
      <c r="AO4" s="296" t="s">
        <v>641</v>
      </c>
      <c r="AP4" s="296" t="s">
        <v>640</v>
      </c>
      <c r="AQ4" s="296" t="s">
        <v>641</v>
      </c>
      <c r="AR4" s="296" t="s">
        <v>640</v>
      </c>
      <c r="AS4" s="296" t="s">
        <v>641</v>
      </c>
      <c r="AT4" s="296" t="s">
        <v>640</v>
      </c>
      <c r="AU4" s="296" t="s">
        <v>641</v>
      </c>
      <c r="AV4" s="296" t="s">
        <v>640</v>
      </c>
      <c r="AW4" s="296" t="s">
        <v>641</v>
      </c>
      <c r="AX4" s="296" t="s">
        <v>640</v>
      </c>
      <c r="AY4" s="296" t="s">
        <v>641</v>
      </c>
      <c r="AZ4" s="296" t="s">
        <v>640</v>
      </c>
      <c r="BA4" s="296" t="s">
        <v>641</v>
      </c>
      <c r="BB4" s="296" t="s">
        <v>640</v>
      </c>
      <c r="BC4" s="296" t="s">
        <v>641</v>
      </c>
      <c r="BD4" s="296" t="s">
        <v>640</v>
      </c>
      <c r="BE4" s="296" t="s">
        <v>641</v>
      </c>
      <c r="BF4" s="296" t="s">
        <v>640</v>
      </c>
      <c r="BG4" s="296" t="s">
        <v>641</v>
      </c>
      <c r="BH4" s="296" t="s">
        <v>640</v>
      </c>
      <c r="BI4" s="296" t="s">
        <v>641</v>
      </c>
      <c r="BJ4" s="296" t="s">
        <v>640</v>
      </c>
      <c r="BK4" s="296" t="s">
        <v>641</v>
      </c>
      <c r="BL4" s="296" t="s">
        <v>640</v>
      </c>
      <c r="BM4" s="296" t="s">
        <v>641</v>
      </c>
      <c r="BN4" s="296" t="s">
        <v>640</v>
      </c>
      <c r="BO4" s="296" t="s">
        <v>641</v>
      </c>
      <c r="BP4" s="296" t="s">
        <v>640</v>
      </c>
      <c r="BQ4" s="296" t="s">
        <v>641</v>
      </c>
      <c r="BR4" s="296" t="s">
        <v>640</v>
      </c>
      <c r="BS4" s="296" t="s">
        <v>641</v>
      </c>
      <c r="BT4" s="296" t="s">
        <v>640</v>
      </c>
      <c r="BU4" s="296" t="s">
        <v>641</v>
      </c>
      <c r="BV4" s="296" t="s">
        <v>640</v>
      </c>
      <c r="BW4" s="296" t="s">
        <v>641</v>
      </c>
      <c r="BX4" s="296" t="s">
        <v>640</v>
      </c>
      <c r="BY4" s="296" t="s">
        <v>641</v>
      </c>
      <c r="BZ4" s="296" t="s">
        <v>640</v>
      </c>
      <c r="CA4" s="296" t="s">
        <v>641</v>
      </c>
      <c r="CB4" s="296" t="s">
        <v>640</v>
      </c>
      <c r="CC4" s="296" t="s">
        <v>641</v>
      </c>
      <c r="CD4" s="296" t="s">
        <v>640</v>
      </c>
      <c r="CE4" s="296" t="s">
        <v>641</v>
      </c>
      <c r="CF4" s="296" t="s">
        <v>640</v>
      </c>
      <c r="CG4" s="297" t="s">
        <v>641</v>
      </c>
      <c r="CH4" s="296" t="s">
        <v>640</v>
      </c>
      <c r="CI4" s="297" t="s">
        <v>641</v>
      </c>
      <c r="CJ4" s="296" t="s">
        <v>640</v>
      </c>
      <c r="CK4" s="297" t="s">
        <v>641</v>
      </c>
      <c r="CL4" s="296" t="s">
        <v>640</v>
      </c>
      <c r="CM4" s="297" t="s">
        <v>641</v>
      </c>
      <c r="CN4" s="296" t="s">
        <v>640</v>
      </c>
      <c r="CO4" s="297" t="s">
        <v>641</v>
      </c>
      <c r="CP4" s="296" t="s">
        <v>640</v>
      </c>
      <c r="CQ4" s="297" t="s">
        <v>641</v>
      </c>
      <c r="CR4" s="296" t="s">
        <v>640</v>
      </c>
      <c r="CS4" s="297" t="s">
        <v>641</v>
      </c>
      <c r="CT4" s="296" t="s">
        <v>640</v>
      </c>
      <c r="CU4" s="297" t="s">
        <v>641</v>
      </c>
      <c r="CV4" s="296" t="s">
        <v>640</v>
      </c>
      <c r="CW4" s="297" t="s">
        <v>641</v>
      </c>
      <c r="CX4" s="296" t="s">
        <v>640</v>
      </c>
      <c r="CY4" s="297" t="s">
        <v>641</v>
      </c>
      <c r="CZ4" s="296" t="s">
        <v>640</v>
      </c>
      <c r="DA4" s="297" t="s">
        <v>641</v>
      </c>
      <c r="DB4" s="296" t="s">
        <v>640</v>
      </c>
      <c r="DC4" s="297" t="s">
        <v>641</v>
      </c>
      <c r="DD4" s="296" t="s">
        <v>640</v>
      </c>
      <c r="DE4" s="297" t="s">
        <v>641</v>
      </c>
      <c r="DF4" s="296" t="s">
        <v>640</v>
      </c>
      <c r="DG4" s="297" t="s">
        <v>641</v>
      </c>
      <c r="DH4" s="296" t="s">
        <v>640</v>
      </c>
      <c r="DI4" s="297" t="s">
        <v>641</v>
      </c>
      <c r="DJ4" s="296" t="s">
        <v>640</v>
      </c>
      <c r="DK4" s="297" t="s">
        <v>641</v>
      </c>
      <c r="DL4" s="296" t="s">
        <v>640</v>
      </c>
      <c r="DM4" s="297" t="s">
        <v>641</v>
      </c>
      <c r="DN4" s="296" t="s">
        <v>640</v>
      </c>
      <c r="DO4" s="297" t="s">
        <v>641</v>
      </c>
      <c r="DP4" s="296" t="s">
        <v>640</v>
      </c>
      <c r="DQ4" s="297" t="s">
        <v>641</v>
      </c>
      <c r="DR4" s="296" t="s">
        <v>640</v>
      </c>
      <c r="DS4" s="297" t="s">
        <v>641</v>
      </c>
      <c r="DT4" s="296" t="s">
        <v>640</v>
      </c>
      <c r="DU4" s="297" t="s">
        <v>641</v>
      </c>
      <c r="DV4" s="296" t="s">
        <v>640</v>
      </c>
      <c r="DW4" s="297" t="s">
        <v>641</v>
      </c>
      <c r="DX4" s="296" t="s">
        <v>640</v>
      </c>
      <c r="DY4" s="297" t="s">
        <v>641</v>
      </c>
      <c r="DZ4" s="296" t="s">
        <v>640</v>
      </c>
      <c r="EA4" s="297" t="s">
        <v>641</v>
      </c>
      <c r="EB4" s="296" t="s">
        <v>640</v>
      </c>
      <c r="EC4" s="297" t="s">
        <v>641</v>
      </c>
      <c r="ED4" s="296" t="s">
        <v>640</v>
      </c>
      <c r="EE4" s="297" t="s">
        <v>641</v>
      </c>
    </row>
    <row r="5" spans="1:135" x14ac:dyDescent="0.25">
      <c r="B5" s="21">
        <v>1</v>
      </c>
      <c r="C5" s="298" t="s">
        <v>642</v>
      </c>
      <c r="D5" s="116">
        <v>3.8550499552211575</v>
      </c>
      <c r="E5" s="116">
        <v>284221.7965913362</v>
      </c>
      <c r="F5" s="116">
        <v>3.1921394005148276</v>
      </c>
      <c r="G5" s="116">
        <v>400747.31620983605</v>
      </c>
      <c r="H5" s="116">
        <v>2.9088469094018947</v>
      </c>
      <c r="I5" s="116">
        <v>548126.68851616723</v>
      </c>
      <c r="J5" s="116">
        <v>2.2374813977076919</v>
      </c>
      <c r="K5" s="116">
        <v>677491.77483250655</v>
      </c>
      <c r="L5" s="116">
        <v>4.0093728878442105</v>
      </c>
      <c r="M5" s="116">
        <v>689423.30437732791</v>
      </c>
      <c r="N5" s="116">
        <v>4.362671782518535</v>
      </c>
      <c r="O5" s="116">
        <v>801284.37245152669</v>
      </c>
      <c r="P5" s="116">
        <v>2.1181794860008605</v>
      </c>
      <c r="Q5" s="116">
        <v>692634.88739096269</v>
      </c>
      <c r="R5" s="116">
        <v>2.1254449800022299</v>
      </c>
      <c r="S5" s="116">
        <v>700640.74534257024</v>
      </c>
      <c r="T5" s="116">
        <v>2.0593064568056896</v>
      </c>
      <c r="U5" s="116">
        <v>724050.92181086505</v>
      </c>
      <c r="V5" s="116">
        <v>2.0382646193816321</v>
      </c>
      <c r="W5" s="116">
        <v>722415.57684732752</v>
      </c>
      <c r="X5" s="116">
        <v>2.1127245166772246</v>
      </c>
      <c r="Y5" s="116">
        <v>719064.99551072624</v>
      </c>
      <c r="Z5" s="116">
        <v>2.1055608337301126</v>
      </c>
      <c r="AA5" s="116">
        <v>725776.46629882988</v>
      </c>
      <c r="AB5" s="116">
        <v>2.1645743352532638</v>
      </c>
      <c r="AC5" s="116">
        <v>687278.85042834119</v>
      </c>
      <c r="AD5" s="116">
        <v>2.2566570560332173</v>
      </c>
      <c r="AE5" s="116">
        <v>665175.54571621621</v>
      </c>
      <c r="AF5" s="116">
        <v>2.6640305685989483</v>
      </c>
      <c r="AG5" s="116">
        <v>655849.73684980359</v>
      </c>
      <c r="AH5" s="116">
        <v>3.5614158474030582</v>
      </c>
      <c r="AI5" s="116">
        <v>653883.30275275395</v>
      </c>
      <c r="AJ5" s="116">
        <v>3.7979404457279009</v>
      </c>
      <c r="AK5" s="116">
        <v>655147.13950981305</v>
      </c>
      <c r="AL5" s="116">
        <v>4.0093728878442105</v>
      </c>
      <c r="AM5" s="116">
        <v>689423.30437732791</v>
      </c>
      <c r="AN5" s="116">
        <v>4.0351433139397281</v>
      </c>
      <c r="AO5" s="116">
        <v>695584.55469012831</v>
      </c>
      <c r="AP5" s="116">
        <v>3.9548366202115162</v>
      </c>
      <c r="AQ5" s="116">
        <v>709577.60136603122</v>
      </c>
      <c r="AR5" s="116">
        <v>3.926611332266476</v>
      </c>
      <c r="AS5" s="116">
        <v>727118.40988317353</v>
      </c>
      <c r="AT5" s="116">
        <v>3.8242844674922192</v>
      </c>
      <c r="AU5" s="116">
        <v>737984.92662636493</v>
      </c>
      <c r="AV5" s="116">
        <v>3.9402378803707694</v>
      </c>
      <c r="AW5" s="116">
        <v>746763.27722193871</v>
      </c>
      <c r="AX5" s="116">
        <v>3.9307218486740538</v>
      </c>
      <c r="AY5" s="116">
        <v>753503.95934100554</v>
      </c>
      <c r="AZ5" s="116">
        <v>4.1490698401093384</v>
      </c>
      <c r="BA5" s="116">
        <v>756846.54819613742</v>
      </c>
      <c r="BB5" s="116">
        <v>4.3241742822406666</v>
      </c>
      <c r="BC5" s="116">
        <v>768149.5179096004</v>
      </c>
      <c r="BD5" s="116">
        <v>4.4576701715641729</v>
      </c>
      <c r="BE5" s="116">
        <v>763970.58935337572</v>
      </c>
      <c r="BF5" s="116">
        <v>4.393316819384542</v>
      </c>
      <c r="BG5" s="116">
        <v>761775.71041192056</v>
      </c>
      <c r="BH5" s="116">
        <v>4.4233730266611104</v>
      </c>
      <c r="BI5" s="116">
        <v>767724.28127300309</v>
      </c>
      <c r="BJ5" s="116">
        <v>4.362671782518535</v>
      </c>
      <c r="BK5" s="116">
        <v>801284.37245152669</v>
      </c>
      <c r="BL5" s="116">
        <v>4.2652832608234661</v>
      </c>
      <c r="BM5" s="116">
        <v>796558.22814757167</v>
      </c>
      <c r="BN5" s="116">
        <v>4.0578837144026503</v>
      </c>
      <c r="BO5" s="116">
        <v>803408.70843495848</v>
      </c>
      <c r="BP5" s="116">
        <v>4.2933479016255482</v>
      </c>
      <c r="BQ5" s="116">
        <v>830350.08583598328</v>
      </c>
      <c r="BR5" s="116">
        <v>4.318983420771902</v>
      </c>
      <c r="BS5" s="116">
        <v>832957.61390165938</v>
      </c>
      <c r="BT5" s="116">
        <v>4.4104028259547787</v>
      </c>
      <c r="BU5" s="116">
        <v>823350.59395301272</v>
      </c>
      <c r="BV5" s="116">
        <v>4.4614180149855516</v>
      </c>
      <c r="BW5" s="116">
        <v>830030.41038040968</v>
      </c>
      <c r="BX5" s="116">
        <v>4.3710657197609137</v>
      </c>
      <c r="BY5" s="116">
        <v>845084.60393805557</v>
      </c>
      <c r="BZ5" s="116">
        <v>4.4489274083458037</v>
      </c>
      <c r="CA5" s="116">
        <v>850849.40524858981</v>
      </c>
      <c r="CB5" s="116">
        <v>4.525673704199507</v>
      </c>
      <c r="CC5" s="116">
        <v>858028.3214778651</v>
      </c>
      <c r="CD5" s="116">
        <v>4.5853021354839951</v>
      </c>
      <c r="CE5" s="116">
        <v>845367.35769526439</v>
      </c>
      <c r="CF5" s="116">
        <v>4.5521002217437818</v>
      </c>
      <c r="CG5" s="116">
        <v>849047.16732491658</v>
      </c>
      <c r="CH5" s="116">
        <v>4.9595595141653446</v>
      </c>
      <c r="CI5" s="116">
        <v>890065.27552998601</v>
      </c>
      <c r="CJ5" s="116">
        <v>5.0160705427316818</v>
      </c>
      <c r="CK5" s="116">
        <v>890431.599514995</v>
      </c>
      <c r="CL5" s="116">
        <v>4.8505930924511098</v>
      </c>
      <c r="CM5" s="116">
        <v>891339.40842302295</v>
      </c>
      <c r="CN5" s="116">
        <v>5.0947679889636408</v>
      </c>
      <c r="CO5" s="116">
        <v>932729.42446599063</v>
      </c>
      <c r="CP5" s="116">
        <v>5.0571483859539121</v>
      </c>
      <c r="CQ5" s="116">
        <v>919494.50511632464</v>
      </c>
      <c r="CR5" s="116">
        <v>4.9923038104505011</v>
      </c>
      <c r="CS5" s="116">
        <v>916195.3903632001</v>
      </c>
      <c r="CT5" s="116">
        <v>4.9691613140070636</v>
      </c>
      <c r="CU5" s="116">
        <v>931381.23486619524</v>
      </c>
      <c r="CV5" s="116">
        <v>4.7830931565778698</v>
      </c>
      <c r="CW5" s="116">
        <v>925536.22090931027</v>
      </c>
      <c r="CX5" s="116">
        <v>4.777716623545432</v>
      </c>
      <c r="CY5" s="116">
        <v>941325.68914128863</v>
      </c>
      <c r="CZ5" s="116">
        <v>4.7202720099064415</v>
      </c>
      <c r="DA5" s="116">
        <v>977540.63043135253</v>
      </c>
      <c r="DB5" s="116">
        <v>4.265896778454608</v>
      </c>
      <c r="DC5" s="116">
        <v>1005289.9152998351</v>
      </c>
      <c r="DD5" s="116">
        <v>4.1882438173089485</v>
      </c>
      <c r="DE5" s="116">
        <v>1014852.7422206902</v>
      </c>
      <c r="DF5" s="116">
        <v>4.1568412166400597</v>
      </c>
      <c r="DG5" s="116">
        <v>1075115.8797568919</v>
      </c>
      <c r="DH5" s="116">
        <v>3.6387517176951993</v>
      </c>
      <c r="DI5" s="116">
        <v>1081490.3817940147</v>
      </c>
      <c r="DJ5" s="116">
        <v>3.3309934609427923</v>
      </c>
      <c r="DK5" s="116">
        <v>1106298.3156114989</v>
      </c>
      <c r="DL5" s="116">
        <v>3.222892786641069</v>
      </c>
      <c r="DM5" s="116">
        <v>1161478.9720955302</v>
      </c>
      <c r="DN5" s="116">
        <v>3.1063096936568892</v>
      </c>
      <c r="DO5" s="116">
        <v>1180322.3951549819</v>
      </c>
      <c r="DP5" s="116">
        <v>2.84648991646936</v>
      </c>
      <c r="DQ5" s="116">
        <v>1187308.5186814009</v>
      </c>
      <c r="DR5" s="116">
        <v>2.7816365002036028</v>
      </c>
      <c r="DS5" s="116">
        <v>1235473.0318339833</v>
      </c>
      <c r="DT5" s="116">
        <v>2.7599468210211731</v>
      </c>
      <c r="DU5" s="116">
        <v>1255745.1834917406</v>
      </c>
      <c r="DV5" s="116">
        <v>2.6430616891540697</v>
      </c>
      <c r="DW5" s="116">
        <v>1286585.1524180165</v>
      </c>
      <c r="DX5" s="116">
        <v>2.9285086018143054</v>
      </c>
      <c r="DY5" s="116">
        <v>1347094.0264384637</v>
      </c>
      <c r="DZ5" s="116">
        <v>2.838566235637539</v>
      </c>
      <c r="EA5" s="116">
        <v>1328409.0165672046</v>
      </c>
      <c r="EB5" s="116">
        <v>2.7242022857582757</v>
      </c>
      <c r="EC5" s="116">
        <v>1342407.9795390971</v>
      </c>
      <c r="ED5" s="116">
        <v>3.0086018077737906</v>
      </c>
      <c r="EE5" s="116">
        <v>1411828.2759213494</v>
      </c>
    </row>
    <row r="6" spans="1:135" x14ac:dyDescent="0.25">
      <c r="B6" s="21">
        <v>2</v>
      </c>
      <c r="C6" s="298" t="s">
        <v>643</v>
      </c>
      <c r="D6" s="116">
        <v>8.1015450798036976</v>
      </c>
      <c r="E6" s="116">
        <v>252197.92240287998</v>
      </c>
      <c r="F6" s="116">
        <v>6.6681643677359732</v>
      </c>
      <c r="G6" s="116">
        <v>327493.28165807901</v>
      </c>
      <c r="H6" s="116">
        <v>6.4483171679638467</v>
      </c>
      <c r="I6" s="116">
        <v>394658.42549379403</v>
      </c>
      <c r="J6" s="116">
        <v>5.5732410556151502</v>
      </c>
      <c r="K6" s="116">
        <v>491833.0255404528</v>
      </c>
      <c r="L6" s="116">
        <v>10.084446670447926</v>
      </c>
      <c r="M6" s="116">
        <v>835554.73863992002</v>
      </c>
      <c r="N6" s="116">
        <v>10.239494648633544</v>
      </c>
      <c r="O6" s="116">
        <v>1036410.0988121202</v>
      </c>
      <c r="P6" s="116">
        <v>5.6102489495080379</v>
      </c>
      <c r="Q6" s="116">
        <v>503034.6751536497</v>
      </c>
      <c r="R6" s="116">
        <v>5.6546297683726694</v>
      </c>
      <c r="S6" s="116">
        <v>501932.97489083308</v>
      </c>
      <c r="T6" s="116">
        <v>5.6708598013606926</v>
      </c>
      <c r="U6" s="116">
        <v>515349.32466528012</v>
      </c>
      <c r="V6" s="116">
        <v>5.9220716901264909</v>
      </c>
      <c r="W6" s="116">
        <v>540703.87332469609</v>
      </c>
      <c r="X6" s="116">
        <v>6.3680159516284958</v>
      </c>
      <c r="Y6" s="116">
        <v>565107.51569544792</v>
      </c>
      <c r="Z6" s="116">
        <v>6.7213658274395431</v>
      </c>
      <c r="AA6" s="116">
        <v>596250.42930380185</v>
      </c>
      <c r="AB6" s="116">
        <v>7.3690023893096122</v>
      </c>
      <c r="AC6" s="116">
        <v>645492.59939359198</v>
      </c>
      <c r="AD6" s="116">
        <v>7.9400502874397851</v>
      </c>
      <c r="AE6" s="116">
        <v>696808.54673824401</v>
      </c>
      <c r="AF6" s="116">
        <v>8.5404134137123755</v>
      </c>
      <c r="AG6" s="116">
        <v>749990.25816530001</v>
      </c>
      <c r="AH6" s="116">
        <v>8.9190086422088193</v>
      </c>
      <c r="AI6" s="116">
        <v>770273.55603474006</v>
      </c>
      <c r="AJ6" s="116">
        <v>9.6096845851941133</v>
      </c>
      <c r="AK6" s="116">
        <v>790886.02491524012</v>
      </c>
      <c r="AL6" s="116">
        <v>10.084446670447926</v>
      </c>
      <c r="AM6" s="116">
        <v>835554.73863992002</v>
      </c>
      <c r="AN6" s="116">
        <v>10.223826781819048</v>
      </c>
      <c r="AO6" s="116">
        <v>848444.64078474999</v>
      </c>
      <c r="AP6" s="116">
        <v>10.322889310085261</v>
      </c>
      <c r="AQ6" s="116">
        <v>858905.48072458</v>
      </c>
      <c r="AR6" s="116">
        <v>10.30735328758248</v>
      </c>
      <c r="AS6" s="116">
        <v>855002.3897413183</v>
      </c>
      <c r="AT6" s="116">
        <v>10.195595637894026</v>
      </c>
      <c r="AU6" s="116">
        <v>844500.34441326011</v>
      </c>
      <c r="AV6" s="116">
        <v>10.271282092120352</v>
      </c>
      <c r="AW6" s="116">
        <v>860980.70682265819</v>
      </c>
      <c r="AX6" s="116">
        <v>10.199855814449904</v>
      </c>
      <c r="AY6" s="116">
        <v>890069.52752726991</v>
      </c>
      <c r="AZ6" s="116">
        <v>10.186834734388743</v>
      </c>
      <c r="BA6" s="116">
        <v>916969.51216533047</v>
      </c>
      <c r="BB6" s="116">
        <v>10.170065714436348</v>
      </c>
      <c r="BC6" s="116">
        <v>927359.7841256801</v>
      </c>
      <c r="BD6" s="116">
        <v>10.381744734190825</v>
      </c>
      <c r="BE6" s="116">
        <v>959007.08934678009</v>
      </c>
      <c r="BF6" s="116">
        <v>10.325365495264052</v>
      </c>
      <c r="BG6" s="116">
        <v>981696.85671773041</v>
      </c>
      <c r="BH6" s="116">
        <v>10.306405291525063</v>
      </c>
      <c r="BI6" s="116">
        <v>1008492.6931676402</v>
      </c>
      <c r="BJ6" s="116">
        <v>10.239494648633544</v>
      </c>
      <c r="BK6" s="116">
        <v>1036410.0988121202</v>
      </c>
      <c r="BL6" s="116">
        <v>9.8432286349301279</v>
      </c>
      <c r="BM6" s="116">
        <v>1071415.4579379694</v>
      </c>
      <c r="BN6" s="116">
        <v>9.9781688438325773</v>
      </c>
      <c r="BO6" s="116">
        <v>1085241.74109542</v>
      </c>
      <c r="BP6" s="116">
        <v>10.246027232287377</v>
      </c>
      <c r="BQ6" s="116">
        <v>1109822.7542979277</v>
      </c>
      <c r="BR6" s="116">
        <v>10.271948102085352</v>
      </c>
      <c r="BS6" s="116">
        <v>1124046.4365254915</v>
      </c>
      <c r="BT6" s="116">
        <v>10.114721102732396</v>
      </c>
      <c r="BU6" s="116">
        <v>1183332.8713196318</v>
      </c>
      <c r="BV6" s="116">
        <v>10.283308639976505</v>
      </c>
      <c r="BW6" s="116">
        <v>1206389.4095106139</v>
      </c>
      <c r="BX6" s="116">
        <v>10.294247553471886</v>
      </c>
      <c r="BY6" s="116">
        <v>1207979.1262226817</v>
      </c>
      <c r="BZ6" s="116">
        <v>10.09621987265005</v>
      </c>
      <c r="CA6" s="116">
        <v>1205878.4995266958</v>
      </c>
      <c r="CB6" s="116">
        <v>10.177019873852494</v>
      </c>
      <c r="CC6" s="116">
        <v>1207872.6514297298</v>
      </c>
      <c r="CD6" s="116">
        <v>10.092849624773361</v>
      </c>
      <c r="CE6" s="116">
        <v>1227572.2411873806</v>
      </c>
      <c r="CF6" s="116">
        <v>10.090951174478208</v>
      </c>
      <c r="CG6" s="116">
        <v>1235052.5653288153</v>
      </c>
      <c r="CH6" s="116">
        <v>9.9517881845853484</v>
      </c>
      <c r="CI6" s="116">
        <v>1248493.2200215654</v>
      </c>
      <c r="CJ6" s="116">
        <v>9.8917092450402642</v>
      </c>
      <c r="CK6" s="116">
        <v>1286924.7096171156</v>
      </c>
      <c r="CL6" s="116">
        <v>9.8744695447076207</v>
      </c>
      <c r="CM6" s="116">
        <v>1307907.8953847601</v>
      </c>
      <c r="CN6" s="116">
        <v>9.7829503385832588</v>
      </c>
      <c r="CO6" s="116">
        <v>1341676.43358203</v>
      </c>
      <c r="CP6" s="116">
        <v>9.8165776228172152</v>
      </c>
      <c r="CQ6" s="116">
        <v>1367322.534596557</v>
      </c>
      <c r="CR6" s="116">
        <v>9.7198724054487791</v>
      </c>
      <c r="CS6" s="116">
        <v>1387055.6311594767</v>
      </c>
      <c r="CT6" s="116">
        <v>9.7121032064511539</v>
      </c>
      <c r="CU6" s="116">
        <v>1411223.8363923656</v>
      </c>
      <c r="CV6" s="116">
        <v>9.6882632455394138</v>
      </c>
      <c r="CW6" s="116">
        <v>1434481.3920132963</v>
      </c>
      <c r="CX6" s="116">
        <v>9.7429030557190526</v>
      </c>
      <c r="CY6" s="116">
        <v>1473964.9082426399</v>
      </c>
      <c r="CZ6" s="116">
        <v>9.7333834458213175</v>
      </c>
      <c r="DA6" s="116">
        <v>1480060.4146780195</v>
      </c>
      <c r="DB6" s="116">
        <v>9.446727241094889</v>
      </c>
      <c r="DC6" s="116">
        <v>1480155.5523806715</v>
      </c>
      <c r="DD6" s="116">
        <v>9.2599089398252872</v>
      </c>
      <c r="DE6" s="116">
        <v>1487316.2136085266</v>
      </c>
      <c r="DF6" s="116">
        <v>9.0164496414133222</v>
      </c>
      <c r="DG6" s="116">
        <v>1604791.083565661</v>
      </c>
      <c r="DH6" s="116">
        <v>8.7944724121220776</v>
      </c>
      <c r="DI6" s="116">
        <v>1664836.9528128996</v>
      </c>
      <c r="DJ6" s="116">
        <v>8.6805201854261984</v>
      </c>
      <c r="DK6" s="116">
        <v>1689310.1962741595</v>
      </c>
      <c r="DL6" s="116">
        <v>8.460589108478052</v>
      </c>
      <c r="DM6" s="116">
        <v>1717266.5712075273</v>
      </c>
      <c r="DN6" s="116">
        <v>8.3653931374736263</v>
      </c>
      <c r="DO6" s="116">
        <v>1740061.2990378493</v>
      </c>
      <c r="DP6" s="116">
        <v>8.2018829194443743</v>
      </c>
      <c r="DQ6" s="116">
        <v>1762732.5188244993</v>
      </c>
      <c r="DR6" s="116">
        <v>8.0137113818000856</v>
      </c>
      <c r="DS6" s="116">
        <v>1767231.2831476002</v>
      </c>
      <c r="DT6" s="116">
        <v>8.0404510143097756</v>
      </c>
      <c r="DU6" s="116">
        <v>1762706.2697258098</v>
      </c>
      <c r="DV6" s="116">
        <v>7.7508776532051824</v>
      </c>
      <c r="DW6" s="116">
        <v>1764956.9471587201</v>
      </c>
      <c r="DX6" s="116">
        <v>7.659040696314718</v>
      </c>
      <c r="DY6" s="116">
        <v>1800243.6416390287</v>
      </c>
      <c r="DZ6" s="116">
        <v>7.6269091247923617</v>
      </c>
      <c r="EA6" s="116">
        <v>1847735.1030489297</v>
      </c>
      <c r="EB6" s="116">
        <v>7.6585443347275373</v>
      </c>
      <c r="EC6" s="116">
        <v>1823370.6544069499</v>
      </c>
      <c r="ED6" s="116">
        <v>7.72356866416784</v>
      </c>
      <c r="EE6" s="116">
        <v>1864001.8084132546</v>
      </c>
    </row>
    <row r="7" spans="1:135" x14ac:dyDescent="0.25">
      <c r="B7" s="21">
        <v>2.1</v>
      </c>
      <c r="C7" s="27" t="s">
        <v>644</v>
      </c>
      <c r="D7" s="116">
        <v>6.445530561051906</v>
      </c>
      <c r="E7" s="116">
        <v>4615.7339791100003</v>
      </c>
      <c r="F7" s="116">
        <v>6.1957605074047652</v>
      </c>
      <c r="G7" s="116">
        <v>5725.180876989999</v>
      </c>
      <c r="H7" s="116">
        <v>5.7048663232788979</v>
      </c>
      <c r="I7" s="116">
        <v>5133.9745131299997</v>
      </c>
      <c r="J7" s="116">
        <v>5.2399382587599863</v>
      </c>
      <c r="K7" s="116">
        <v>3299.7574078400007</v>
      </c>
      <c r="L7" s="116">
        <v>9.1250200625883711</v>
      </c>
      <c r="M7" s="116">
        <v>16437.81402120999</v>
      </c>
      <c r="N7" s="116">
        <v>10.541144367817495</v>
      </c>
      <c r="O7" s="116">
        <v>31931.417553599997</v>
      </c>
      <c r="P7" s="116">
        <v>5.2037976588251578</v>
      </c>
      <c r="Q7" s="116">
        <v>4927.6281196000018</v>
      </c>
      <c r="R7" s="116">
        <v>4.8674020615015774</v>
      </c>
      <c r="S7" s="116">
        <v>7279.1421461899754</v>
      </c>
      <c r="T7" s="116">
        <v>5.6267177943996591</v>
      </c>
      <c r="U7" s="116">
        <v>8913.3110679800011</v>
      </c>
      <c r="V7" s="116">
        <v>4.4096900517524258</v>
      </c>
      <c r="W7" s="116">
        <v>4641.6094491800004</v>
      </c>
      <c r="X7" s="116">
        <v>4.4378169442141937</v>
      </c>
      <c r="Y7" s="116">
        <v>6140.6841380999967</v>
      </c>
      <c r="Z7" s="116">
        <v>4.2568645978328332</v>
      </c>
      <c r="AA7" s="116">
        <v>5038.7645215800012</v>
      </c>
      <c r="AB7" s="116">
        <v>4.3787488698854027</v>
      </c>
      <c r="AC7" s="116">
        <v>4126.7354937399987</v>
      </c>
      <c r="AD7" s="116">
        <v>4.8941381844139178</v>
      </c>
      <c r="AE7" s="116">
        <v>10232.76792312</v>
      </c>
      <c r="AF7" s="116">
        <v>7.0148503446906521</v>
      </c>
      <c r="AG7" s="116">
        <v>11200.270515349992</v>
      </c>
      <c r="AH7" s="116">
        <v>7.3336260093777677</v>
      </c>
      <c r="AI7" s="116">
        <v>13809.774132149998</v>
      </c>
      <c r="AJ7" s="116">
        <v>7.7238708856417686</v>
      </c>
      <c r="AK7" s="116">
        <v>17486.930481370007</v>
      </c>
      <c r="AL7" s="116">
        <v>9.1250200625883711</v>
      </c>
      <c r="AM7" s="116">
        <v>16437.81402120999</v>
      </c>
      <c r="AN7" s="116">
        <v>7.5240636297077481</v>
      </c>
      <c r="AO7" s="116">
        <v>10162.731994719998</v>
      </c>
      <c r="AP7" s="116">
        <v>7.4035258330214591</v>
      </c>
      <c r="AQ7" s="116">
        <v>13325.792523379987</v>
      </c>
      <c r="AR7" s="116">
        <v>7.8385746149768609</v>
      </c>
      <c r="AS7" s="116">
        <v>14066.712371599993</v>
      </c>
      <c r="AT7" s="116">
        <v>7.7874300844430531</v>
      </c>
      <c r="AU7" s="116">
        <v>10557.469923059991</v>
      </c>
      <c r="AV7" s="116">
        <v>9.0030783002592294</v>
      </c>
      <c r="AW7" s="116">
        <v>11034.120724079999</v>
      </c>
      <c r="AX7" s="116">
        <v>10.684259964973162</v>
      </c>
      <c r="AY7" s="116">
        <v>12559.828126919996</v>
      </c>
      <c r="AZ7" s="116">
        <v>9.9759177066562046</v>
      </c>
      <c r="BA7" s="116">
        <v>19344.34971438042</v>
      </c>
      <c r="BB7" s="116">
        <v>8.7816358225474147</v>
      </c>
      <c r="BC7" s="116">
        <v>21100.162218360001</v>
      </c>
      <c r="BD7" s="116">
        <v>10.353347391960513</v>
      </c>
      <c r="BE7" s="116">
        <v>20736.010758900007</v>
      </c>
      <c r="BF7" s="116">
        <v>10.680974977479645</v>
      </c>
      <c r="BG7" s="116">
        <v>16703.262196509997</v>
      </c>
      <c r="BH7" s="116">
        <v>11.086305691550995</v>
      </c>
      <c r="BI7" s="116">
        <v>36176.361419940004</v>
      </c>
      <c r="BJ7" s="116">
        <v>10.541144367817495</v>
      </c>
      <c r="BK7" s="116">
        <v>31931.417553599997</v>
      </c>
      <c r="BL7" s="116">
        <v>10.236150664858767</v>
      </c>
      <c r="BM7" s="116">
        <v>30390.795189437991</v>
      </c>
      <c r="BN7" s="116">
        <v>9.5306343394197004</v>
      </c>
      <c r="BO7" s="116">
        <v>34008.808150069999</v>
      </c>
      <c r="BP7" s="116">
        <v>9.36549117289435</v>
      </c>
      <c r="BQ7" s="116">
        <v>43896.170165049996</v>
      </c>
      <c r="BR7" s="116">
        <v>9.6050288046395718</v>
      </c>
      <c r="BS7" s="116">
        <v>43052.017950330024</v>
      </c>
      <c r="BT7" s="116">
        <v>10.306768307093524</v>
      </c>
      <c r="BU7" s="116">
        <v>45029.084951290002</v>
      </c>
      <c r="BV7" s="116">
        <v>9.6968510671358601</v>
      </c>
      <c r="BW7" s="116">
        <v>46070.097533559994</v>
      </c>
      <c r="BX7" s="116">
        <v>10.750370819638208</v>
      </c>
      <c r="BY7" s="116">
        <v>31911.694444259996</v>
      </c>
      <c r="BZ7" s="116">
        <v>10.769057105628656</v>
      </c>
      <c r="CA7" s="116">
        <v>40604.846465789989</v>
      </c>
      <c r="CB7" s="116">
        <v>10.383103260616672</v>
      </c>
      <c r="CC7" s="116">
        <v>35313.926468130005</v>
      </c>
      <c r="CD7" s="116">
        <v>10.421211660986192</v>
      </c>
      <c r="CE7" s="116">
        <v>33586.318763299991</v>
      </c>
      <c r="CF7" s="116">
        <v>10.761109279352997</v>
      </c>
      <c r="CG7" s="116">
        <v>27598.170268840007</v>
      </c>
      <c r="CH7" s="116">
        <v>10.186469313210493</v>
      </c>
      <c r="CI7" s="116">
        <v>28224.426085070005</v>
      </c>
      <c r="CJ7" s="116">
        <v>10.230630300747098</v>
      </c>
      <c r="CK7" s="116">
        <v>28877.809099489983</v>
      </c>
      <c r="CL7" s="116">
        <v>10.359565658981863</v>
      </c>
      <c r="CM7" s="116">
        <v>26020.645101109996</v>
      </c>
      <c r="CN7" s="116">
        <v>9.8138842584519459</v>
      </c>
      <c r="CO7" s="116">
        <v>28695.863596850002</v>
      </c>
      <c r="CP7" s="116">
        <v>10.139460581828818</v>
      </c>
      <c r="CQ7" s="116">
        <v>34230.659632160001</v>
      </c>
      <c r="CR7" s="116">
        <v>10.169740047327164</v>
      </c>
      <c r="CS7" s="116">
        <v>29708.825675500007</v>
      </c>
      <c r="CT7" s="116">
        <v>0</v>
      </c>
      <c r="CU7" s="116">
        <v>0</v>
      </c>
      <c r="CV7" s="116">
        <v>0</v>
      </c>
      <c r="CW7" s="116">
        <v>0</v>
      </c>
      <c r="CX7" s="116">
        <v>0</v>
      </c>
      <c r="CY7" s="116">
        <v>0</v>
      </c>
      <c r="CZ7" s="116">
        <v>0</v>
      </c>
      <c r="DA7" s="116">
        <v>0</v>
      </c>
      <c r="DB7" s="116">
        <v>0</v>
      </c>
      <c r="DC7" s="116">
        <v>0</v>
      </c>
      <c r="DD7" s="116">
        <v>0</v>
      </c>
      <c r="DE7" s="116">
        <v>0</v>
      </c>
      <c r="DF7" s="116">
        <v>0</v>
      </c>
      <c r="DG7" s="116">
        <v>0</v>
      </c>
      <c r="DH7" s="116">
        <v>0</v>
      </c>
      <c r="DI7" s="116">
        <v>0</v>
      </c>
      <c r="DJ7" s="116">
        <v>0</v>
      </c>
      <c r="DK7" s="116">
        <v>0</v>
      </c>
      <c r="DL7" s="116">
        <v>0</v>
      </c>
      <c r="DM7" s="116">
        <v>0</v>
      </c>
      <c r="DN7" s="116">
        <v>0</v>
      </c>
      <c r="DO7" s="116">
        <v>0</v>
      </c>
      <c r="DP7" s="116">
        <v>0</v>
      </c>
      <c r="DQ7" s="116">
        <v>0</v>
      </c>
      <c r="DR7" s="116">
        <v>0</v>
      </c>
      <c r="DS7" s="116">
        <v>0</v>
      </c>
      <c r="DT7" s="116">
        <v>0</v>
      </c>
      <c r="DU7" s="116">
        <v>0</v>
      </c>
      <c r="DV7" s="116">
        <v>0</v>
      </c>
      <c r="DW7" s="116">
        <v>0</v>
      </c>
      <c r="DX7" s="116">
        <v>0</v>
      </c>
      <c r="DY7" s="116">
        <v>0</v>
      </c>
      <c r="DZ7" s="116">
        <v>0</v>
      </c>
      <c r="EA7" s="116">
        <v>0</v>
      </c>
      <c r="EB7" s="116">
        <v>0</v>
      </c>
      <c r="EC7" s="116">
        <v>0</v>
      </c>
      <c r="ED7" s="116">
        <v>0</v>
      </c>
      <c r="EE7" s="116">
        <v>0</v>
      </c>
    </row>
    <row r="8" spans="1:135" x14ac:dyDescent="0.25">
      <c r="B8" s="299">
        <v>2.2000000000000002</v>
      </c>
      <c r="C8" s="27" t="s">
        <v>645</v>
      </c>
      <c r="D8" s="116">
        <v>7.0764886574539982</v>
      </c>
      <c r="E8" s="116">
        <v>12768.780762875433</v>
      </c>
      <c r="F8" s="116">
        <v>6.7304360873483793</v>
      </c>
      <c r="G8" s="116">
        <v>18052.571258085693</v>
      </c>
      <c r="H8" s="116">
        <v>5.0941033889031013</v>
      </c>
      <c r="I8" s="116">
        <v>17077.258044790004</v>
      </c>
      <c r="J8" s="116">
        <v>5.0076079650102256</v>
      </c>
      <c r="K8" s="116">
        <v>18238.170892020007</v>
      </c>
      <c r="L8" s="116">
        <v>8.9154389846130684</v>
      </c>
      <c r="M8" s="116">
        <v>39944.809251189989</v>
      </c>
      <c r="N8" s="116">
        <v>10.013235575315004</v>
      </c>
      <c r="O8" s="116">
        <v>71592.919516359994</v>
      </c>
      <c r="P8" s="116">
        <v>5.1050921571232823</v>
      </c>
      <c r="Q8" s="116">
        <v>21487.800451969997</v>
      </c>
      <c r="R8" s="116">
        <v>5.0934468473777708</v>
      </c>
      <c r="S8" s="116">
        <v>20823.71745846</v>
      </c>
      <c r="T8" s="116">
        <v>5.0958289744584278</v>
      </c>
      <c r="U8" s="116">
        <v>25732.872623269992</v>
      </c>
      <c r="V8" s="116">
        <v>5.0093065875640725</v>
      </c>
      <c r="W8" s="116">
        <v>21759.876774349996</v>
      </c>
      <c r="X8" s="116">
        <v>4.6264530236012256</v>
      </c>
      <c r="Y8" s="116">
        <v>15029.431294609998</v>
      </c>
      <c r="Z8" s="116">
        <v>4.7623894645784466</v>
      </c>
      <c r="AA8" s="116">
        <v>17403.757071360003</v>
      </c>
      <c r="AB8" s="116">
        <v>6.3168530149523052</v>
      </c>
      <c r="AC8" s="116">
        <v>24981.567085240004</v>
      </c>
      <c r="AD8" s="116">
        <v>8.0121586948316725</v>
      </c>
      <c r="AE8" s="116">
        <v>30279.729931899998</v>
      </c>
      <c r="AF8" s="116">
        <v>7.5319710223291674</v>
      </c>
      <c r="AG8" s="116">
        <v>50668.623876630008</v>
      </c>
      <c r="AH8" s="116">
        <v>8.6261729515196404</v>
      </c>
      <c r="AI8" s="116">
        <v>52800.338505300002</v>
      </c>
      <c r="AJ8" s="116">
        <v>8.8070764570958353</v>
      </c>
      <c r="AK8" s="116">
        <v>41247.240312973336</v>
      </c>
      <c r="AL8" s="116">
        <v>8.9154389846130684</v>
      </c>
      <c r="AM8" s="116">
        <v>39944.809251189989</v>
      </c>
      <c r="AN8" s="116">
        <v>8.3545373127241174</v>
      </c>
      <c r="AO8" s="116">
        <v>45009.879673830037</v>
      </c>
      <c r="AP8" s="116">
        <v>8.0068146105353364</v>
      </c>
      <c r="AQ8" s="116">
        <v>43986.445274910016</v>
      </c>
      <c r="AR8" s="116">
        <v>8.2595275020290604</v>
      </c>
      <c r="AS8" s="116">
        <v>41116.47881713001</v>
      </c>
      <c r="AT8" s="116">
        <v>8.9463996700407762</v>
      </c>
      <c r="AU8" s="116">
        <v>36357.718699140009</v>
      </c>
      <c r="AV8" s="116">
        <v>8.9081561765308379</v>
      </c>
      <c r="AW8" s="116">
        <v>42897.516696050006</v>
      </c>
      <c r="AX8" s="116">
        <v>9.227747531531632</v>
      </c>
      <c r="AY8" s="116">
        <v>49841.124324229997</v>
      </c>
      <c r="AZ8" s="116">
        <v>9.9656119238824221</v>
      </c>
      <c r="BA8" s="116">
        <v>65677.219154859951</v>
      </c>
      <c r="BB8" s="116">
        <v>10.062326795104848</v>
      </c>
      <c r="BC8" s="116">
        <v>53074.351709730021</v>
      </c>
      <c r="BD8" s="116">
        <v>10.524759561559678</v>
      </c>
      <c r="BE8" s="116">
        <v>61546.751868760002</v>
      </c>
      <c r="BF8" s="116">
        <v>10.369579313767217</v>
      </c>
      <c r="BG8" s="116">
        <v>64062.638516950021</v>
      </c>
      <c r="BH8" s="116">
        <v>10.122821507144886</v>
      </c>
      <c r="BI8" s="116">
        <v>69549.840356840024</v>
      </c>
      <c r="BJ8" s="116">
        <v>10.013235575315004</v>
      </c>
      <c r="BK8" s="116">
        <v>71592.919516359994</v>
      </c>
      <c r="BL8" s="116">
        <v>9.3741238726132003</v>
      </c>
      <c r="BM8" s="116">
        <v>84401.266124480011</v>
      </c>
      <c r="BN8" s="116">
        <v>9.4679689356092673</v>
      </c>
      <c r="BO8" s="116">
        <v>91558.138368600019</v>
      </c>
      <c r="BP8" s="116">
        <v>9.8954202163698248</v>
      </c>
      <c r="BQ8" s="116">
        <v>84687.719200160005</v>
      </c>
      <c r="BR8" s="116">
        <v>9.9687294486032574</v>
      </c>
      <c r="BS8" s="116">
        <v>88043.277515700029</v>
      </c>
      <c r="BT8" s="116">
        <v>10.046613604987543</v>
      </c>
      <c r="BU8" s="116">
        <v>91471.212200260023</v>
      </c>
      <c r="BV8" s="116">
        <v>10.077837244184714</v>
      </c>
      <c r="BW8" s="116">
        <v>88503.073574350041</v>
      </c>
      <c r="BX8" s="116">
        <v>10.124231353368659</v>
      </c>
      <c r="BY8" s="116">
        <v>91243.174876800025</v>
      </c>
      <c r="BZ8" s="116">
        <v>9.9059463522506555</v>
      </c>
      <c r="CA8" s="116">
        <v>99512.063106639995</v>
      </c>
      <c r="CB8" s="116">
        <v>9.9733551355253418</v>
      </c>
      <c r="CC8" s="116">
        <v>95340.825252290029</v>
      </c>
      <c r="CD8" s="116">
        <v>9.9038412455895628</v>
      </c>
      <c r="CE8" s="116">
        <v>102620.55519179002</v>
      </c>
      <c r="CF8" s="116">
        <v>9.8259146765945875</v>
      </c>
      <c r="CG8" s="116">
        <v>94567.728464430053</v>
      </c>
      <c r="CH8" s="116">
        <v>9.8774981553244476</v>
      </c>
      <c r="CI8" s="116">
        <v>93613.038623850021</v>
      </c>
      <c r="CJ8" s="116">
        <v>9.617858328950641</v>
      </c>
      <c r="CK8" s="116">
        <v>102638.13108531003</v>
      </c>
      <c r="CL8" s="116">
        <v>9.6447257042605585</v>
      </c>
      <c r="CM8" s="116">
        <v>120033.14618279006</v>
      </c>
      <c r="CN8" s="116">
        <v>9.6530509978125814</v>
      </c>
      <c r="CO8" s="116">
        <v>144745.13117641577</v>
      </c>
      <c r="CP8" s="116">
        <v>9.6257136630239923</v>
      </c>
      <c r="CQ8" s="116">
        <v>140842.50135652788</v>
      </c>
      <c r="CR8" s="116">
        <v>9.4693946430245859</v>
      </c>
      <c r="CS8" s="116">
        <v>145364.63529282637</v>
      </c>
      <c r="CT8" s="116">
        <v>0</v>
      </c>
      <c r="CU8" s="116">
        <v>0</v>
      </c>
      <c r="CV8" s="116">
        <v>0</v>
      </c>
      <c r="CW8" s="116">
        <v>0</v>
      </c>
      <c r="CX8" s="116">
        <v>0</v>
      </c>
      <c r="CY8" s="116">
        <v>0</v>
      </c>
      <c r="CZ8" s="116">
        <v>0</v>
      </c>
      <c r="DA8" s="116">
        <v>0</v>
      </c>
      <c r="DB8" s="116">
        <v>0</v>
      </c>
      <c r="DC8" s="116">
        <v>0</v>
      </c>
      <c r="DD8" s="116">
        <v>0</v>
      </c>
      <c r="DE8" s="116">
        <v>0</v>
      </c>
      <c r="DF8" s="116">
        <v>0</v>
      </c>
      <c r="DG8" s="116">
        <v>0</v>
      </c>
      <c r="DH8" s="116">
        <v>0</v>
      </c>
      <c r="DI8" s="116">
        <v>0</v>
      </c>
      <c r="DJ8" s="116">
        <v>0</v>
      </c>
      <c r="DK8" s="116">
        <v>0</v>
      </c>
      <c r="DL8" s="116">
        <v>0</v>
      </c>
      <c r="DM8" s="116">
        <v>0</v>
      </c>
      <c r="DN8" s="116">
        <v>0</v>
      </c>
      <c r="DO8" s="116">
        <v>0</v>
      </c>
      <c r="DP8" s="116">
        <v>0</v>
      </c>
      <c r="DQ8" s="116">
        <v>0</v>
      </c>
      <c r="DR8" s="116">
        <v>0</v>
      </c>
      <c r="DS8" s="116">
        <v>0</v>
      </c>
      <c r="DT8" s="116">
        <v>0</v>
      </c>
      <c r="DU8" s="116">
        <v>0</v>
      </c>
      <c r="DV8" s="116">
        <v>0</v>
      </c>
      <c r="DW8" s="116">
        <v>0</v>
      </c>
      <c r="DX8" s="116">
        <v>0</v>
      </c>
      <c r="DY8" s="116">
        <v>0</v>
      </c>
      <c r="DZ8" s="116">
        <v>0</v>
      </c>
      <c r="EA8" s="116">
        <v>0</v>
      </c>
      <c r="EB8" s="116">
        <v>0</v>
      </c>
      <c r="EC8" s="116">
        <v>0</v>
      </c>
      <c r="ED8" s="116">
        <v>0</v>
      </c>
      <c r="EE8" s="116">
        <v>0</v>
      </c>
    </row>
    <row r="9" spans="1:135" x14ac:dyDescent="0.25">
      <c r="B9" s="21">
        <v>2.2999999999999998</v>
      </c>
      <c r="C9" s="27" t="s">
        <v>646</v>
      </c>
      <c r="D9" s="116">
        <v>6.9154594269902736</v>
      </c>
      <c r="E9" s="116">
        <v>19791.123703664663</v>
      </c>
      <c r="F9" s="116">
        <v>6.1375405803414056</v>
      </c>
      <c r="G9" s="116">
        <v>18317.823797376892</v>
      </c>
      <c r="H9" s="116">
        <v>5.5272402318188414</v>
      </c>
      <c r="I9" s="116">
        <v>27069.180090800004</v>
      </c>
      <c r="J9" s="116">
        <v>4.4824294124008768</v>
      </c>
      <c r="K9" s="116">
        <v>45190.743340384011</v>
      </c>
      <c r="L9" s="116">
        <v>9.5694558000406325</v>
      </c>
      <c r="M9" s="116">
        <v>57925.543990889964</v>
      </c>
      <c r="N9" s="116">
        <v>9.9206022943795666</v>
      </c>
      <c r="O9" s="116">
        <v>107135.83409669003</v>
      </c>
      <c r="P9" s="116">
        <v>4.4647110916154862</v>
      </c>
      <c r="Q9" s="116">
        <v>45594.478671908029</v>
      </c>
      <c r="R9" s="116">
        <v>4.2913449648441118</v>
      </c>
      <c r="S9" s="116">
        <v>37211.908786385022</v>
      </c>
      <c r="T9" s="116">
        <v>4.5311409055120775</v>
      </c>
      <c r="U9" s="116">
        <v>37389.049077036005</v>
      </c>
      <c r="V9" s="116">
        <v>4.7549224072864993</v>
      </c>
      <c r="W9" s="116">
        <v>34886.741537600006</v>
      </c>
      <c r="X9" s="116">
        <v>5.6107052564764812</v>
      </c>
      <c r="Y9" s="116">
        <v>53508.309429881992</v>
      </c>
      <c r="Z9" s="116">
        <v>6.9630333365064017</v>
      </c>
      <c r="AA9" s="116">
        <v>60834.063707410016</v>
      </c>
      <c r="AB9" s="116">
        <v>7.2830470714665392</v>
      </c>
      <c r="AC9" s="116">
        <v>78315.088281567005</v>
      </c>
      <c r="AD9" s="116">
        <v>8.1572377182200544</v>
      </c>
      <c r="AE9" s="116">
        <v>63880.262337879998</v>
      </c>
      <c r="AF9" s="116">
        <v>7.7734736509661895</v>
      </c>
      <c r="AG9" s="116">
        <v>75145.443385541017</v>
      </c>
      <c r="AH9" s="116">
        <v>8.670822701054691</v>
      </c>
      <c r="AI9" s="116">
        <v>52060.58932700006</v>
      </c>
      <c r="AJ9" s="116">
        <v>8.9046009567034758</v>
      </c>
      <c r="AK9" s="116">
        <v>54974.827648883445</v>
      </c>
      <c r="AL9" s="116">
        <v>9.5694558000406325</v>
      </c>
      <c r="AM9" s="116">
        <v>57925.543990889964</v>
      </c>
      <c r="AN9" s="116">
        <v>9.6624386895583463</v>
      </c>
      <c r="AO9" s="116">
        <v>56714.423756260003</v>
      </c>
      <c r="AP9" s="116">
        <v>9.2529268204284758</v>
      </c>
      <c r="AQ9" s="116">
        <v>64243.096872640002</v>
      </c>
      <c r="AR9" s="116">
        <v>10.490426780882068</v>
      </c>
      <c r="AS9" s="116">
        <v>67911.400443369988</v>
      </c>
      <c r="AT9" s="116">
        <v>10.61282160600099</v>
      </c>
      <c r="AU9" s="116">
        <v>72261.850808749979</v>
      </c>
      <c r="AV9" s="116">
        <v>10.497881877405478</v>
      </c>
      <c r="AW9" s="116">
        <v>64709.619645580002</v>
      </c>
      <c r="AX9" s="116">
        <v>10.303713127193358</v>
      </c>
      <c r="AY9" s="116">
        <v>63174.644491856649</v>
      </c>
      <c r="AZ9" s="116">
        <v>10.314855876003511</v>
      </c>
      <c r="BA9" s="116">
        <v>69579.156857890048</v>
      </c>
      <c r="BB9" s="116">
        <v>10.345122638141486</v>
      </c>
      <c r="BC9" s="116">
        <v>71081.643621980038</v>
      </c>
      <c r="BD9" s="116">
        <v>10.200687812731873</v>
      </c>
      <c r="BE9" s="116">
        <v>78899.863260710015</v>
      </c>
      <c r="BF9" s="116">
        <v>9.956256313173304</v>
      </c>
      <c r="BG9" s="116">
        <v>84352.726574480039</v>
      </c>
      <c r="BH9" s="116">
        <v>9.9559485402303682</v>
      </c>
      <c r="BI9" s="116">
        <v>100189.68044538</v>
      </c>
      <c r="BJ9" s="116">
        <v>9.9206022943795666</v>
      </c>
      <c r="BK9" s="116">
        <v>107135.83409669003</v>
      </c>
      <c r="BL9" s="116">
        <v>10.56830479967191</v>
      </c>
      <c r="BM9" s="116">
        <v>118136.24631484006</v>
      </c>
      <c r="BN9" s="116">
        <v>9.9126001245020081</v>
      </c>
      <c r="BO9" s="116">
        <v>116334.21712642003</v>
      </c>
      <c r="BP9" s="116">
        <v>10.266435248338357</v>
      </c>
      <c r="BQ9" s="116">
        <v>131019.89142948003</v>
      </c>
      <c r="BR9" s="116">
        <v>10.06872358782404</v>
      </c>
      <c r="BS9" s="116">
        <v>143593.90485420008</v>
      </c>
      <c r="BT9" s="116">
        <v>9.9634426512776262</v>
      </c>
      <c r="BU9" s="116">
        <v>131819.62338096002</v>
      </c>
      <c r="BV9" s="116">
        <v>10.113196360085945</v>
      </c>
      <c r="BW9" s="116">
        <v>128871.86499657322</v>
      </c>
      <c r="BX9" s="116">
        <v>10.299302563184705</v>
      </c>
      <c r="BY9" s="116">
        <v>122145.68273499</v>
      </c>
      <c r="BZ9" s="116">
        <v>10.042718993305517</v>
      </c>
      <c r="CA9" s="116">
        <v>135668.93017643009</v>
      </c>
      <c r="CB9" s="116">
        <v>10.113721717893293</v>
      </c>
      <c r="CC9" s="116">
        <v>114472.16899415002</v>
      </c>
      <c r="CD9" s="116">
        <v>9.925259046838617</v>
      </c>
      <c r="CE9" s="116">
        <v>112898.61832180007</v>
      </c>
      <c r="CF9" s="116">
        <v>9.7496084105361884</v>
      </c>
      <c r="CG9" s="116">
        <v>142599.67065233405</v>
      </c>
      <c r="CH9" s="116">
        <v>9.7469118286653185</v>
      </c>
      <c r="CI9" s="116">
        <v>154415.31125872009</v>
      </c>
      <c r="CJ9" s="116">
        <v>9.7119855281503185</v>
      </c>
      <c r="CK9" s="116">
        <v>170209.57782844006</v>
      </c>
      <c r="CL9" s="116">
        <v>9.6512521084757559</v>
      </c>
      <c r="CM9" s="116">
        <v>168192.63843672996</v>
      </c>
      <c r="CN9" s="116">
        <v>9.5571084343647499</v>
      </c>
      <c r="CO9" s="116">
        <v>162076.33650312971</v>
      </c>
      <c r="CP9" s="116">
        <v>9.6116026941586323</v>
      </c>
      <c r="CQ9" s="116">
        <v>165845.11061913962</v>
      </c>
      <c r="CR9" s="116">
        <v>9.6026828399688124</v>
      </c>
      <c r="CS9" s="116">
        <v>171897.12102141755</v>
      </c>
      <c r="CT9" s="116">
        <v>9.5274685845120963</v>
      </c>
      <c r="CU9" s="116">
        <v>247977.88507914334</v>
      </c>
      <c r="CV9" s="116">
        <v>9.5626608439219023</v>
      </c>
      <c r="CW9" s="116">
        <v>260695.45576624695</v>
      </c>
      <c r="CX9" s="116">
        <v>9.5513334268609746</v>
      </c>
      <c r="CY9" s="116">
        <v>276589.07759958121</v>
      </c>
      <c r="CZ9" s="116">
        <v>9.5326512955933573</v>
      </c>
      <c r="DA9" s="116">
        <v>272465.11209791119</v>
      </c>
      <c r="DB9" s="116">
        <v>9.2446372140448663</v>
      </c>
      <c r="DC9" s="116">
        <v>246209.17290598215</v>
      </c>
      <c r="DD9" s="116">
        <v>8.6394755891879331</v>
      </c>
      <c r="DE9" s="116">
        <v>264878.21216872009</v>
      </c>
      <c r="DF9" s="116">
        <v>8.2255356965080058</v>
      </c>
      <c r="DG9" s="116">
        <v>293867.02941492014</v>
      </c>
      <c r="DH9" s="116">
        <v>7.9422061888720892</v>
      </c>
      <c r="DI9" s="116">
        <v>300443.50674515014</v>
      </c>
      <c r="DJ9" s="116">
        <v>7.7963796851276452</v>
      </c>
      <c r="DK9" s="116">
        <v>301118.47696567012</v>
      </c>
      <c r="DL9" s="116">
        <v>7.4434453977513808</v>
      </c>
      <c r="DM9" s="116">
        <v>298332.68854055007</v>
      </c>
      <c r="DN9" s="116">
        <v>7.4308059239610262</v>
      </c>
      <c r="DO9" s="116">
        <v>277580.34400066012</v>
      </c>
      <c r="DP9" s="116">
        <v>7.2741866966607471</v>
      </c>
      <c r="DQ9" s="116">
        <v>267486.64943238016</v>
      </c>
      <c r="DR9" s="116">
        <v>7.0341241279421256</v>
      </c>
      <c r="DS9" s="116">
        <v>258806.95026114001</v>
      </c>
      <c r="DT9" s="116">
        <v>6.9350896186791742</v>
      </c>
      <c r="DU9" s="116">
        <v>254627.30271027499</v>
      </c>
      <c r="DV9" s="116">
        <v>6.6916351785505768</v>
      </c>
      <c r="DW9" s="116">
        <v>266949.77563217428</v>
      </c>
      <c r="DX9" s="116">
        <v>6.7039073350670941</v>
      </c>
      <c r="DY9" s="116">
        <v>293182.85405088426</v>
      </c>
      <c r="DZ9" s="116">
        <v>6.78930442782816</v>
      </c>
      <c r="EA9" s="116">
        <v>303577.82043594046</v>
      </c>
      <c r="EB9" s="116">
        <v>6.975666389088099</v>
      </c>
      <c r="EC9" s="116">
        <v>293128.78036347055</v>
      </c>
      <c r="ED9" s="116">
        <v>7.1171600293939212</v>
      </c>
      <c r="EE9" s="116">
        <v>316776.14405053901</v>
      </c>
    </row>
    <row r="10" spans="1:135" x14ac:dyDescent="0.25">
      <c r="B10" s="299">
        <v>2.4</v>
      </c>
      <c r="C10" s="27" t="s">
        <v>647</v>
      </c>
      <c r="D10" s="116">
        <v>8.1330652186558616</v>
      </c>
      <c r="E10" s="116">
        <v>140261.63645599698</v>
      </c>
      <c r="F10" s="116">
        <v>6.4847198570772093</v>
      </c>
      <c r="G10" s="116">
        <v>182218.93202327678</v>
      </c>
      <c r="H10" s="116">
        <v>6.4680489129684213</v>
      </c>
      <c r="I10" s="116">
        <v>184288.48799934404</v>
      </c>
      <c r="J10" s="116">
        <v>5.7606194996924396</v>
      </c>
      <c r="K10" s="116">
        <v>277140.73575479683</v>
      </c>
      <c r="L10" s="116">
        <v>10.390633550172854</v>
      </c>
      <c r="M10" s="116">
        <v>471888.49707116012</v>
      </c>
      <c r="N10" s="116">
        <v>10.423332971746545</v>
      </c>
      <c r="O10" s="116">
        <v>488484.55088916997</v>
      </c>
      <c r="P10" s="116">
        <v>5.8305295902359378</v>
      </c>
      <c r="Q10" s="116">
        <v>284119.60136708769</v>
      </c>
      <c r="R10" s="116">
        <v>5.865579545102853</v>
      </c>
      <c r="S10" s="116">
        <v>284140.2702483256</v>
      </c>
      <c r="T10" s="116">
        <v>5.872151520605831</v>
      </c>
      <c r="U10" s="116">
        <v>294465.94495568611</v>
      </c>
      <c r="V10" s="116">
        <v>6.1173277444837773</v>
      </c>
      <c r="W10" s="116">
        <v>288298.50833540596</v>
      </c>
      <c r="X10" s="116">
        <v>6.6479316658502468</v>
      </c>
      <c r="Y10" s="116">
        <v>331742.13430866192</v>
      </c>
      <c r="Z10" s="116">
        <v>6.9119129678002507</v>
      </c>
      <c r="AA10" s="116">
        <v>336877.15307097783</v>
      </c>
      <c r="AB10" s="116">
        <v>7.5294500671992131</v>
      </c>
      <c r="AC10" s="116">
        <v>364026.66872269142</v>
      </c>
      <c r="AD10" s="116">
        <v>8.0554335123371494</v>
      </c>
      <c r="AE10" s="116">
        <v>377944.65533331904</v>
      </c>
      <c r="AF10" s="116">
        <v>8.8456285035661466</v>
      </c>
      <c r="AG10" s="116">
        <v>398374.38168847351</v>
      </c>
      <c r="AH10" s="116">
        <v>9.0070031799330756</v>
      </c>
      <c r="AI10" s="116">
        <v>439358.18772423</v>
      </c>
      <c r="AJ10" s="116">
        <v>9.9165501224065888</v>
      </c>
      <c r="AK10" s="116">
        <v>441605.57874111808</v>
      </c>
      <c r="AL10" s="116">
        <v>10.390633550172854</v>
      </c>
      <c r="AM10" s="116">
        <v>471888.49707116012</v>
      </c>
      <c r="AN10" s="116">
        <v>10.663257155271372</v>
      </c>
      <c r="AO10" s="116">
        <v>486270.78476687585</v>
      </c>
      <c r="AP10" s="116">
        <v>10.823769621378386</v>
      </c>
      <c r="AQ10" s="116">
        <v>500896.66830920061</v>
      </c>
      <c r="AR10" s="116">
        <v>10.746162207107913</v>
      </c>
      <c r="AS10" s="116">
        <v>473474.7390535099</v>
      </c>
      <c r="AT10" s="116">
        <v>10.607587453169334</v>
      </c>
      <c r="AU10" s="116">
        <v>480249.05589463306</v>
      </c>
      <c r="AV10" s="116">
        <v>10.506635181403951</v>
      </c>
      <c r="AW10" s="116">
        <v>485145.66768414597</v>
      </c>
      <c r="AX10" s="116">
        <v>10.550192366435921</v>
      </c>
      <c r="AY10" s="116">
        <v>483285.57077194715</v>
      </c>
      <c r="AZ10" s="116">
        <v>10.481979955194815</v>
      </c>
      <c r="BA10" s="116">
        <v>475357.4217497686</v>
      </c>
      <c r="BB10" s="116">
        <v>10.471030521376575</v>
      </c>
      <c r="BC10" s="116">
        <v>493426.14125637553</v>
      </c>
      <c r="BD10" s="116">
        <v>10.687067094533752</v>
      </c>
      <c r="BE10" s="116">
        <v>518615.89464328706</v>
      </c>
      <c r="BF10" s="116">
        <v>10.559016185925833</v>
      </c>
      <c r="BG10" s="116">
        <v>505671.49497678014</v>
      </c>
      <c r="BH10" s="116">
        <v>10.522419383668121</v>
      </c>
      <c r="BI10" s="116">
        <v>475869.84449590108</v>
      </c>
      <c r="BJ10" s="116">
        <v>10.423332971746545</v>
      </c>
      <c r="BK10" s="116">
        <v>488484.55088916997</v>
      </c>
      <c r="BL10" s="116">
        <v>9.8957777341852875</v>
      </c>
      <c r="BM10" s="116">
        <v>472577.77130511915</v>
      </c>
      <c r="BN10" s="116">
        <v>10.010073914012681</v>
      </c>
      <c r="BO10" s="116">
        <v>488374.17581021908</v>
      </c>
      <c r="BP10" s="116">
        <v>10.344144019403609</v>
      </c>
      <c r="BQ10" s="116">
        <v>483516.17678849294</v>
      </c>
      <c r="BR10" s="116">
        <v>10.43007376768011</v>
      </c>
      <c r="BS10" s="116">
        <v>469502.64555073978</v>
      </c>
      <c r="BT10" s="116">
        <v>9.9345579041198171</v>
      </c>
      <c r="BU10" s="116">
        <v>518048.18564063805</v>
      </c>
      <c r="BV10" s="116">
        <v>10.248320150580019</v>
      </c>
      <c r="BW10" s="116">
        <v>490257.72226160683</v>
      </c>
      <c r="BX10" s="116">
        <v>10.133448310946008</v>
      </c>
      <c r="BY10" s="116">
        <v>529704.96325640206</v>
      </c>
      <c r="BZ10" s="116">
        <v>9.7852798184650283</v>
      </c>
      <c r="CA10" s="116">
        <v>505951.39709611598</v>
      </c>
      <c r="CB10" s="116">
        <v>10.041480705799973</v>
      </c>
      <c r="CC10" s="116">
        <v>544362.04566551978</v>
      </c>
      <c r="CD10" s="116">
        <v>9.9759996313444361</v>
      </c>
      <c r="CE10" s="116">
        <v>532928.55145143834</v>
      </c>
      <c r="CF10" s="116">
        <v>10.005336618348927</v>
      </c>
      <c r="CG10" s="116">
        <v>513259.26733246591</v>
      </c>
      <c r="CH10" s="116">
        <v>9.8270641507624745</v>
      </c>
      <c r="CI10" s="116">
        <v>487870.56767705048</v>
      </c>
      <c r="CJ10" s="116">
        <v>9.7839006945133953</v>
      </c>
      <c r="CK10" s="116">
        <v>468485.24340345548</v>
      </c>
      <c r="CL10" s="116">
        <v>9.7062109040726146</v>
      </c>
      <c r="CM10" s="116">
        <v>511316.88224577007</v>
      </c>
      <c r="CN10" s="116">
        <v>9.6101043636619554</v>
      </c>
      <c r="CO10" s="116">
        <v>507498.35576356243</v>
      </c>
      <c r="CP10" s="116">
        <v>9.6357446324615825</v>
      </c>
      <c r="CQ10" s="116">
        <v>516153.20882617752</v>
      </c>
      <c r="CR10" s="116">
        <v>9.5249100771557771</v>
      </c>
      <c r="CS10" s="116">
        <v>547515.91596473008</v>
      </c>
      <c r="CT10" s="116">
        <v>9.629524250553299</v>
      </c>
      <c r="CU10" s="116">
        <v>337522.74333806423</v>
      </c>
      <c r="CV10" s="116">
        <v>9.5929493728591844</v>
      </c>
      <c r="CW10" s="116">
        <v>345237.42620356375</v>
      </c>
      <c r="CX10" s="116">
        <v>9.6373402361159428</v>
      </c>
      <c r="CY10" s="116">
        <v>363677.97883042798</v>
      </c>
      <c r="CZ10" s="116">
        <v>9.633970788450652</v>
      </c>
      <c r="DA10" s="116">
        <v>379535.6456092872</v>
      </c>
      <c r="DB10" s="116">
        <v>9.4388709119574976</v>
      </c>
      <c r="DC10" s="116">
        <v>412162.85629805288</v>
      </c>
      <c r="DD10" s="116">
        <v>9.2580259630423871</v>
      </c>
      <c r="DE10" s="116">
        <v>385888.90709163761</v>
      </c>
      <c r="DF10" s="116">
        <v>8.9575001459068719</v>
      </c>
      <c r="DG10" s="116">
        <v>466993.9728557092</v>
      </c>
      <c r="DH10" s="116">
        <v>8.6962204829055008</v>
      </c>
      <c r="DI10" s="116">
        <v>465857.57121068006</v>
      </c>
      <c r="DJ10" s="116">
        <v>8.4659384919808751</v>
      </c>
      <c r="DK10" s="116">
        <v>487162.45399783988</v>
      </c>
      <c r="DL10" s="116">
        <v>8.1766882018176084</v>
      </c>
      <c r="DM10" s="116">
        <v>548139.62227511813</v>
      </c>
      <c r="DN10" s="116">
        <v>8.0461874710795538</v>
      </c>
      <c r="DO10" s="116">
        <v>549955.18583882996</v>
      </c>
      <c r="DP10" s="116">
        <v>7.9253700960483773</v>
      </c>
      <c r="DQ10" s="116">
        <v>527100.93414064997</v>
      </c>
      <c r="DR10" s="116">
        <v>7.7492876886562367</v>
      </c>
      <c r="DS10" s="116">
        <v>593982.58773127012</v>
      </c>
      <c r="DT10" s="116">
        <v>8.0741366622763078</v>
      </c>
      <c r="DU10" s="116">
        <v>625783.83866840019</v>
      </c>
      <c r="DV10" s="116">
        <v>7.4829671766404919</v>
      </c>
      <c r="DW10" s="116">
        <v>591279.85057055787</v>
      </c>
      <c r="DX10" s="116">
        <v>7.3758803432883395</v>
      </c>
      <c r="DY10" s="116">
        <v>587889.1733911538</v>
      </c>
      <c r="DZ10" s="116">
        <v>7.2858652044624685</v>
      </c>
      <c r="EA10" s="116">
        <v>690769.19126610423</v>
      </c>
      <c r="EB10" s="116">
        <v>7.2641032891650497</v>
      </c>
      <c r="EC10" s="116">
        <v>661335.27747259557</v>
      </c>
      <c r="ED10" s="116">
        <v>7.3361556552388523</v>
      </c>
      <c r="EE10" s="116">
        <v>688829.24241415202</v>
      </c>
    </row>
    <row r="11" spans="1:135" x14ac:dyDescent="0.25">
      <c r="B11" s="21">
        <v>2.5</v>
      </c>
      <c r="C11" s="27" t="s">
        <v>648</v>
      </c>
      <c r="D11" s="116">
        <v>8.3744663007021067</v>
      </c>
      <c r="E11" s="116">
        <v>53449.106284966045</v>
      </c>
      <c r="F11" s="116">
        <v>6.896711317227596</v>
      </c>
      <c r="G11" s="116">
        <v>78274.016841121775</v>
      </c>
      <c r="H11" s="116">
        <v>6.5219109416398062</v>
      </c>
      <c r="I11" s="116">
        <v>133408.988563144</v>
      </c>
      <c r="J11" s="116">
        <v>5.3909420123183631</v>
      </c>
      <c r="K11" s="116">
        <v>124298.94624213397</v>
      </c>
      <c r="L11" s="116">
        <v>10.232898893121343</v>
      </c>
      <c r="M11" s="116">
        <v>190857.4062408605</v>
      </c>
      <c r="N11" s="116">
        <v>10.200054731054889</v>
      </c>
      <c r="O11" s="116">
        <v>234054.88657617709</v>
      </c>
      <c r="P11" s="116">
        <v>5.338804621339361</v>
      </c>
      <c r="Q11" s="116">
        <v>119366.90459649797</v>
      </c>
      <c r="R11" s="116">
        <v>5.496031373240986</v>
      </c>
      <c r="S11" s="116">
        <v>128730.54668020751</v>
      </c>
      <c r="T11" s="116">
        <v>5.5235112881141273</v>
      </c>
      <c r="U11" s="116">
        <v>124730.17736095599</v>
      </c>
      <c r="V11" s="116">
        <v>5.8975405203414342</v>
      </c>
      <c r="W11" s="116">
        <v>164150.17729720008</v>
      </c>
      <c r="X11" s="116">
        <v>6.1303907599060796</v>
      </c>
      <c r="Y11" s="116">
        <v>128889.79560521197</v>
      </c>
      <c r="Z11" s="116">
        <v>6.43757837676623</v>
      </c>
      <c r="AA11" s="116">
        <v>136635.00510719998</v>
      </c>
      <c r="AB11" s="116">
        <v>7.1333940902289124</v>
      </c>
      <c r="AC11" s="116">
        <v>136592.84233561449</v>
      </c>
      <c r="AD11" s="116">
        <v>7.760591073261474</v>
      </c>
      <c r="AE11" s="116">
        <v>161655.61467745248</v>
      </c>
      <c r="AF11" s="116">
        <v>8.5774216835098844</v>
      </c>
      <c r="AG11" s="116">
        <v>164487.85802253854</v>
      </c>
      <c r="AH11" s="116">
        <v>9.1512445482225253</v>
      </c>
      <c r="AI11" s="116">
        <v>165921.07814602347</v>
      </c>
      <c r="AJ11" s="116">
        <v>9.6338660285561115</v>
      </c>
      <c r="AK11" s="116">
        <v>180424.1888286609</v>
      </c>
      <c r="AL11" s="116">
        <v>10.232898893121343</v>
      </c>
      <c r="AM11" s="116">
        <v>190857.4062408605</v>
      </c>
      <c r="AN11" s="116">
        <v>10.202944057439662</v>
      </c>
      <c r="AO11" s="116">
        <v>192068.47302084469</v>
      </c>
      <c r="AP11" s="116">
        <v>10.602838785540618</v>
      </c>
      <c r="AQ11" s="116">
        <v>174837.38207530478</v>
      </c>
      <c r="AR11" s="116">
        <v>10.217676383031359</v>
      </c>
      <c r="AS11" s="116">
        <v>187011.20512113842</v>
      </c>
      <c r="AT11" s="116">
        <v>9.773584051888653</v>
      </c>
      <c r="AU11" s="116">
        <v>176064.47660732904</v>
      </c>
      <c r="AV11" s="116">
        <v>10.443769826189049</v>
      </c>
      <c r="AW11" s="116">
        <v>184978.2132203441</v>
      </c>
      <c r="AX11" s="116">
        <v>10.034510891351749</v>
      </c>
      <c r="AY11" s="116">
        <v>200404.79399049361</v>
      </c>
      <c r="AZ11" s="116">
        <v>10.015469839708338</v>
      </c>
      <c r="BA11" s="116">
        <v>202140.96297856898</v>
      </c>
      <c r="BB11" s="116">
        <v>9.9474280732447298</v>
      </c>
      <c r="BC11" s="116">
        <v>201240.75206361699</v>
      </c>
      <c r="BD11" s="116">
        <v>10.003642297495048</v>
      </c>
      <c r="BE11" s="116">
        <v>185373.227545328</v>
      </c>
      <c r="BF11" s="116">
        <v>10.170204885627655</v>
      </c>
      <c r="BG11" s="116">
        <v>208005.33339243004</v>
      </c>
      <c r="BH11" s="116">
        <v>10.195448984480981</v>
      </c>
      <c r="BI11" s="116">
        <v>220729.50120092407</v>
      </c>
      <c r="BJ11" s="116">
        <v>10.200054731054889</v>
      </c>
      <c r="BK11" s="116">
        <v>234054.88657617709</v>
      </c>
      <c r="BL11" s="116">
        <v>9.492627010702007</v>
      </c>
      <c r="BM11" s="116">
        <v>260001.48011781852</v>
      </c>
      <c r="BN11" s="116">
        <v>10.184256213705114</v>
      </c>
      <c r="BO11" s="116">
        <v>241481.36098659263</v>
      </c>
      <c r="BP11" s="116">
        <v>10.426168954934786</v>
      </c>
      <c r="BQ11" s="116">
        <v>249645.94329912015</v>
      </c>
      <c r="BR11" s="116">
        <v>10.474497233570036</v>
      </c>
      <c r="BS11" s="116">
        <v>254210.19912835199</v>
      </c>
      <c r="BT11" s="116">
        <v>10.479596531775277</v>
      </c>
      <c r="BU11" s="116">
        <v>245925.84103790042</v>
      </c>
      <c r="BV11" s="116">
        <v>10.584805712234694</v>
      </c>
      <c r="BW11" s="116">
        <v>295174.69284291548</v>
      </c>
      <c r="BX11" s="116">
        <v>10.586095898482693</v>
      </c>
      <c r="BY11" s="116">
        <v>271285.11578552175</v>
      </c>
      <c r="BZ11" s="116">
        <v>10.530467082498761</v>
      </c>
      <c r="CA11" s="116">
        <v>261773.10389296978</v>
      </c>
      <c r="CB11" s="116">
        <v>10.43527971499253</v>
      </c>
      <c r="CC11" s="116">
        <v>260607.84995494998</v>
      </c>
      <c r="CD11" s="116">
        <v>10.2792543800819</v>
      </c>
      <c r="CE11" s="116">
        <v>283175.40454292274</v>
      </c>
      <c r="CF11" s="116">
        <v>10.269473701019983</v>
      </c>
      <c r="CG11" s="116">
        <v>294393.96723321144</v>
      </c>
      <c r="CH11" s="116">
        <v>10.057476463166907</v>
      </c>
      <c r="CI11" s="116">
        <v>317520.03559591016</v>
      </c>
      <c r="CJ11" s="116">
        <v>9.9801527453478425</v>
      </c>
      <c r="CK11" s="116">
        <v>342296.49772578978</v>
      </c>
      <c r="CL11" s="116">
        <v>10.034271135715183</v>
      </c>
      <c r="CM11" s="116">
        <v>317154.13176501001</v>
      </c>
      <c r="CN11" s="116">
        <v>9.9326029617761495</v>
      </c>
      <c r="CO11" s="116">
        <v>327120.69268735591</v>
      </c>
      <c r="CP11" s="116">
        <v>9.9658573832071848</v>
      </c>
      <c r="CQ11" s="116">
        <v>338156.19139142393</v>
      </c>
      <c r="CR11" s="116">
        <v>9.8253213603000962</v>
      </c>
      <c r="CS11" s="116">
        <v>323415.72743375588</v>
      </c>
      <c r="CT11" s="116">
        <v>9.6176794847008296</v>
      </c>
      <c r="CU11" s="116">
        <v>597863.03081146942</v>
      </c>
      <c r="CV11" s="116">
        <v>9.5921262282009874</v>
      </c>
      <c r="CW11" s="116">
        <v>591160.82551896805</v>
      </c>
      <c r="CX11" s="116">
        <v>9.6739227673308932</v>
      </c>
      <c r="CY11" s="116">
        <v>594532.03370650788</v>
      </c>
      <c r="CZ11" s="116">
        <v>9.6604312644458457</v>
      </c>
      <c r="DA11" s="116">
        <v>591345.47782888857</v>
      </c>
      <c r="DB11" s="116">
        <v>9.3003380877168258</v>
      </c>
      <c r="DC11" s="116">
        <v>559552.84204529668</v>
      </c>
      <c r="DD11" s="116">
        <v>9.2179519585387002</v>
      </c>
      <c r="DE11" s="116">
        <v>577426.06725024909</v>
      </c>
      <c r="DF11" s="116">
        <v>9.0263182237474577</v>
      </c>
      <c r="DG11" s="116">
        <v>591804.56068163912</v>
      </c>
      <c r="DH11" s="116">
        <v>8.7794547820143602</v>
      </c>
      <c r="DI11" s="116">
        <v>644983.76414210943</v>
      </c>
      <c r="DJ11" s="116">
        <v>8.673241991961163</v>
      </c>
      <c r="DK11" s="116">
        <v>647097.6337695996</v>
      </c>
      <c r="DL11" s="116">
        <v>8.513392896607284</v>
      </c>
      <c r="DM11" s="116">
        <v>619700.46247867902</v>
      </c>
      <c r="DN11" s="116">
        <v>8.38533255283666</v>
      </c>
      <c r="DO11" s="116">
        <v>652965.05056172935</v>
      </c>
      <c r="DP11" s="116">
        <v>8.087080567836491</v>
      </c>
      <c r="DQ11" s="116">
        <v>695564.58241956925</v>
      </c>
      <c r="DR11" s="116">
        <v>7.9103327773600585</v>
      </c>
      <c r="DS11" s="116">
        <v>655040.28878451022</v>
      </c>
      <c r="DT11" s="116">
        <v>7.7604324320004725</v>
      </c>
      <c r="DU11" s="116">
        <v>630477.25366882328</v>
      </c>
      <c r="DV11" s="116">
        <v>7.5865203835061159</v>
      </c>
      <c r="DW11" s="116">
        <v>652763.72886147117</v>
      </c>
      <c r="DX11" s="116">
        <v>7.5022982282524833</v>
      </c>
      <c r="DY11" s="116">
        <v>668433.91195057461</v>
      </c>
      <c r="DZ11" s="116">
        <v>7.5331969661431044</v>
      </c>
      <c r="EA11" s="116">
        <v>605496.17639614502</v>
      </c>
      <c r="EB11" s="116">
        <v>7.5423549541510821</v>
      </c>
      <c r="EC11" s="116">
        <v>618713.68972073228</v>
      </c>
      <c r="ED11" s="116">
        <v>7.6115753297181357</v>
      </c>
      <c r="EE11" s="116">
        <v>603109.39114770328</v>
      </c>
    </row>
    <row r="12" spans="1:135" x14ac:dyDescent="0.25">
      <c r="B12" s="299">
        <v>2.6</v>
      </c>
      <c r="C12" s="27" t="s">
        <v>649</v>
      </c>
      <c r="D12" s="116">
        <v>9.2839067510213162</v>
      </c>
      <c r="E12" s="116">
        <v>21311.541216266851</v>
      </c>
      <c r="F12" s="116">
        <v>7.7457930764092415</v>
      </c>
      <c r="G12" s="116">
        <v>24904.756861227856</v>
      </c>
      <c r="H12" s="116">
        <v>7.8363505697673457</v>
      </c>
      <c r="I12" s="116">
        <v>27680.536282585996</v>
      </c>
      <c r="J12" s="116">
        <v>6.9017994906478046</v>
      </c>
      <c r="K12" s="116">
        <v>23664.671903278002</v>
      </c>
      <c r="L12" s="116">
        <v>8.7080268133620837</v>
      </c>
      <c r="M12" s="116">
        <v>58500.668064609512</v>
      </c>
      <c r="N12" s="116">
        <v>9.8534889979551252</v>
      </c>
      <c r="O12" s="116">
        <v>103210.49018012303</v>
      </c>
      <c r="P12" s="116">
        <v>6.8776917550654613</v>
      </c>
      <c r="Q12" s="116">
        <v>27538.261946586004</v>
      </c>
      <c r="R12" s="116">
        <v>6.8599756520068169</v>
      </c>
      <c r="S12" s="116">
        <v>23747.389571265001</v>
      </c>
      <c r="T12" s="116">
        <v>6.3719512431073264</v>
      </c>
      <c r="U12" s="116">
        <v>24117.969580352019</v>
      </c>
      <c r="V12" s="116">
        <v>6.4907061642935178</v>
      </c>
      <c r="W12" s="116">
        <v>26966.95993096002</v>
      </c>
      <c r="X12" s="116">
        <v>6.9156346923751597</v>
      </c>
      <c r="Y12" s="116">
        <v>29797.160918981976</v>
      </c>
      <c r="Z12" s="116">
        <v>6.8834038882108857</v>
      </c>
      <c r="AA12" s="116">
        <v>39461.685825273998</v>
      </c>
      <c r="AB12" s="116">
        <v>7.8798502377867381</v>
      </c>
      <c r="AC12" s="116">
        <v>37449.697474739012</v>
      </c>
      <c r="AD12" s="116">
        <v>7.9497598378560372</v>
      </c>
      <c r="AE12" s="116">
        <v>52815.516534572496</v>
      </c>
      <c r="AF12" s="116">
        <v>8.5032549393721268</v>
      </c>
      <c r="AG12" s="116">
        <v>50113.68067676702</v>
      </c>
      <c r="AH12" s="116">
        <v>8.3379300264607306</v>
      </c>
      <c r="AI12" s="116">
        <v>46323.588200036502</v>
      </c>
      <c r="AJ12" s="116">
        <v>8.9744374885832965</v>
      </c>
      <c r="AK12" s="116">
        <v>55147.258902234404</v>
      </c>
      <c r="AL12" s="116">
        <v>8.7080268133620837</v>
      </c>
      <c r="AM12" s="116">
        <v>58500.668064609512</v>
      </c>
      <c r="AN12" s="116">
        <v>9.0857152288766514</v>
      </c>
      <c r="AO12" s="116">
        <v>58218.347572219383</v>
      </c>
      <c r="AP12" s="116">
        <v>8.8570631703994085</v>
      </c>
      <c r="AQ12" s="116">
        <v>61616.095669144612</v>
      </c>
      <c r="AR12" s="116">
        <v>9.1242399923591311</v>
      </c>
      <c r="AS12" s="116">
        <v>71421.853934570012</v>
      </c>
      <c r="AT12" s="116">
        <v>8.9948251094173362</v>
      </c>
      <c r="AU12" s="116">
        <v>69009.772480348009</v>
      </c>
      <c r="AV12" s="116">
        <v>9.0488038738090424</v>
      </c>
      <c r="AW12" s="116">
        <v>72215.568852458193</v>
      </c>
      <c r="AX12" s="116">
        <v>8.9576965592662319</v>
      </c>
      <c r="AY12" s="116">
        <v>80803.565821822456</v>
      </c>
      <c r="AZ12" s="116">
        <v>9.0561948908134866</v>
      </c>
      <c r="BA12" s="116">
        <v>84870.40170986249</v>
      </c>
      <c r="BB12" s="116">
        <v>9.2422039498218815</v>
      </c>
      <c r="BC12" s="116">
        <v>87436.733255617495</v>
      </c>
      <c r="BD12" s="116">
        <v>9.5059249942849213</v>
      </c>
      <c r="BE12" s="116">
        <v>93835.341269794968</v>
      </c>
      <c r="BF12" s="116">
        <v>9.7081417700465593</v>
      </c>
      <c r="BG12" s="116">
        <v>102901.40106058001</v>
      </c>
      <c r="BH12" s="116">
        <v>9.7531098535229503</v>
      </c>
      <c r="BI12" s="116">
        <v>105977.46524865502</v>
      </c>
      <c r="BJ12" s="116">
        <v>9.8534889979551252</v>
      </c>
      <c r="BK12" s="116">
        <v>103210.49018012303</v>
      </c>
      <c r="BL12" s="116">
        <v>9.9217633963693714</v>
      </c>
      <c r="BM12" s="116">
        <v>105907.89888627367</v>
      </c>
      <c r="BN12" s="116">
        <v>10.015293416274638</v>
      </c>
      <c r="BO12" s="116">
        <v>113485.04065351833</v>
      </c>
      <c r="BP12" s="116">
        <v>10.017571656071086</v>
      </c>
      <c r="BQ12" s="116">
        <v>117056.85341562453</v>
      </c>
      <c r="BR12" s="116">
        <v>9.9445153715982109</v>
      </c>
      <c r="BS12" s="116">
        <v>125644.39152616962</v>
      </c>
      <c r="BT12" s="116">
        <v>10.2545827676571</v>
      </c>
      <c r="BU12" s="116">
        <v>151038.92410858319</v>
      </c>
      <c r="BV12" s="116">
        <v>10.25337291812256</v>
      </c>
      <c r="BW12" s="116">
        <v>157511.95830160822</v>
      </c>
      <c r="BX12" s="116">
        <v>10.333469569530306</v>
      </c>
      <c r="BY12" s="116">
        <v>161688.49512470802</v>
      </c>
      <c r="BZ12" s="116">
        <v>10.358086363336378</v>
      </c>
      <c r="CA12" s="116">
        <v>162368.15878875006</v>
      </c>
      <c r="CB12" s="116">
        <v>10.34094652783298</v>
      </c>
      <c r="CC12" s="116">
        <v>157775.83509469006</v>
      </c>
      <c r="CD12" s="116">
        <v>10.319353939978644</v>
      </c>
      <c r="CE12" s="116">
        <v>162362.79291612929</v>
      </c>
      <c r="CF12" s="116">
        <v>10.377672928467961</v>
      </c>
      <c r="CG12" s="116">
        <v>162633.76137753358</v>
      </c>
      <c r="CH12" s="116">
        <v>10.306945015473277</v>
      </c>
      <c r="CI12" s="116">
        <v>166849.8407809645</v>
      </c>
      <c r="CJ12" s="116">
        <v>10.288136099687197</v>
      </c>
      <c r="CK12" s="116">
        <v>174417.45047462999</v>
      </c>
      <c r="CL12" s="116">
        <v>10.406277766738048</v>
      </c>
      <c r="CM12" s="116">
        <v>165190.45165335003</v>
      </c>
      <c r="CN12" s="116">
        <v>10.326746532268244</v>
      </c>
      <c r="CO12" s="116">
        <v>171540.05385471633</v>
      </c>
      <c r="CP12" s="116">
        <v>10.355123643765701</v>
      </c>
      <c r="CQ12" s="116">
        <v>172094.86277112816</v>
      </c>
      <c r="CR12" s="116">
        <v>10.404642806253694</v>
      </c>
      <c r="CS12" s="116">
        <v>169153.40577124679</v>
      </c>
      <c r="CT12" s="116">
        <v>10.283111413691111</v>
      </c>
      <c r="CU12" s="116">
        <v>227860.17716368873</v>
      </c>
      <c r="CV12" s="116">
        <v>10.204222319821948</v>
      </c>
      <c r="CW12" s="116">
        <v>237387.68452451756</v>
      </c>
      <c r="CX12" s="116">
        <v>10.296443406945919</v>
      </c>
      <c r="CY12" s="116">
        <v>239165.81810612272</v>
      </c>
      <c r="CZ12" s="116">
        <v>10.30607029523595</v>
      </c>
      <c r="DA12" s="116">
        <v>236714.17914193269</v>
      </c>
      <c r="DB12" s="116">
        <v>9.9611863871608222</v>
      </c>
      <c r="DC12" s="116">
        <v>262230.68113133992</v>
      </c>
      <c r="DD12" s="116">
        <v>9.9904227554344907</v>
      </c>
      <c r="DE12" s="116">
        <v>259123.02709791998</v>
      </c>
      <c r="DF12" s="116">
        <v>10.024329835237133</v>
      </c>
      <c r="DG12" s="116">
        <v>252125.52061339252</v>
      </c>
      <c r="DH12" s="116">
        <v>10.023077390492148</v>
      </c>
      <c r="DI12" s="116">
        <v>253552.11071496006</v>
      </c>
      <c r="DJ12" s="116">
        <v>10.159173651030546</v>
      </c>
      <c r="DK12" s="116">
        <v>253931.6315410501</v>
      </c>
      <c r="DL12" s="116">
        <v>10.158528385404045</v>
      </c>
      <c r="DM12" s="116">
        <v>251093.79791317994</v>
      </c>
      <c r="DN12" s="116">
        <v>9.9910324586454173</v>
      </c>
      <c r="DO12" s="116">
        <v>259560.71863662993</v>
      </c>
      <c r="DP12" s="116">
        <v>9.9398987620111718</v>
      </c>
      <c r="DQ12" s="116">
        <v>272580.35283189989</v>
      </c>
      <c r="DR12" s="116">
        <v>9.8575877300490795</v>
      </c>
      <c r="DS12" s="116">
        <v>259401.45637067987</v>
      </c>
      <c r="DT12" s="116">
        <v>9.7794953020519308</v>
      </c>
      <c r="DU12" s="116">
        <v>251817.87467831094</v>
      </c>
      <c r="DV12" s="116">
        <v>9.9104827651407064</v>
      </c>
      <c r="DW12" s="116">
        <v>253963.59209451688</v>
      </c>
      <c r="DX12" s="116">
        <v>9.8576235455803634</v>
      </c>
      <c r="DY12" s="116">
        <v>250737.70224641578</v>
      </c>
      <c r="DZ12" s="116">
        <v>9.8319152669909542</v>
      </c>
      <c r="EA12" s="116">
        <v>247891.91495074006</v>
      </c>
      <c r="EB12" s="116">
        <v>9.7885684218534585</v>
      </c>
      <c r="EC12" s="116">
        <v>250192.90685015137</v>
      </c>
      <c r="ED12" s="116">
        <v>9.785958706409513</v>
      </c>
      <c r="EE12" s="116">
        <v>255287.03080086035</v>
      </c>
    </row>
    <row r="13" spans="1:135" x14ac:dyDescent="0.25">
      <c r="B13" s="299">
        <v>3</v>
      </c>
      <c r="C13" s="27" t="s">
        <v>650</v>
      </c>
      <c r="D13" s="116">
        <v>5.8457161037219807</v>
      </c>
      <c r="E13" s="116">
        <v>170810.14075586485</v>
      </c>
      <c r="F13" s="116">
        <v>4.236127936247323</v>
      </c>
      <c r="G13" s="116">
        <v>213449.60297091957</v>
      </c>
      <c r="H13" s="116">
        <v>4.5706231641354229</v>
      </c>
      <c r="I13" s="116">
        <v>266675.99844626017</v>
      </c>
      <c r="J13" s="116">
        <v>3.814727715692265</v>
      </c>
      <c r="K13" s="116">
        <v>279169.39686830196</v>
      </c>
      <c r="L13" s="116">
        <v>4.1350927709899494</v>
      </c>
      <c r="M13" s="116">
        <v>266107.50304657541</v>
      </c>
      <c r="N13" s="116">
        <v>4.6687433421084013</v>
      </c>
      <c r="O13" s="116">
        <v>293082.26481490821</v>
      </c>
      <c r="P13" s="116">
        <v>3.948281486614635</v>
      </c>
      <c r="Q13" s="116">
        <v>291844.54878532898</v>
      </c>
      <c r="R13" s="116">
        <v>3.7862375122081193</v>
      </c>
      <c r="S13" s="116">
        <v>307838.33835987054</v>
      </c>
      <c r="T13" s="116">
        <v>4.1639259824873065</v>
      </c>
      <c r="U13" s="116">
        <v>307134.49480877013</v>
      </c>
      <c r="V13" s="116">
        <v>4.3784836922314794</v>
      </c>
      <c r="W13" s="116">
        <v>291629.07199601032</v>
      </c>
      <c r="X13" s="116">
        <v>4.8125284537132487</v>
      </c>
      <c r="Y13" s="116">
        <v>294157.81400002108</v>
      </c>
      <c r="Z13" s="116">
        <v>5.5478602464263371</v>
      </c>
      <c r="AA13" s="116">
        <v>306544.559555566</v>
      </c>
      <c r="AB13" s="116">
        <v>7.2381536854869273</v>
      </c>
      <c r="AC13" s="116">
        <v>328447.19654761604</v>
      </c>
      <c r="AD13" s="116">
        <v>7.2828117251208999</v>
      </c>
      <c r="AE13" s="116">
        <v>305530.13469299709</v>
      </c>
      <c r="AF13" s="116">
        <v>4.5027719734600682</v>
      </c>
      <c r="AG13" s="116">
        <v>269886.15400514234</v>
      </c>
      <c r="AH13" s="116">
        <v>3.9184303175281494</v>
      </c>
      <c r="AI13" s="116">
        <v>253426.90412657603</v>
      </c>
      <c r="AJ13" s="116">
        <v>4.0091877766215269</v>
      </c>
      <c r="AK13" s="116">
        <v>253914.87406140144</v>
      </c>
      <c r="AL13" s="116">
        <v>4.1350927709899494</v>
      </c>
      <c r="AM13" s="116">
        <v>266107.50304657541</v>
      </c>
      <c r="AN13" s="116">
        <v>3.8786364752936748</v>
      </c>
      <c r="AO13" s="116">
        <v>281827.55165934924</v>
      </c>
      <c r="AP13" s="116">
        <v>3.4223686772274018</v>
      </c>
      <c r="AQ13" s="116">
        <v>262539.32255743345</v>
      </c>
      <c r="AR13" s="116">
        <v>3.7672054151902348</v>
      </c>
      <c r="AS13" s="116">
        <v>269813.84203390568</v>
      </c>
      <c r="AT13" s="116">
        <v>3.8854077854229456</v>
      </c>
      <c r="AU13" s="116">
        <v>275414.31819925556</v>
      </c>
      <c r="AV13" s="116">
        <v>3.9208969811018335</v>
      </c>
      <c r="AW13" s="116">
        <v>278783.16076682514</v>
      </c>
      <c r="AX13" s="116">
        <v>4.1079225540899218</v>
      </c>
      <c r="AY13" s="116">
        <v>268559.61038772389</v>
      </c>
      <c r="AZ13" s="116">
        <v>4.2890981783044264</v>
      </c>
      <c r="BA13" s="116">
        <v>249819.69149778792</v>
      </c>
      <c r="BB13" s="116">
        <v>4.4839806181591788</v>
      </c>
      <c r="BC13" s="116">
        <v>245491.89861063001</v>
      </c>
      <c r="BD13" s="116">
        <v>4.7141416852501177</v>
      </c>
      <c r="BE13" s="116">
        <v>244763.41463615766</v>
      </c>
      <c r="BF13" s="116">
        <v>4.6531208700673314</v>
      </c>
      <c r="BG13" s="116">
        <v>259062.95047998268</v>
      </c>
      <c r="BH13" s="116">
        <v>4.4851712080206099</v>
      </c>
      <c r="BI13" s="116">
        <v>268367.37300187757</v>
      </c>
      <c r="BJ13" s="116">
        <v>4.6687433421084013</v>
      </c>
      <c r="BK13" s="116">
        <v>293082.26481490821</v>
      </c>
      <c r="BL13" s="116">
        <v>4.2194607849783834</v>
      </c>
      <c r="BM13" s="116">
        <v>292097.35790914344</v>
      </c>
      <c r="BN13" s="116">
        <v>3.6319136002194647</v>
      </c>
      <c r="BO13" s="116">
        <v>307298.25211115199</v>
      </c>
      <c r="BP13" s="116">
        <v>4.0061694441991804</v>
      </c>
      <c r="BQ13" s="116">
        <v>281677.87981075188</v>
      </c>
      <c r="BR13" s="116">
        <v>3.8346333288492636</v>
      </c>
      <c r="BS13" s="116">
        <v>292645.93534745555</v>
      </c>
      <c r="BT13" s="116">
        <v>3.996455932661052</v>
      </c>
      <c r="BU13" s="116">
        <v>262462.29908572952</v>
      </c>
      <c r="BV13" s="116">
        <v>3.9847871906180847</v>
      </c>
      <c r="BW13" s="116">
        <v>266236.26655562932</v>
      </c>
      <c r="BX13" s="116">
        <v>3.8879037669297327</v>
      </c>
      <c r="BY13" s="116">
        <v>260222.46891200441</v>
      </c>
      <c r="BZ13" s="116">
        <v>4.0677787385392508</v>
      </c>
      <c r="CA13" s="116">
        <v>268697.80551682808</v>
      </c>
      <c r="CB13" s="116">
        <v>4.12743101002531</v>
      </c>
      <c r="CC13" s="116">
        <v>270319.10121486458</v>
      </c>
      <c r="CD13" s="116">
        <v>4.1151075014234531</v>
      </c>
      <c r="CE13" s="116">
        <v>271514.84058938536</v>
      </c>
      <c r="CF13" s="116">
        <v>4.2613622585618751</v>
      </c>
      <c r="CG13" s="116">
        <v>278191.08323855547</v>
      </c>
      <c r="CH13" s="116">
        <v>4.4032478001181063</v>
      </c>
      <c r="CI13" s="116">
        <v>313333.09510733525</v>
      </c>
      <c r="CJ13" s="116">
        <v>4.280674695367523</v>
      </c>
      <c r="CK13" s="116">
        <v>315143.34820358281</v>
      </c>
      <c r="CL13" s="116">
        <v>4.2250937632206957</v>
      </c>
      <c r="CM13" s="116">
        <v>309368.32690007472</v>
      </c>
      <c r="CN13" s="116">
        <v>4.3889472719411122</v>
      </c>
      <c r="CO13" s="116">
        <v>307569.90793755197</v>
      </c>
      <c r="CP13" s="116">
        <v>4.3400284134201002</v>
      </c>
      <c r="CQ13" s="116">
        <v>317770.22474535834</v>
      </c>
      <c r="CR13" s="116">
        <v>4.1580843169808848</v>
      </c>
      <c r="CS13" s="116">
        <v>310193.54076372908</v>
      </c>
      <c r="CT13" s="116">
        <v>4.1891774017490331</v>
      </c>
      <c r="CU13" s="116">
        <v>301796.34119805519</v>
      </c>
      <c r="CV13" s="116">
        <v>4.1395397232722564</v>
      </c>
      <c r="CW13" s="116">
        <v>297655.14213380835</v>
      </c>
      <c r="CX13" s="116">
        <v>4.3208403193437217</v>
      </c>
      <c r="CY13" s="116">
        <v>302945.51800116012</v>
      </c>
      <c r="CZ13" s="116">
        <v>4.2938590329487676</v>
      </c>
      <c r="DA13" s="116">
        <v>296348.39322195406</v>
      </c>
      <c r="DB13" s="116">
        <v>2.8303824553159687</v>
      </c>
      <c r="DC13" s="116">
        <v>291222.20929640945</v>
      </c>
      <c r="DD13" s="116">
        <v>2.7585102371374499</v>
      </c>
      <c r="DE13" s="116">
        <v>324611.99327519938</v>
      </c>
      <c r="DF13" s="116">
        <v>2.3650707683358259</v>
      </c>
      <c r="DG13" s="116">
        <v>294411.03287766338</v>
      </c>
      <c r="DH13" s="116">
        <v>1.7256995942981357</v>
      </c>
      <c r="DI13" s="116">
        <v>322925.00682285585</v>
      </c>
      <c r="DJ13" s="116">
        <v>1.3602135402958198</v>
      </c>
      <c r="DK13" s="116">
        <v>307026.8656687577</v>
      </c>
      <c r="DL13" s="116">
        <v>1.2248966276108295</v>
      </c>
      <c r="DM13" s="116">
        <v>308505.23764594516</v>
      </c>
      <c r="DN13" s="116">
        <v>1.0852120737095456</v>
      </c>
      <c r="DO13" s="116">
        <v>302630.69349030394</v>
      </c>
      <c r="DP13" s="116">
        <v>0.99679135446721689</v>
      </c>
      <c r="DQ13" s="116">
        <v>317889.64491098461</v>
      </c>
      <c r="DR13" s="116">
        <v>0.98179257812102982</v>
      </c>
      <c r="DS13" s="116">
        <v>311270.13478445698</v>
      </c>
      <c r="DT13" s="116">
        <v>0.83878260493259571</v>
      </c>
      <c r="DU13" s="116">
        <v>310180.90156307601</v>
      </c>
      <c r="DV13" s="116">
        <v>0.90434676285015259</v>
      </c>
      <c r="DW13" s="116">
        <v>297562.10566612391</v>
      </c>
      <c r="DX13" s="116">
        <v>1.0386679896198439</v>
      </c>
      <c r="DY13" s="116">
        <v>286638.06964319688</v>
      </c>
      <c r="DZ13" s="116">
        <v>1.0025390886271424</v>
      </c>
      <c r="EA13" s="116">
        <v>282535.68755382381</v>
      </c>
      <c r="EB13" s="116">
        <v>0.96045869991311861</v>
      </c>
      <c r="EC13" s="116">
        <v>302569.46097063657</v>
      </c>
      <c r="ED13" s="116">
        <v>0.92851947747441033</v>
      </c>
      <c r="EE13" s="116">
        <v>313347.00020686147</v>
      </c>
    </row>
    <row r="14" spans="1:135" x14ac:dyDescent="0.25">
      <c r="B14" s="299">
        <v>4</v>
      </c>
      <c r="C14" s="27" t="s">
        <v>651</v>
      </c>
      <c r="D14" s="116">
        <v>10</v>
      </c>
      <c r="E14" s="116">
        <v>50.139962350000005</v>
      </c>
      <c r="F14" s="116">
        <v>10</v>
      </c>
      <c r="G14" s="116">
        <v>6.6999623499999998</v>
      </c>
      <c r="H14" s="116">
        <v>5</v>
      </c>
      <c r="I14" s="116">
        <v>1.4666250000000001</v>
      </c>
      <c r="J14" s="116">
        <v>5</v>
      </c>
      <c r="K14" s="116">
        <v>672.40703105000011</v>
      </c>
      <c r="L14" s="116">
        <v>5</v>
      </c>
      <c r="M14" s="116">
        <v>555.98217537999994</v>
      </c>
      <c r="N14" s="116">
        <v>0</v>
      </c>
      <c r="O14" s="116">
        <v>0</v>
      </c>
      <c r="P14" s="116">
        <v>5</v>
      </c>
      <c r="Q14" s="116">
        <v>671.51882901999988</v>
      </c>
      <c r="R14" s="116">
        <v>5</v>
      </c>
      <c r="S14" s="116">
        <v>665.10271991000002</v>
      </c>
      <c r="T14" s="116">
        <v>5</v>
      </c>
      <c r="U14" s="116">
        <v>665.69369068000003</v>
      </c>
      <c r="V14" s="116">
        <v>5</v>
      </c>
      <c r="W14" s="116">
        <v>660.96974063000005</v>
      </c>
      <c r="X14" s="116">
        <v>5</v>
      </c>
      <c r="Y14" s="116">
        <v>654.84163781000007</v>
      </c>
      <c r="Z14" s="116">
        <v>5.5</v>
      </c>
      <c r="AA14" s="116">
        <v>635.39123837000011</v>
      </c>
      <c r="AB14" s="116">
        <v>5</v>
      </c>
      <c r="AC14" s="116">
        <v>617.56053992</v>
      </c>
      <c r="AD14" s="116">
        <v>0</v>
      </c>
      <c r="AE14" s="116">
        <v>5.03125</v>
      </c>
      <c r="AF14" s="116">
        <v>5</v>
      </c>
      <c r="AG14" s="116">
        <v>2.4911249999999998</v>
      </c>
      <c r="AH14" s="116">
        <v>5</v>
      </c>
      <c r="AI14" s="116">
        <v>0.2555</v>
      </c>
      <c r="AJ14" s="116">
        <v>0</v>
      </c>
      <c r="AK14" s="116">
        <v>0</v>
      </c>
      <c r="AL14" s="116">
        <v>5</v>
      </c>
      <c r="AM14" s="116">
        <v>555.98217537999994</v>
      </c>
      <c r="AN14" s="116">
        <v>0</v>
      </c>
      <c r="AO14" s="116">
        <v>0</v>
      </c>
      <c r="AP14" s="116">
        <v>0</v>
      </c>
      <c r="AQ14" s="116">
        <v>0</v>
      </c>
      <c r="AR14" s="116">
        <v>0</v>
      </c>
      <c r="AS14" s="116">
        <v>0</v>
      </c>
      <c r="AT14" s="116">
        <v>0</v>
      </c>
      <c r="AU14" s="116">
        <v>0</v>
      </c>
      <c r="AV14" s="116">
        <v>0</v>
      </c>
      <c r="AW14" s="116">
        <v>0</v>
      </c>
      <c r="AX14" s="116">
        <v>0</v>
      </c>
      <c r="AY14" s="116">
        <v>0</v>
      </c>
      <c r="AZ14" s="116">
        <v>0</v>
      </c>
      <c r="BA14" s="116">
        <v>0</v>
      </c>
      <c r="BB14" s="116">
        <v>0</v>
      </c>
      <c r="BC14" s="116">
        <v>0</v>
      </c>
      <c r="BD14" s="116">
        <v>0</v>
      </c>
      <c r="BE14" s="116">
        <v>0</v>
      </c>
      <c r="BF14" s="116">
        <v>0</v>
      </c>
      <c r="BG14" s="116">
        <v>0</v>
      </c>
      <c r="BH14" s="116">
        <v>0</v>
      </c>
      <c r="BI14" s="116">
        <v>0</v>
      </c>
      <c r="BJ14" s="116">
        <v>0</v>
      </c>
      <c r="BK14" s="116">
        <v>0</v>
      </c>
      <c r="BL14" s="116">
        <v>0</v>
      </c>
      <c r="BM14" s="116">
        <v>0</v>
      </c>
      <c r="BN14" s="116">
        <v>0</v>
      </c>
      <c r="BO14" s="116">
        <v>0</v>
      </c>
      <c r="BP14" s="116">
        <v>0</v>
      </c>
      <c r="BQ14" s="116">
        <v>0</v>
      </c>
      <c r="BR14" s="116">
        <v>0</v>
      </c>
      <c r="BS14" s="116">
        <v>0</v>
      </c>
      <c r="BT14" s="116">
        <v>0</v>
      </c>
      <c r="BU14" s="116">
        <v>0</v>
      </c>
      <c r="BV14" s="116">
        <v>0</v>
      </c>
      <c r="BW14" s="116">
        <v>0</v>
      </c>
      <c r="BX14" s="116">
        <v>0</v>
      </c>
      <c r="BY14" s="116">
        <v>0</v>
      </c>
      <c r="BZ14" s="116">
        <v>0</v>
      </c>
      <c r="CA14" s="116">
        <v>0</v>
      </c>
      <c r="CB14" s="116">
        <v>0</v>
      </c>
      <c r="CC14" s="116">
        <v>0</v>
      </c>
      <c r="CD14" s="116">
        <v>0</v>
      </c>
      <c r="CE14" s="116">
        <v>0</v>
      </c>
      <c r="CF14" s="116">
        <v>0</v>
      </c>
      <c r="CG14" s="116">
        <v>0</v>
      </c>
      <c r="CH14" s="116">
        <v>0</v>
      </c>
      <c r="CI14" s="116">
        <v>0</v>
      </c>
      <c r="CJ14" s="116">
        <v>0</v>
      </c>
      <c r="CK14" s="116">
        <v>0</v>
      </c>
      <c r="CL14" s="116">
        <v>0</v>
      </c>
      <c r="CM14" s="116">
        <v>0</v>
      </c>
      <c r="CN14" s="116">
        <v>0</v>
      </c>
      <c r="CO14" s="116">
        <v>0</v>
      </c>
      <c r="CP14" s="116">
        <v>0</v>
      </c>
      <c r="CQ14" s="116">
        <v>0</v>
      </c>
      <c r="CR14" s="116">
        <v>0</v>
      </c>
      <c r="CS14" s="116">
        <v>0</v>
      </c>
      <c r="CT14" s="116">
        <v>0</v>
      </c>
      <c r="CU14" s="116">
        <v>0</v>
      </c>
      <c r="CV14" s="116">
        <v>0</v>
      </c>
      <c r="CW14" s="116">
        <v>0</v>
      </c>
      <c r="CX14" s="116">
        <v>0</v>
      </c>
      <c r="CY14" s="116">
        <v>0</v>
      </c>
      <c r="CZ14" s="116">
        <v>0</v>
      </c>
      <c r="DA14" s="116">
        <v>0</v>
      </c>
      <c r="DB14" s="116">
        <v>0</v>
      </c>
      <c r="DC14" s="116">
        <v>0</v>
      </c>
      <c r="DD14" s="116">
        <v>0</v>
      </c>
      <c r="DE14" s="116">
        <v>0</v>
      </c>
      <c r="DF14" s="116">
        <v>0</v>
      </c>
      <c r="DG14" s="116">
        <v>0</v>
      </c>
      <c r="DH14" s="116">
        <v>0</v>
      </c>
      <c r="DI14" s="116">
        <v>0</v>
      </c>
      <c r="DJ14" s="116">
        <v>0</v>
      </c>
      <c r="DK14" s="116">
        <v>0</v>
      </c>
      <c r="DL14" s="116">
        <v>0</v>
      </c>
      <c r="DM14" s="116">
        <v>0</v>
      </c>
      <c r="DN14" s="116">
        <v>0</v>
      </c>
      <c r="DO14" s="116">
        <v>0</v>
      </c>
      <c r="DP14" s="116">
        <v>0</v>
      </c>
      <c r="DQ14" s="116">
        <v>0</v>
      </c>
      <c r="DR14" s="116">
        <v>0</v>
      </c>
      <c r="DS14" s="116">
        <v>0</v>
      </c>
      <c r="DT14" s="116">
        <v>0</v>
      </c>
      <c r="DU14" s="116">
        <v>0</v>
      </c>
      <c r="DV14" s="116">
        <v>0</v>
      </c>
      <c r="DW14" s="116">
        <v>0</v>
      </c>
      <c r="DX14" s="116">
        <v>0</v>
      </c>
      <c r="DY14" s="116">
        <v>0</v>
      </c>
      <c r="DZ14" s="116">
        <v>0</v>
      </c>
      <c r="EA14" s="116">
        <v>0</v>
      </c>
      <c r="EB14" s="116">
        <v>0</v>
      </c>
      <c r="EC14" s="116">
        <v>0</v>
      </c>
      <c r="ED14" s="116">
        <v>0</v>
      </c>
      <c r="EE14" s="116">
        <v>0</v>
      </c>
    </row>
    <row r="15" spans="1:135" x14ac:dyDescent="0.25">
      <c r="B15" s="299">
        <v>5</v>
      </c>
      <c r="C15" s="298" t="s">
        <v>652</v>
      </c>
      <c r="D15" s="116">
        <v>7.3010660832473944</v>
      </c>
      <c r="E15" s="116">
        <v>190.68405786999983</v>
      </c>
      <c r="F15" s="116">
        <v>6.8154578978751257</v>
      </c>
      <c r="G15" s="116">
        <v>206.27674877000018</v>
      </c>
      <c r="H15" s="116">
        <v>5.4979617336983075</v>
      </c>
      <c r="I15" s="116">
        <v>247.33341034999961</v>
      </c>
      <c r="J15" s="116">
        <v>3.0609698093007585</v>
      </c>
      <c r="K15" s="116">
        <v>1034.9662987500003</v>
      </c>
      <c r="L15" s="116">
        <v>3.9643774570661412</v>
      </c>
      <c r="M15" s="116">
        <v>250.24933455999999</v>
      </c>
      <c r="N15" s="116">
        <v>7.8004968506896288</v>
      </c>
      <c r="O15" s="116">
        <v>3816.7498842999994</v>
      </c>
      <c r="P15" s="116">
        <v>4.0898582595503177</v>
      </c>
      <c r="Q15" s="116">
        <v>177.36612910999963</v>
      </c>
      <c r="R15" s="116">
        <v>4.5096716582955292</v>
      </c>
      <c r="S15" s="116">
        <v>178.10981243999967</v>
      </c>
      <c r="T15" s="116">
        <v>2.6148506900989834</v>
      </c>
      <c r="U15" s="116">
        <v>535.96971482000026</v>
      </c>
      <c r="V15" s="116">
        <v>3.2199684991338646</v>
      </c>
      <c r="W15" s="116">
        <v>278.26677030000081</v>
      </c>
      <c r="X15" s="116">
        <v>2.8986663106794288</v>
      </c>
      <c r="Y15" s="116">
        <v>394.73309511000025</v>
      </c>
      <c r="Z15" s="116">
        <v>3.4462241258920199</v>
      </c>
      <c r="AA15" s="116">
        <v>666.27243687485736</v>
      </c>
      <c r="AB15" s="116">
        <v>5.4547158422224795</v>
      </c>
      <c r="AC15" s="116">
        <v>734.61711607425195</v>
      </c>
      <c r="AD15" s="116">
        <v>4.2910957880623979</v>
      </c>
      <c r="AE15" s="116">
        <v>255.05146934000001</v>
      </c>
      <c r="AF15" s="116">
        <v>5.2252298304146239</v>
      </c>
      <c r="AG15" s="116">
        <v>1193.1268189599998</v>
      </c>
      <c r="AH15" s="116">
        <v>5.6120904632007456</v>
      </c>
      <c r="AI15" s="116">
        <v>1349.5519578600001</v>
      </c>
      <c r="AJ15" s="116">
        <v>0.69654191777109786</v>
      </c>
      <c r="AK15" s="116">
        <v>1046.4762409499997</v>
      </c>
      <c r="AL15" s="116">
        <v>3.9643774570661412</v>
      </c>
      <c r="AM15" s="116">
        <v>250.24933455999999</v>
      </c>
      <c r="AN15" s="116">
        <v>5.2000223593909149</v>
      </c>
      <c r="AO15" s="116">
        <v>651.97519868999996</v>
      </c>
      <c r="AP15" s="116">
        <v>5.0670086812806199</v>
      </c>
      <c r="AQ15" s="116">
        <v>791.01814972</v>
      </c>
      <c r="AR15" s="116">
        <v>5.4993410327353054</v>
      </c>
      <c r="AS15" s="116">
        <v>795.30373730999986</v>
      </c>
      <c r="AT15" s="116">
        <v>5.7465033060327793</v>
      </c>
      <c r="AU15" s="116">
        <v>656.13954945</v>
      </c>
      <c r="AV15" s="116">
        <v>5.0009090418082289</v>
      </c>
      <c r="AW15" s="116">
        <v>981.15665849999993</v>
      </c>
      <c r="AX15" s="116">
        <v>5.7264390950852038</v>
      </c>
      <c r="AY15" s="116">
        <v>882.72691212000007</v>
      </c>
      <c r="AZ15" s="116">
        <v>7.1083889996154852</v>
      </c>
      <c r="BA15" s="116">
        <v>4030.5494820200001</v>
      </c>
      <c r="BB15" s="116">
        <v>7.8999171237502068</v>
      </c>
      <c r="BC15" s="116">
        <v>4741.0418530499992</v>
      </c>
      <c r="BD15" s="116">
        <v>7.8242902312784119</v>
      </c>
      <c r="BE15" s="116">
        <v>3505.3698007900002</v>
      </c>
      <c r="BF15" s="116">
        <v>7.4998927766218335</v>
      </c>
      <c r="BG15" s="116">
        <v>4423.2891775400003</v>
      </c>
      <c r="BH15" s="116">
        <v>7.8261842547490694</v>
      </c>
      <c r="BI15" s="116">
        <v>4399.8434466400004</v>
      </c>
      <c r="BJ15" s="116">
        <v>7.8004968506896288</v>
      </c>
      <c r="BK15" s="116">
        <v>3816.7498842999994</v>
      </c>
      <c r="BL15" s="116">
        <v>7.6926824025384803</v>
      </c>
      <c r="BM15" s="116">
        <v>3998.0607619900006</v>
      </c>
      <c r="BN15" s="116">
        <v>7.7048297785087208</v>
      </c>
      <c r="BO15" s="116">
        <v>4009.3545237000003</v>
      </c>
      <c r="BP15" s="116">
        <v>7.3100060748789524</v>
      </c>
      <c r="BQ15" s="116">
        <v>4445.5563939000003</v>
      </c>
      <c r="BR15" s="116">
        <v>7.734641150474741</v>
      </c>
      <c r="BS15" s="116">
        <v>3882.4079765500001</v>
      </c>
      <c r="BT15" s="116">
        <v>7.4486101009313677</v>
      </c>
      <c r="BU15" s="116">
        <v>5146.7305807599996</v>
      </c>
      <c r="BV15" s="116">
        <v>7.7878383007682075</v>
      </c>
      <c r="BW15" s="116">
        <v>3916.0936247900004</v>
      </c>
      <c r="BX15" s="116">
        <v>7.9487407378801338</v>
      </c>
      <c r="BY15" s="116">
        <v>4151.6298607800009</v>
      </c>
      <c r="BZ15" s="116">
        <v>7.8810742120392572</v>
      </c>
      <c r="CA15" s="116">
        <v>3218.0206639100002</v>
      </c>
      <c r="CB15" s="116">
        <v>8.0807861043650018</v>
      </c>
      <c r="CC15" s="116">
        <v>4204.6065913799994</v>
      </c>
      <c r="CD15" s="116">
        <v>8.0728182194752627</v>
      </c>
      <c r="CE15" s="116">
        <v>4044.9172943600001</v>
      </c>
      <c r="CF15" s="116">
        <v>8.0373149377189979</v>
      </c>
      <c r="CG15" s="116">
        <v>3962.443585420001</v>
      </c>
      <c r="CH15" s="116">
        <v>7.5697682231422547</v>
      </c>
      <c r="CI15" s="116">
        <v>4081.5997239799999</v>
      </c>
      <c r="CJ15" s="116">
        <v>8.1527126072872438</v>
      </c>
      <c r="CK15" s="116">
        <v>4142.5679634299995</v>
      </c>
      <c r="CL15" s="116">
        <v>8.2281266584541228</v>
      </c>
      <c r="CM15" s="116">
        <v>3846.8214750599996</v>
      </c>
      <c r="CN15" s="116">
        <v>8.3033337540243313</v>
      </c>
      <c r="CO15" s="116">
        <v>3693.2171897499998</v>
      </c>
      <c r="CP15" s="116">
        <v>8.0851689360663404</v>
      </c>
      <c r="CQ15" s="116">
        <v>3806.0761566900001</v>
      </c>
      <c r="CR15" s="116">
        <v>7.2238268029752781</v>
      </c>
      <c r="CS15" s="116">
        <v>4267.2077184999998</v>
      </c>
      <c r="CT15" s="116">
        <v>8.0985602096568847</v>
      </c>
      <c r="CU15" s="116">
        <v>4004.9533472199992</v>
      </c>
      <c r="CV15" s="116">
        <v>8.0609426455517177</v>
      </c>
      <c r="CW15" s="116">
        <v>4051.6237716299988</v>
      </c>
      <c r="CX15" s="116">
        <v>8.3056541763509273</v>
      </c>
      <c r="CY15" s="116">
        <v>3661.5242155000001</v>
      </c>
      <c r="CZ15" s="116">
        <v>8.228478370165961</v>
      </c>
      <c r="DA15" s="116">
        <v>4218.0413115599995</v>
      </c>
      <c r="DB15" s="116">
        <v>8.3014041440020279</v>
      </c>
      <c r="DC15" s="116">
        <v>4251.0920387699998</v>
      </c>
      <c r="DD15" s="116">
        <v>8.2858751016155541</v>
      </c>
      <c r="DE15" s="116">
        <v>4160.002376219998</v>
      </c>
      <c r="DF15" s="116">
        <v>8.2412039400698429</v>
      </c>
      <c r="DG15" s="116">
        <v>3291.9585671300001</v>
      </c>
      <c r="DH15" s="116">
        <v>8.227433523524283</v>
      </c>
      <c r="DI15" s="116">
        <v>3138.7262244099975</v>
      </c>
      <c r="DJ15" s="116">
        <v>8.0888382348171532</v>
      </c>
      <c r="DK15" s="116">
        <v>2830.9743105000002</v>
      </c>
      <c r="DL15" s="116">
        <v>7.9020299531177161</v>
      </c>
      <c r="DM15" s="116">
        <v>2891.3673717399952</v>
      </c>
      <c r="DN15" s="116">
        <v>7.9907453625628335</v>
      </c>
      <c r="DO15" s="116">
        <v>2858.5585528999977</v>
      </c>
      <c r="DP15" s="116">
        <v>7.9963684389815821</v>
      </c>
      <c r="DQ15" s="116">
        <v>2826.9033464700005</v>
      </c>
      <c r="DR15" s="116">
        <v>7.9265670469768361</v>
      </c>
      <c r="DS15" s="116">
        <v>2706.6441163699951</v>
      </c>
      <c r="DT15" s="116">
        <v>6.8408240605045147</v>
      </c>
      <c r="DU15" s="116">
        <v>3689.9054527599992</v>
      </c>
      <c r="DV15" s="116">
        <v>6.9502699923354809</v>
      </c>
      <c r="DW15" s="116">
        <v>3166.8947453799956</v>
      </c>
      <c r="DX15" s="116">
        <v>7.628663258066732</v>
      </c>
      <c r="DY15" s="116">
        <v>2840.6372665899944</v>
      </c>
      <c r="DZ15" s="116">
        <v>7.7583943932434183</v>
      </c>
      <c r="EA15" s="116">
        <v>3133.01291339</v>
      </c>
      <c r="EB15" s="116">
        <v>7.5272035509335593</v>
      </c>
      <c r="EC15" s="116">
        <v>3264.4594028400006</v>
      </c>
      <c r="ED15" s="116">
        <v>7.1865629335349013</v>
      </c>
      <c r="EE15" s="116">
        <v>3987.8034901999922</v>
      </c>
    </row>
    <row r="16" spans="1:135" x14ac:dyDescent="0.25">
      <c r="B16" s="21">
        <v>6</v>
      </c>
      <c r="C16" s="298" t="s">
        <v>653</v>
      </c>
      <c r="D16" s="116">
        <v>0</v>
      </c>
      <c r="E16" s="116">
        <v>81543.081592025716</v>
      </c>
      <c r="F16" s="116">
        <v>0</v>
      </c>
      <c r="G16" s="116">
        <v>106464.6435162666</v>
      </c>
      <c r="H16" s="116">
        <v>0</v>
      </c>
      <c r="I16" s="116">
        <v>149231.2326534329</v>
      </c>
      <c r="J16" s="116">
        <v>0</v>
      </c>
      <c r="K16" s="116">
        <v>174483.91222285159</v>
      </c>
      <c r="L16" s="116">
        <v>0</v>
      </c>
      <c r="M16" s="116">
        <v>206434.01041507535</v>
      </c>
      <c r="N16" s="116">
        <v>0</v>
      </c>
      <c r="O16" s="116">
        <v>256392.45880561566</v>
      </c>
      <c r="P16" s="116">
        <v>0</v>
      </c>
      <c r="Q16" s="116">
        <v>166473.17758012205</v>
      </c>
      <c r="R16" s="116">
        <v>0</v>
      </c>
      <c r="S16" s="116">
        <v>169401.46154756928</v>
      </c>
      <c r="T16" s="116">
        <v>0</v>
      </c>
      <c r="U16" s="116">
        <v>177288.20122134819</v>
      </c>
      <c r="V16" s="116">
        <v>0</v>
      </c>
      <c r="W16" s="116">
        <v>167723.76952598957</v>
      </c>
      <c r="X16" s="116">
        <v>0</v>
      </c>
      <c r="Y16" s="116">
        <v>166625.40048921225</v>
      </c>
      <c r="Z16" s="116">
        <v>0</v>
      </c>
      <c r="AA16" s="116">
        <v>172467.1539693042</v>
      </c>
      <c r="AB16" s="116">
        <v>0</v>
      </c>
      <c r="AC16" s="116">
        <v>172535.44741946264</v>
      </c>
      <c r="AD16" s="116">
        <v>0</v>
      </c>
      <c r="AE16" s="116">
        <v>171340.37590627762</v>
      </c>
      <c r="AF16" s="116">
        <v>0</v>
      </c>
      <c r="AG16" s="116">
        <v>166753.36002313709</v>
      </c>
      <c r="AH16" s="116">
        <v>0</v>
      </c>
      <c r="AI16" s="116">
        <v>171435.74640657223</v>
      </c>
      <c r="AJ16" s="116">
        <v>0</v>
      </c>
      <c r="AK16" s="116">
        <v>178169.14655688172</v>
      </c>
      <c r="AL16" s="116">
        <v>0</v>
      </c>
      <c r="AM16" s="116">
        <v>206434.01041507535</v>
      </c>
      <c r="AN16" s="116">
        <v>0</v>
      </c>
      <c r="AO16" s="116">
        <v>185575.7771014327</v>
      </c>
      <c r="AP16" s="116">
        <v>0</v>
      </c>
      <c r="AQ16" s="116">
        <v>199471.60630153812</v>
      </c>
      <c r="AR16" s="116">
        <v>0</v>
      </c>
      <c r="AS16" s="116">
        <v>202623.56992850988</v>
      </c>
      <c r="AT16" s="116">
        <v>0</v>
      </c>
      <c r="AU16" s="116">
        <v>192295.39909611337</v>
      </c>
      <c r="AV16" s="116">
        <v>0</v>
      </c>
      <c r="AW16" s="116">
        <v>199654.53392760106</v>
      </c>
      <c r="AX16" s="116">
        <v>0</v>
      </c>
      <c r="AY16" s="116">
        <v>205900.8674597202</v>
      </c>
      <c r="AZ16" s="116">
        <v>0</v>
      </c>
      <c r="BA16" s="116">
        <v>201340.68296425458</v>
      </c>
      <c r="BB16" s="116">
        <v>0</v>
      </c>
      <c r="BC16" s="116">
        <v>207933.28054946574</v>
      </c>
      <c r="BD16" s="116">
        <v>0</v>
      </c>
      <c r="BE16" s="116">
        <v>218550.08543196594</v>
      </c>
      <c r="BF16" s="116">
        <v>0</v>
      </c>
      <c r="BG16" s="116">
        <v>220202.93064041439</v>
      </c>
      <c r="BH16" s="116">
        <v>0</v>
      </c>
      <c r="BI16" s="116">
        <v>224090.38997476705</v>
      </c>
      <c r="BJ16" s="116">
        <v>0</v>
      </c>
      <c r="BK16" s="116">
        <v>256392.45880561566</v>
      </c>
      <c r="BL16" s="116">
        <v>0</v>
      </c>
      <c r="BM16" s="116">
        <v>212279.0587176861</v>
      </c>
      <c r="BN16" s="116">
        <v>0</v>
      </c>
      <c r="BO16" s="116">
        <v>217963.34294971044</v>
      </c>
      <c r="BP16" s="116">
        <v>0</v>
      </c>
      <c r="BQ16" s="116">
        <v>223341.45384782791</v>
      </c>
      <c r="BR16" s="116">
        <v>0</v>
      </c>
      <c r="BS16" s="116">
        <v>213630.69856003468</v>
      </c>
      <c r="BT16" s="116">
        <v>0</v>
      </c>
      <c r="BU16" s="116">
        <v>247984.88772388347</v>
      </c>
      <c r="BV16" s="116">
        <v>0</v>
      </c>
      <c r="BW16" s="116">
        <v>251329.64174138338</v>
      </c>
      <c r="BX16" s="116">
        <v>0</v>
      </c>
      <c r="BY16" s="116">
        <v>255742.18395737972</v>
      </c>
      <c r="BZ16" s="116">
        <v>0</v>
      </c>
      <c r="CA16" s="116">
        <v>251752.36165582167</v>
      </c>
      <c r="CB16" s="116">
        <v>0</v>
      </c>
      <c r="CC16" s="116">
        <v>256661.86493742277</v>
      </c>
      <c r="CD16" s="116">
        <v>0</v>
      </c>
      <c r="CE16" s="116">
        <v>261577.30050844376</v>
      </c>
      <c r="CF16" s="116">
        <v>0</v>
      </c>
      <c r="CG16" s="116">
        <v>277967.41616282501</v>
      </c>
      <c r="CH16" s="116">
        <v>0</v>
      </c>
      <c r="CI16" s="116">
        <v>308385.52350153535</v>
      </c>
      <c r="CJ16" s="116">
        <v>0</v>
      </c>
      <c r="CK16" s="116">
        <v>249433.30404182189</v>
      </c>
      <c r="CL16" s="116">
        <v>0</v>
      </c>
      <c r="CM16" s="116">
        <v>248713.56765642841</v>
      </c>
      <c r="CN16" s="116">
        <v>0</v>
      </c>
      <c r="CO16" s="116">
        <v>266194.52203421091</v>
      </c>
      <c r="CP16" s="116">
        <v>0</v>
      </c>
      <c r="CQ16" s="116">
        <v>251567.67447319801</v>
      </c>
      <c r="CR16" s="116">
        <v>0</v>
      </c>
      <c r="CS16" s="116">
        <v>264008.07511813211</v>
      </c>
      <c r="CT16" s="116">
        <v>0</v>
      </c>
      <c r="CU16" s="116">
        <v>284374.85858132003</v>
      </c>
      <c r="CV16" s="116">
        <v>0</v>
      </c>
      <c r="CW16" s="116">
        <v>272686.17977606104</v>
      </c>
      <c r="CX16" s="116">
        <v>0</v>
      </c>
      <c r="CY16" s="116">
        <v>285238.69561829005</v>
      </c>
      <c r="CZ16" s="116">
        <v>0</v>
      </c>
      <c r="DA16" s="116">
        <v>293698.61427436984</v>
      </c>
      <c r="DB16" s="116">
        <v>0</v>
      </c>
      <c r="DC16" s="116">
        <v>301738.10193390056</v>
      </c>
      <c r="DD16" s="116">
        <v>0</v>
      </c>
      <c r="DE16" s="116">
        <v>314390.78059000999</v>
      </c>
      <c r="DF16" s="116">
        <v>0</v>
      </c>
      <c r="DG16" s="116">
        <v>387608.35066910344</v>
      </c>
      <c r="DH16" s="116">
        <v>0</v>
      </c>
      <c r="DI16" s="116">
        <v>295411.76785458566</v>
      </c>
      <c r="DJ16" s="116">
        <v>0</v>
      </c>
      <c r="DK16" s="116">
        <v>293922.3582043756</v>
      </c>
      <c r="DL16" s="116">
        <v>0</v>
      </c>
      <c r="DM16" s="116">
        <v>355420.22560386744</v>
      </c>
      <c r="DN16" s="116">
        <v>0</v>
      </c>
      <c r="DO16" s="116">
        <v>312341.36721022398</v>
      </c>
      <c r="DP16" s="116">
        <v>0</v>
      </c>
      <c r="DQ16" s="116">
        <v>333733.7424639223</v>
      </c>
      <c r="DR16" s="116">
        <v>0</v>
      </c>
      <c r="DS16" s="116">
        <v>364310.02923746366</v>
      </c>
      <c r="DT16" s="116">
        <v>0</v>
      </c>
      <c r="DU16" s="116">
        <v>354492.03245173907</v>
      </c>
      <c r="DV16" s="116">
        <v>0</v>
      </c>
      <c r="DW16" s="116">
        <v>363040.42178065941</v>
      </c>
      <c r="DX16" s="116">
        <v>0</v>
      </c>
      <c r="DY16" s="116">
        <v>378508.05685979064</v>
      </c>
      <c r="DZ16" s="116">
        <v>0</v>
      </c>
      <c r="EA16" s="116">
        <v>368714.36351517838</v>
      </c>
      <c r="EB16" s="116">
        <v>0</v>
      </c>
      <c r="EC16" s="116">
        <v>388642.92535699334</v>
      </c>
      <c r="ED16" s="116">
        <v>0</v>
      </c>
      <c r="EE16" s="116">
        <v>489137.21288733772</v>
      </c>
    </row>
    <row r="17" spans="2:135" x14ac:dyDescent="0.25">
      <c r="B17" s="21">
        <v>6.1</v>
      </c>
      <c r="C17" s="27" t="s">
        <v>654</v>
      </c>
      <c r="D17" s="116">
        <v>0</v>
      </c>
      <c r="E17" s="116">
        <v>72085.124871650711</v>
      </c>
      <c r="F17" s="116">
        <v>0</v>
      </c>
      <c r="G17" s="116">
        <v>95170.811488746593</v>
      </c>
      <c r="H17" s="116">
        <v>0</v>
      </c>
      <c r="I17" s="116">
        <v>135293.86336727289</v>
      </c>
      <c r="J17" s="116">
        <v>0</v>
      </c>
      <c r="K17" s="116">
        <v>156449.57572834109</v>
      </c>
      <c r="L17" s="116">
        <v>0</v>
      </c>
      <c r="M17" s="116">
        <v>183465.20612755683</v>
      </c>
      <c r="N17" s="116">
        <v>0</v>
      </c>
      <c r="O17" s="116">
        <v>232620.40092045415</v>
      </c>
      <c r="P17" s="116">
        <v>0</v>
      </c>
      <c r="Q17" s="116">
        <v>147302.51285418018</v>
      </c>
      <c r="R17" s="116">
        <v>0</v>
      </c>
      <c r="S17" s="116">
        <v>149265.91979310429</v>
      </c>
      <c r="T17" s="116">
        <v>0</v>
      </c>
      <c r="U17" s="116">
        <v>156343.2422219858</v>
      </c>
      <c r="V17" s="116">
        <v>0</v>
      </c>
      <c r="W17" s="116">
        <v>147260.83901892038</v>
      </c>
      <c r="X17" s="116">
        <v>0</v>
      </c>
      <c r="Y17" s="116">
        <v>147377.49582904539</v>
      </c>
      <c r="Z17" s="116">
        <v>0</v>
      </c>
      <c r="AA17" s="116">
        <v>152187.1827090357</v>
      </c>
      <c r="AB17" s="116">
        <v>0</v>
      </c>
      <c r="AC17" s="116">
        <v>153332.35801738847</v>
      </c>
      <c r="AD17" s="116">
        <v>0</v>
      </c>
      <c r="AE17" s="116">
        <v>150808.51504187283</v>
      </c>
      <c r="AF17" s="116">
        <v>0</v>
      </c>
      <c r="AG17" s="116">
        <v>146816.8488665371</v>
      </c>
      <c r="AH17" s="116">
        <v>0</v>
      </c>
      <c r="AI17" s="116">
        <v>151587.63975440222</v>
      </c>
      <c r="AJ17" s="116">
        <v>0</v>
      </c>
      <c r="AK17" s="116">
        <v>158014.39728113214</v>
      </c>
      <c r="AL17" s="116">
        <v>0</v>
      </c>
      <c r="AM17" s="116">
        <v>183465.20612755683</v>
      </c>
      <c r="AN17" s="116">
        <v>0</v>
      </c>
      <c r="AO17" s="116">
        <v>160838.10095019967</v>
      </c>
      <c r="AP17" s="116">
        <v>0</v>
      </c>
      <c r="AQ17" s="116">
        <v>173231.68587118498</v>
      </c>
      <c r="AR17" s="116">
        <v>0</v>
      </c>
      <c r="AS17" s="116">
        <v>176615.23811963518</v>
      </c>
      <c r="AT17" s="116">
        <v>0</v>
      </c>
      <c r="AU17" s="116">
        <v>167318.90549745486</v>
      </c>
      <c r="AV17" s="116">
        <v>0</v>
      </c>
      <c r="AW17" s="116">
        <v>172189.88089558447</v>
      </c>
      <c r="AX17" s="116">
        <v>0</v>
      </c>
      <c r="AY17" s="116">
        <v>181413.19645234689</v>
      </c>
      <c r="AZ17" s="116">
        <v>0</v>
      </c>
      <c r="BA17" s="116">
        <v>178058.53535961831</v>
      </c>
      <c r="BB17" s="116">
        <v>0</v>
      </c>
      <c r="BC17" s="116">
        <v>185026.22327253391</v>
      </c>
      <c r="BD17" s="116">
        <v>0</v>
      </c>
      <c r="BE17" s="116">
        <v>195402.40210597595</v>
      </c>
      <c r="BF17" s="116">
        <v>0</v>
      </c>
      <c r="BG17" s="116">
        <v>197117.73921688588</v>
      </c>
      <c r="BH17" s="116">
        <v>0</v>
      </c>
      <c r="BI17" s="116">
        <v>201260.90532930385</v>
      </c>
      <c r="BJ17" s="116">
        <v>0</v>
      </c>
      <c r="BK17" s="116">
        <v>232620.40092045415</v>
      </c>
      <c r="BL17" s="116">
        <v>0</v>
      </c>
      <c r="BM17" s="116">
        <v>188942.02047941289</v>
      </c>
      <c r="BN17" s="116">
        <v>0</v>
      </c>
      <c r="BO17" s="116">
        <v>193345.22359910473</v>
      </c>
      <c r="BP17" s="116">
        <v>0</v>
      </c>
      <c r="BQ17" s="116">
        <v>194119.75601001366</v>
      </c>
      <c r="BR17" s="116">
        <v>0</v>
      </c>
      <c r="BS17" s="116">
        <v>188281.07021906759</v>
      </c>
      <c r="BT17" s="116">
        <v>0</v>
      </c>
      <c r="BU17" s="116">
        <v>223728.96309774587</v>
      </c>
      <c r="BV17" s="116">
        <v>0</v>
      </c>
      <c r="BW17" s="116">
        <v>227073.21454890928</v>
      </c>
      <c r="BX17" s="116">
        <v>0</v>
      </c>
      <c r="BY17" s="116">
        <v>231751.49695307712</v>
      </c>
      <c r="BZ17" s="116">
        <v>0</v>
      </c>
      <c r="CA17" s="116">
        <v>225357.33439212255</v>
      </c>
      <c r="CB17" s="116">
        <v>0</v>
      </c>
      <c r="CC17" s="116">
        <v>232013.26208056213</v>
      </c>
      <c r="CD17" s="116">
        <v>0</v>
      </c>
      <c r="CE17" s="116">
        <v>236797.45856833455</v>
      </c>
      <c r="CF17" s="116">
        <v>0</v>
      </c>
      <c r="CG17" s="116">
        <v>252657.73158488155</v>
      </c>
      <c r="CH17" s="116">
        <v>0</v>
      </c>
      <c r="CI17" s="116">
        <v>283757.47665017634</v>
      </c>
      <c r="CJ17" s="116">
        <v>0</v>
      </c>
      <c r="CK17" s="116">
        <v>223839.57048031152</v>
      </c>
      <c r="CL17" s="116">
        <v>0</v>
      </c>
      <c r="CM17" s="116">
        <v>221698.43205862492</v>
      </c>
      <c r="CN17" s="116">
        <v>0</v>
      </c>
      <c r="CO17" s="116">
        <v>239157.53281508741</v>
      </c>
      <c r="CP17" s="116">
        <v>0</v>
      </c>
      <c r="CQ17" s="116">
        <v>224855.5041460908</v>
      </c>
      <c r="CR17" s="116">
        <v>0</v>
      </c>
      <c r="CS17" s="116">
        <v>235830.04852441634</v>
      </c>
      <c r="CT17" s="116">
        <v>0</v>
      </c>
      <c r="CU17" s="116">
        <v>257027.32597424564</v>
      </c>
      <c r="CV17" s="116">
        <v>0</v>
      </c>
      <c r="CW17" s="116">
        <v>245097.70766964991</v>
      </c>
      <c r="CX17" s="116">
        <v>0</v>
      </c>
      <c r="CY17" s="116">
        <v>256771.52381419658</v>
      </c>
      <c r="CZ17" s="116">
        <v>0</v>
      </c>
      <c r="DA17" s="116">
        <v>266994.2631687863</v>
      </c>
      <c r="DB17" s="116">
        <v>0</v>
      </c>
      <c r="DC17" s="116">
        <v>276093.75918133394</v>
      </c>
      <c r="DD17" s="116">
        <v>0</v>
      </c>
      <c r="DE17" s="116">
        <v>288769.23930809461</v>
      </c>
      <c r="DF17" s="116">
        <v>0</v>
      </c>
      <c r="DG17" s="116">
        <v>361765.64513645531</v>
      </c>
      <c r="DH17" s="116">
        <v>0</v>
      </c>
      <c r="DI17" s="116">
        <v>268205.79971299216</v>
      </c>
      <c r="DJ17" s="116">
        <v>0</v>
      </c>
      <c r="DK17" s="116">
        <v>266561.39824906207</v>
      </c>
      <c r="DL17" s="116">
        <v>0</v>
      </c>
      <c r="DM17" s="116">
        <v>326763.03277399973</v>
      </c>
      <c r="DN17" s="116">
        <v>0</v>
      </c>
      <c r="DO17" s="116">
        <v>283274.93364826753</v>
      </c>
      <c r="DP17" s="116">
        <v>0</v>
      </c>
      <c r="DQ17" s="116">
        <v>302640.99351678917</v>
      </c>
      <c r="DR17" s="116">
        <v>0</v>
      </c>
      <c r="DS17" s="116">
        <v>331175.30614966957</v>
      </c>
      <c r="DT17" s="116">
        <v>0</v>
      </c>
      <c r="DU17" s="116">
        <v>320171.2872547009</v>
      </c>
      <c r="DV17" s="116">
        <v>0</v>
      </c>
      <c r="DW17" s="116">
        <v>328293.5790899967</v>
      </c>
      <c r="DX17" s="116">
        <v>0</v>
      </c>
      <c r="DY17" s="116">
        <v>344225.40886349307</v>
      </c>
      <c r="DZ17" s="116">
        <v>0</v>
      </c>
      <c r="EA17" s="116">
        <v>334253.73245814588</v>
      </c>
      <c r="EB17" s="116">
        <v>0</v>
      </c>
      <c r="EC17" s="116">
        <v>354846.5049967285</v>
      </c>
      <c r="ED17" s="116">
        <v>0</v>
      </c>
      <c r="EE17" s="116">
        <v>454310.2107701003</v>
      </c>
    </row>
    <row r="18" spans="2:135" x14ac:dyDescent="0.25">
      <c r="B18" s="21">
        <v>6.2</v>
      </c>
      <c r="C18" s="27" t="s">
        <v>655</v>
      </c>
      <c r="D18" s="116">
        <v>0</v>
      </c>
      <c r="E18" s="116">
        <v>8564.1562516700014</v>
      </c>
      <c r="F18" s="116">
        <v>0</v>
      </c>
      <c r="G18" s="116">
        <v>10266.608418559999</v>
      </c>
      <c r="H18" s="116">
        <v>0</v>
      </c>
      <c r="I18" s="116">
        <v>11774.434517020009</v>
      </c>
      <c r="J18" s="116">
        <v>0</v>
      </c>
      <c r="K18" s="116">
        <v>15137.075356450496</v>
      </c>
      <c r="L18" s="116">
        <v>0</v>
      </c>
      <c r="M18" s="116">
        <v>20602.831625808518</v>
      </c>
      <c r="N18" s="116">
        <v>0</v>
      </c>
      <c r="O18" s="116">
        <v>22181.326710251487</v>
      </c>
      <c r="P18" s="116">
        <v>0</v>
      </c>
      <c r="Q18" s="116">
        <v>16099.741384571858</v>
      </c>
      <c r="R18" s="116">
        <v>0</v>
      </c>
      <c r="S18" s="116">
        <v>17067.766857335002</v>
      </c>
      <c r="T18" s="116">
        <v>0</v>
      </c>
      <c r="U18" s="116">
        <v>17007.758590902398</v>
      </c>
      <c r="V18" s="116">
        <v>0</v>
      </c>
      <c r="W18" s="116">
        <v>16819.005307714699</v>
      </c>
      <c r="X18" s="116">
        <v>0</v>
      </c>
      <c r="Y18" s="116">
        <v>16863.614596039901</v>
      </c>
      <c r="Z18" s="116">
        <v>0</v>
      </c>
      <c r="AA18" s="116">
        <v>17738.762554928508</v>
      </c>
      <c r="AB18" s="116">
        <v>0</v>
      </c>
      <c r="AC18" s="116">
        <v>16788.791485974165</v>
      </c>
      <c r="AD18" s="116">
        <v>0</v>
      </c>
      <c r="AE18" s="116">
        <v>17589.04092604481</v>
      </c>
      <c r="AF18" s="116">
        <v>0</v>
      </c>
      <c r="AG18" s="116">
        <v>17992.006149639998</v>
      </c>
      <c r="AH18" s="116">
        <v>0</v>
      </c>
      <c r="AI18" s="116">
        <v>17724.8107341</v>
      </c>
      <c r="AJ18" s="116">
        <v>0</v>
      </c>
      <c r="AK18" s="116">
        <v>17903.70792497959</v>
      </c>
      <c r="AL18" s="116">
        <v>0</v>
      </c>
      <c r="AM18" s="116">
        <v>20602.831625808518</v>
      </c>
      <c r="AN18" s="116">
        <v>0</v>
      </c>
      <c r="AO18" s="116">
        <v>22326.557032983026</v>
      </c>
      <c r="AP18" s="116">
        <v>0</v>
      </c>
      <c r="AQ18" s="116">
        <v>23595.777587423123</v>
      </c>
      <c r="AR18" s="116">
        <v>0</v>
      </c>
      <c r="AS18" s="116">
        <v>23588.721868234701</v>
      </c>
      <c r="AT18" s="116">
        <v>0</v>
      </c>
      <c r="AU18" s="116">
        <v>22777.2012026185</v>
      </c>
      <c r="AV18" s="116">
        <v>0</v>
      </c>
      <c r="AW18" s="116">
        <v>24016.074834336596</v>
      </c>
      <c r="AX18" s="116">
        <v>0</v>
      </c>
      <c r="AY18" s="116">
        <v>22929.374348533322</v>
      </c>
      <c r="AZ18" s="116">
        <v>0</v>
      </c>
      <c r="BA18" s="116">
        <v>21983.914520336271</v>
      </c>
      <c r="BB18" s="116">
        <v>0</v>
      </c>
      <c r="BC18" s="116">
        <v>21578.364892831822</v>
      </c>
      <c r="BD18" s="116">
        <v>0</v>
      </c>
      <c r="BE18" s="116">
        <v>21635.422175750002</v>
      </c>
      <c r="BF18" s="116">
        <v>0</v>
      </c>
      <c r="BG18" s="116">
        <v>21785.650720498503</v>
      </c>
      <c r="BH18" s="116">
        <v>0</v>
      </c>
      <c r="BI18" s="116">
        <v>21650.985146289597</v>
      </c>
      <c r="BJ18" s="116">
        <v>0</v>
      </c>
      <c r="BK18" s="116">
        <v>22181.326710251487</v>
      </c>
      <c r="BL18" s="116">
        <v>0</v>
      </c>
      <c r="BM18" s="116">
        <v>22090.568610753202</v>
      </c>
      <c r="BN18" s="116">
        <v>0</v>
      </c>
      <c r="BO18" s="116">
        <v>23155.4544437857</v>
      </c>
      <c r="BP18" s="116">
        <v>0</v>
      </c>
      <c r="BQ18" s="116">
        <v>23965.588260774235</v>
      </c>
      <c r="BR18" s="116">
        <v>0</v>
      </c>
      <c r="BS18" s="116">
        <v>23633.448319437091</v>
      </c>
      <c r="BT18" s="116">
        <v>0</v>
      </c>
      <c r="BU18" s="116">
        <v>23239.178975827581</v>
      </c>
      <c r="BV18" s="116">
        <v>0</v>
      </c>
      <c r="BW18" s="116">
        <v>22581.338651194099</v>
      </c>
      <c r="BX18" s="116">
        <v>0</v>
      </c>
      <c r="BY18" s="116">
        <v>22321.228112382603</v>
      </c>
      <c r="BZ18" s="116">
        <v>0</v>
      </c>
      <c r="CA18" s="116">
        <v>24643.900166129133</v>
      </c>
      <c r="CB18" s="116">
        <v>0</v>
      </c>
      <c r="CC18" s="116">
        <v>22814.170102350636</v>
      </c>
      <c r="CD18" s="116">
        <v>0</v>
      </c>
      <c r="CE18" s="116">
        <v>23028.756329379226</v>
      </c>
      <c r="CF18" s="116">
        <v>0</v>
      </c>
      <c r="CG18" s="116">
        <v>23926.530938403463</v>
      </c>
      <c r="CH18" s="116">
        <v>0</v>
      </c>
      <c r="CI18" s="116">
        <v>23251.66990875902</v>
      </c>
      <c r="CJ18" s="116">
        <v>0</v>
      </c>
      <c r="CK18" s="116">
        <v>24057.088301590342</v>
      </c>
      <c r="CL18" s="116">
        <v>0</v>
      </c>
      <c r="CM18" s="116">
        <v>25585.950475413501</v>
      </c>
      <c r="CN18" s="116">
        <v>0</v>
      </c>
      <c r="CO18" s="116">
        <v>25464.936003303505</v>
      </c>
      <c r="CP18" s="116">
        <v>0</v>
      </c>
      <c r="CQ18" s="116">
        <v>25207.659866627211</v>
      </c>
      <c r="CR18" s="116">
        <v>0</v>
      </c>
      <c r="CS18" s="116">
        <v>26262.884456505759</v>
      </c>
      <c r="CT18" s="116">
        <v>0</v>
      </c>
      <c r="CU18" s="116">
        <v>25307.322946124397</v>
      </c>
      <c r="CV18" s="116">
        <v>0</v>
      </c>
      <c r="CW18" s="116">
        <v>25520.858805321117</v>
      </c>
      <c r="CX18" s="116">
        <v>0</v>
      </c>
      <c r="CY18" s="116">
        <v>26003.881793853496</v>
      </c>
      <c r="CZ18" s="116">
        <v>0</v>
      </c>
      <c r="DA18" s="116">
        <v>25030.849087123504</v>
      </c>
      <c r="DB18" s="116">
        <v>0</v>
      </c>
      <c r="DC18" s="116">
        <v>24229.820338176625</v>
      </c>
      <c r="DD18" s="116">
        <v>0</v>
      </c>
      <c r="DE18" s="116">
        <v>23598.29171582538</v>
      </c>
      <c r="DF18" s="116">
        <v>0</v>
      </c>
      <c r="DG18" s="116">
        <v>23727.255245718105</v>
      </c>
      <c r="DH18" s="116">
        <v>0</v>
      </c>
      <c r="DI18" s="116">
        <v>24725.940112083499</v>
      </c>
      <c r="DJ18" s="116">
        <v>0</v>
      </c>
      <c r="DK18" s="116">
        <v>25064.314872713501</v>
      </c>
      <c r="DL18" s="116">
        <v>0</v>
      </c>
      <c r="DM18" s="116">
        <v>26320.394646167675</v>
      </c>
      <c r="DN18" s="116">
        <v>0</v>
      </c>
      <c r="DO18" s="116">
        <v>26734.48181067903</v>
      </c>
      <c r="DP18" s="116">
        <v>0</v>
      </c>
      <c r="DQ18" s="116">
        <v>28553.065812023127</v>
      </c>
      <c r="DR18" s="116">
        <v>0</v>
      </c>
      <c r="DS18" s="116">
        <v>30803.986843436407</v>
      </c>
      <c r="DT18" s="116">
        <v>0</v>
      </c>
      <c r="DU18" s="116">
        <v>31654.692432598142</v>
      </c>
      <c r="DV18" s="116">
        <v>0</v>
      </c>
      <c r="DW18" s="116">
        <v>31662.64031958659</v>
      </c>
      <c r="DX18" s="116">
        <v>0</v>
      </c>
      <c r="DY18" s="116">
        <v>31680.576784937588</v>
      </c>
      <c r="DZ18" s="116">
        <v>0</v>
      </c>
      <c r="EA18" s="116">
        <v>31821.726807622497</v>
      </c>
      <c r="EB18" s="116">
        <v>0</v>
      </c>
      <c r="EC18" s="116">
        <v>31433.593658754817</v>
      </c>
      <c r="ED18" s="116">
        <v>0</v>
      </c>
      <c r="EE18" s="116">
        <v>32625.040939737399</v>
      </c>
    </row>
    <row r="19" spans="2:135" x14ac:dyDescent="0.25">
      <c r="B19" s="21">
        <v>6.3</v>
      </c>
      <c r="C19" s="27" t="s">
        <v>652</v>
      </c>
      <c r="D19" s="116">
        <v>0</v>
      </c>
      <c r="E19" s="116">
        <v>893.80046870499996</v>
      </c>
      <c r="F19" s="116">
        <v>0</v>
      </c>
      <c r="G19" s="116">
        <v>1027.2236089599999</v>
      </c>
      <c r="H19" s="116">
        <v>0</v>
      </c>
      <c r="I19" s="116">
        <v>2162.9347691399998</v>
      </c>
      <c r="J19" s="116">
        <v>0</v>
      </c>
      <c r="K19" s="116">
        <v>2897.2611380599997</v>
      </c>
      <c r="L19" s="116">
        <v>0</v>
      </c>
      <c r="M19" s="116">
        <v>2365.9726617099996</v>
      </c>
      <c r="N19" s="116">
        <v>0</v>
      </c>
      <c r="O19" s="116">
        <v>1590.7311749100284</v>
      </c>
      <c r="P19" s="116">
        <v>0</v>
      </c>
      <c r="Q19" s="116">
        <v>3070.9233413699999</v>
      </c>
      <c r="R19" s="116">
        <v>0</v>
      </c>
      <c r="S19" s="116">
        <v>3067.7748971299993</v>
      </c>
      <c r="T19" s="116">
        <v>0</v>
      </c>
      <c r="U19" s="116">
        <v>3937.2004084600012</v>
      </c>
      <c r="V19" s="116">
        <v>0</v>
      </c>
      <c r="W19" s="116">
        <v>3643.9251993545004</v>
      </c>
      <c r="X19" s="116">
        <v>0</v>
      </c>
      <c r="Y19" s="116">
        <v>2384.2900641269598</v>
      </c>
      <c r="Z19" s="116">
        <v>0</v>
      </c>
      <c r="AA19" s="116">
        <v>2541.2087053400001</v>
      </c>
      <c r="AB19" s="116">
        <v>0</v>
      </c>
      <c r="AC19" s="116">
        <v>2414.2979160999998</v>
      </c>
      <c r="AD19" s="116">
        <v>0</v>
      </c>
      <c r="AE19" s="116">
        <v>2942.8199383599999</v>
      </c>
      <c r="AF19" s="116">
        <v>0</v>
      </c>
      <c r="AG19" s="116">
        <v>1944.5050069600002</v>
      </c>
      <c r="AH19" s="116">
        <v>0</v>
      </c>
      <c r="AI19" s="116">
        <v>2123.2959180700004</v>
      </c>
      <c r="AJ19" s="116">
        <v>0</v>
      </c>
      <c r="AK19" s="116">
        <v>2251.0413507699996</v>
      </c>
      <c r="AL19" s="116">
        <v>0</v>
      </c>
      <c r="AM19" s="116">
        <v>2365.9726617099996</v>
      </c>
      <c r="AN19" s="116">
        <v>0</v>
      </c>
      <c r="AO19" s="116">
        <v>2411.1191182499997</v>
      </c>
      <c r="AP19" s="116">
        <v>0</v>
      </c>
      <c r="AQ19" s="116">
        <v>2644.1428429299999</v>
      </c>
      <c r="AR19" s="116">
        <v>0</v>
      </c>
      <c r="AS19" s="116">
        <v>2419.6099406399999</v>
      </c>
      <c r="AT19" s="116">
        <v>0</v>
      </c>
      <c r="AU19" s="116">
        <v>2199.2923960400003</v>
      </c>
      <c r="AV19" s="116">
        <v>0</v>
      </c>
      <c r="AW19" s="116">
        <v>3448.5781976799999</v>
      </c>
      <c r="AX19" s="116">
        <v>0</v>
      </c>
      <c r="AY19" s="116">
        <v>1558.2966588400002</v>
      </c>
      <c r="AZ19" s="116">
        <v>0</v>
      </c>
      <c r="BA19" s="116">
        <v>1298.2330843</v>
      </c>
      <c r="BB19" s="116">
        <v>0</v>
      </c>
      <c r="BC19" s="116">
        <v>1328.6923840999998</v>
      </c>
      <c r="BD19" s="116">
        <v>0</v>
      </c>
      <c r="BE19" s="116">
        <v>1512.26115024</v>
      </c>
      <c r="BF19" s="116">
        <v>0</v>
      </c>
      <c r="BG19" s="116">
        <v>1299.5407030300003</v>
      </c>
      <c r="BH19" s="116">
        <v>0</v>
      </c>
      <c r="BI19" s="116">
        <v>1178.499499173593</v>
      </c>
      <c r="BJ19" s="116">
        <v>0</v>
      </c>
      <c r="BK19" s="116">
        <v>1590.7311749100284</v>
      </c>
      <c r="BL19" s="116">
        <v>0</v>
      </c>
      <c r="BM19" s="116">
        <v>1246.4696275200001</v>
      </c>
      <c r="BN19" s="116">
        <v>0</v>
      </c>
      <c r="BO19" s="116">
        <v>1462.6649068199999</v>
      </c>
      <c r="BP19" s="116">
        <v>0</v>
      </c>
      <c r="BQ19" s="116">
        <v>5256.1095770400007</v>
      </c>
      <c r="BR19" s="116">
        <v>0</v>
      </c>
      <c r="BS19" s="116">
        <v>1716.1800215300002</v>
      </c>
      <c r="BT19" s="116">
        <v>0</v>
      </c>
      <c r="BU19" s="116">
        <v>1016.7456503099999</v>
      </c>
      <c r="BV19" s="116">
        <v>0</v>
      </c>
      <c r="BW19" s="116">
        <v>1675.0885412800001</v>
      </c>
      <c r="BX19" s="116">
        <v>0</v>
      </c>
      <c r="BY19" s="116">
        <v>1669.4588919199998</v>
      </c>
      <c r="BZ19" s="116">
        <v>0</v>
      </c>
      <c r="CA19" s="116">
        <v>1751.1270975699997</v>
      </c>
      <c r="CB19" s="116">
        <v>0</v>
      </c>
      <c r="CC19" s="116">
        <v>1834.43275451</v>
      </c>
      <c r="CD19" s="116">
        <v>0</v>
      </c>
      <c r="CE19" s="116">
        <v>1751.0856107300001</v>
      </c>
      <c r="CF19" s="116">
        <v>0</v>
      </c>
      <c r="CG19" s="116">
        <v>1383.1536395400001</v>
      </c>
      <c r="CH19" s="116">
        <v>0</v>
      </c>
      <c r="CI19" s="116">
        <v>1376.3769426000001</v>
      </c>
      <c r="CJ19" s="116">
        <v>0</v>
      </c>
      <c r="CK19" s="116">
        <v>1536.6452599200002</v>
      </c>
      <c r="CL19" s="116">
        <v>0</v>
      </c>
      <c r="CM19" s="116">
        <v>1429.1851223900001</v>
      </c>
      <c r="CN19" s="116">
        <v>0</v>
      </c>
      <c r="CO19" s="116">
        <v>1572.0532158199999</v>
      </c>
      <c r="CP19" s="116">
        <v>0</v>
      </c>
      <c r="CQ19" s="116">
        <v>1504.5104604800001</v>
      </c>
      <c r="CR19" s="116">
        <v>0</v>
      </c>
      <c r="CS19" s="116">
        <v>1915.1421372100001</v>
      </c>
      <c r="CT19" s="116">
        <v>0</v>
      </c>
      <c r="CU19" s="116">
        <v>2040.2096609499999</v>
      </c>
      <c r="CV19" s="116">
        <v>0</v>
      </c>
      <c r="CW19" s="116">
        <v>2067.6133010900003</v>
      </c>
      <c r="CX19" s="116">
        <v>0</v>
      </c>
      <c r="CY19" s="116">
        <v>2463.2900102400004</v>
      </c>
      <c r="CZ19" s="116">
        <v>0</v>
      </c>
      <c r="DA19" s="116">
        <v>1673.5020184600003</v>
      </c>
      <c r="DB19" s="116">
        <v>0</v>
      </c>
      <c r="DC19" s="116">
        <v>1414.52241439</v>
      </c>
      <c r="DD19" s="116">
        <v>0</v>
      </c>
      <c r="DE19" s="116">
        <v>2023.2495660900001</v>
      </c>
      <c r="DF19" s="116">
        <v>0</v>
      </c>
      <c r="DG19" s="116">
        <v>2115.4502869299999</v>
      </c>
      <c r="DH19" s="116">
        <v>0</v>
      </c>
      <c r="DI19" s="116">
        <v>2480.0280295099997</v>
      </c>
      <c r="DJ19" s="116">
        <v>0</v>
      </c>
      <c r="DK19" s="116">
        <v>2296.6450826</v>
      </c>
      <c r="DL19" s="116">
        <v>0</v>
      </c>
      <c r="DM19" s="116">
        <v>2336.7981837000002</v>
      </c>
      <c r="DN19" s="116">
        <v>0</v>
      </c>
      <c r="DO19" s="116">
        <v>2331.9517512774164</v>
      </c>
      <c r="DP19" s="116">
        <v>0</v>
      </c>
      <c r="DQ19" s="116">
        <v>2539.68313511</v>
      </c>
      <c r="DR19" s="116">
        <v>0</v>
      </c>
      <c r="DS19" s="116">
        <v>2330.7362443576803</v>
      </c>
      <c r="DT19" s="116">
        <v>0</v>
      </c>
      <c r="DU19" s="116">
        <v>2666.0527644400004</v>
      </c>
      <c r="DV19" s="116">
        <v>0</v>
      </c>
      <c r="DW19" s="116">
        <v>3084.2023710760914</v>
      </c>
      <c r="DX19" s="116">
        <v>0</v>
      </c>
      <c r="DY19" s="116">
        <v>2602.0712113599993</v>
      </c>
      <c r="DZ19" s="116">
        <v>0</v>
      </c>
      <c r="EA19" s="116">
        <v>2638.9042494099999</v>
      </c>
      <c r="EB19" s="116">
        <v>0</v>
      </c>
      <c r="EC19" s="116">
        <v>2362.82670151</v>
      </c>
      <c r="ED19" s="116">
        <v>0</v>
      </c>
      <c r="EE19" s="116">
        <v>2201.9611774999998</v>
      </c>
    </row>
    <row r="20" spans="2:135" x14ac:dyDescent="0.25">
      <c r="B20" s="21"/>
      <c r="C20" s="27" t="s">
        <v>656</v>
      </c>
      <c r="D20" s="116">
        <v>5.246148331427225</v>
      </c>
      <c r="E20" s="116">
        <v>789013.76536232675</v>
      </c>
      <c r="F20" s="116">
        <v>4.1671376568505218</v>
      </c>
      <c r="G20" s="116">
        <v>1048367.8210662211</v>
      </c>
      <c r="H20" s="116">
        <v>3.943910302635119</v>
      </c>
      <c r="I20" s="116">
        <v>1358941.1451450041</v>
      </c>
      <c r="J20" s="116">
        <v>3.2796898732239383</v>
      </c>
      <c r="K20" s="116">
        <v>1624685.4827939128</v>
      </c>
      <c r="L20" s="116">
        <v>6.1523569312978204</v>
      </c>
      <c r="M20" s="116">
        <v>1998325.7879888387</v>
      </c>
      <c r="N20" s="116">
        <v>6.4852555214590986</v>
      </c>
      <c r="O20" s="116">
        <v>2390985.9447684702</v>
      </c>
      <c r="P20" s="116">
        <v>3.2907439896539237</v>
      </c>
      <c r="Q20" s="116">
        <v>1654836.1738681938</v>
      </c>
      <c r="R20" s="116">
        <v>3.2708025288080029</v>
      </c>
      <c r="S20" s="116">
        <v>1680656.7326731931</v>
      </c>
      <c r="T20" s="116">
        <v>3.3026379681796696</v>
      </c>
      <c r="U20" s="116">
        <v>1725024.6059117639</v>
      </c>
      <c r="V20" s="116">
        <v>3.4557359685252953</v>
      </c>
      <c r="W20" s="116">
        <v>1723411.528204954</v>
      </c>
      <c r="X20" s="116">
        <v>3.7444681154751134</v>
      </c>
      <c r="Y20" s="116">
        <v>1746005.3004283274</v>
      </c>
      <c r="Z20" s="116">
        <v>4.0182428493441336</v>
      </c>
      <c r="AA20" s="116">
        <v>1802340.2728027476</v>
      </c>
      <c r="AB20" s="116">
        <v>4.702043156180661</v>
      </c>
      <c r="AC20" s="116">
        <v>1835106.2714450059</v>
      </c>
      <c r="AD20" s="116">
        <v>5.0350209042423275</v>
      </c>
      <c r="AE20" s="116">
        <v>1839114.6857730744</v>
      </c>
      <c r="AF20" s="116">
        <v>5.0843628028065915</v>
      </c>
      <c r="AG20" s="116">
        <v>1843675.1269873437</v>
      </c>
      <c r="AH20" s="116">
        <v>5.5121091324898837</v>
      </c>
      <c r="AI20" s="116">
        <v>1850369.3167785027</v>
      </c>
      <c r="AJ20" s="116">
        <v>5.9106594141389719</v>
      </c>
      <c r="AK20" s="116">
        <v>1879163.6612842865</v>
      </c>
      <c r="AL20" s="116">
        <v>6.1523569312978204</v>
      </c>
      <c r="AM20" s="116">
        <v>1998325.7879888387</v>
      </c>
      <c r="AN20" s="116">
        <v>6.2510452802748127</v>
      </c>
      <c r="AO20" s="116">
        <v>2012084.4994343503</v>
      </c>
      <c r="AP20" s="116">
        <v>6.1907432772142119</v>
      </c>
      <c r="AQ20" s="116">
        <v>2031285.0290993024</v>
      </c>
      <c r="AR20" s="116">
        <v>6.1735077686700661</v>
      </c>
      <c r="AS20" s="116">
        <v>2055353.5153242184</v>
      </c>
      <c r="AT20" s="116">
        <v>6.0981099963992955</v>
      </c>
      <c r="AU20" s="116">
        <v>2050851.1278844445</v>
      </c>
      <c r="AV20" s="116">
        <v>6.1728712194188393</v>
      </c>
      <c r="AW20" s="116">
        <v>2087162.8353975227</v>
      </c>
      <c r="AX20" s="116">
        <v>6.2053748201330308</v>
      </c>
      <c r="AY20" s="116">
        <v>2118916.6916278396</v>
      </c>
      <c r="AZ20" s="116">
        <v>6.3792078001806285</v>
      </c>
      <c r="BA20" s="116">
        <v>2129006.9843055303</v>
      </c>
      <c r="BB20" s="116">
        <v>6.4499767676637481</v>
      </c>
      <c r="BC20" s="116">
        <v>2153675.5230484265</v>
      </c>
      <c r="BD20" s="116">
        <v>6.6412435274607677</v>
      </c>
      <c r="BE20" s="116">
        <v>2189796.5485690692</v>
      </c>
      <c r="BF20" s="116">
        <v>6.6100840639480261</v>
      </c>
      <c r="BG20" s="116">
        <v>2227161.7374275886</v>
      </c>
      <c r="BH20" s="116">
        <v>6.6112977698149447</v>
      </c>
      <c r="BI20" s="116">
        <v>2273074.5808639275</v>
      </c>
      <c r="BJ20" s="116">
        <v>6.4852555214590986</v>
      </c>
      <c r="BK20" s="116">
        <v>2390985.9447684702</v>
      </c>
      <c r="BL20" s="116">
        <v>6.3993076371430346</v>
      </c>
      <c r="BM20" s="116">
        <v>2376348.1634743605</v>
      </c>
      <c r="BN20" s="116">
        <v>6.3012124975867021</v>
      </c>
      <c r="BO20" s="116">
        <v>2417921.3991149412</v>
      </c>
      <c r="BP20" s="116">
        <v>6.5712583225164103</v>
      </c>
      <c r="BQ20" s="116">
        <v>2449637.7301863912</v>
      </c>
      <c r="BR20" s="116">
        <v>6.6051148890360176</v>
      </c>
      <c r="BS20" s="116">
        <v>2467163.0923111909</v>
      </c>
      <c r="BT20" s="116">
        <v>6.6161021257179744</v>
      </c>
      <c r="BU20" s="116">
        <v>2522277.3826630171</v>
      </c>
      <c r="BV20" s="116">
        <v>6.724331593083976</v>
      </c>
      <c r="BW20" s="116">
        <v>2557901.8218128267</v>
      </c>
      <c r="BX20" s="116">
        <v>6.6741839155534315</v>
      </c>
      <c r="BY20" s="116">
        <v>2573180.0128909019</v>
      </c>
      <c r="BZ20" s="116">
        <v>6.6185755122047922</v>
      </c>
      <c r="CA20" s="116">
        <v>2580396.0926118451</v>
      </c>
      <c r="CB20" s="116">
        <v>6.6710907987025889</v>
      </c>
      <c r="CC20" s="116">
        <v>2597086.5456512626</v>
      </c>
      <c r="CD20" s="116">
        <v>6.6725754491172795</v>
      </c>
      <c r="CE20" s="116">
        <v>2610076.6572748348</v>
      </c>
      <c r="CF20" s="116">
        <v>6.6352719667952442</v>
      </c>
      <c r="CG20" s="116">
        <v>2644220.6756405327</v>
      </c>
      <c r="CH20" s="116">
        <v>6.60176688176995</v>
      </c>
      <c r="CI20" s="116">
        <v>2764358.7138844016</v>
      </c>
      <c r="CJ20" s="116">
        <v>6.7657105159902322</v>
      </c>
      <c r="CK20" s="116">
        <v>2746075.5293409447</v>
      </c>
      <c r="CL20" s="116">
        <v>6.8</v>
      </c>
      <c r="CM20" s="116">
        <v>2761176.0198393469</v>
      </c>
      <c r="CN20" s="116">
        <v>6.7528365303814386</v>
      </c>
      <c r="CO20" s="116">
        <v>2851863.5052095344</v>
      </c>
      <c r="CP20" s="116">
        <v>6.812104227644717</v>
      </c>
      <c r="CQ20" s="116">
        <v>2859961.0150881279</v>
      </c>
      <c r="CR20" s="116">
        <v>6.8</v>
      </c>
      <c r="CS20" s="116">
        <v>2881719.8451230377</v>
      </c>
      <c r="CT20" s="116">
        <v>6.786162197889281</v>
      </c>
      <c r="CU20" s="116">
        <v>2932781.2243851577</v>
      </c>
      <c r="CV20" s="116">
        <v>6.78</v>
      </c>
      <c r="CW20" s="116">
        <v>2934410.5586041068</v>
      </c>
      <c r="CX20" s="116">
        <v>6.77</v>
      </c>
      <c r="CY20" s="116">
        <v>3007136.3352188789</v>
      </c>
      <c r="CZ20" s="116">
        <v>6.74</v>
      </c>
      <c r="DA20" s="116">
        <v>3051866.0939172567</v>
      </c>
      <c r="DB20" s="116">
        <v>6.4431100717597527</v>
      </c>
      <c r="DC20" s="116">
        <v>3082656.8709495855</v>
      </c>
      <c r="DD20" s="116">
        <v>6.1706504902350536</v>
      </c>
      <c r="DE20" s="116">
        <v>3145331.7320706462</v>
      </c>
      <c r="DF20" s="116">
        <v>6.0117202188965875</v>
      </c>
      <c r="DG20" s="116">
        <v>3365218.3054364501</v>
      </c>
      <c r="DH20" s="116">
        <v>5.77</v>
      </c>
      <c r="DI20" s="116">
        <v>3367802.8355087661</v>
      </c>
      <c r="DJ20" s="116">
        <v>5.61</v>
      </c>
      <c r="DK20" s="116">
        <v>3399388.7100692918</v>
      </c>
      <c r="DL20" s="116">
        <v>5.4485346781296711</v>
      </c>
      <c r="DM20" s="116">
        <v>3545562.3739246102</v>
      </c>
      <c r="DN20" s="116">
        <v>5.3083686809997035</v>
      </c>
      <c r="DO20" s="116">
        <v>3538214.3134462596</v>
      </c>
      <c r="DP20" s="116">
        <v>5.1433643034573233</v>
      </c>
      <c r="DQ20" s="116">
        <v>3604491.3282272778</v>
      </c>
      <c r="DR20" s="116">
        <v>5</v>
      </c>
      <c r="DS20" s="116">
        <v>3680991.1231198753</v>
      </c>
      <c r="DT20" s="116">
        <v>4.8643516895826258</v>
      </c>
      <c r="DU20" s="116">
        <v>3686814.2926851255</v>
      </c>
      <c r="DV20" s="116">
        <v>4.6756777421036286</v>
      </c>
      <c r="DW20" s="116">
        <v>3715311.5217689001</v>
      </c>
      <c r="DX20" s="116">
        <v>4.79</v>
      </c>
      <c r="DY20" s="116">
        <v>3815324.4318470689</v>
      </c>
      <c r="DZ20" s="116">
        <v>4.8141802093800887</v>
      </c>
      <c r="EA20" s="116">
        <v>3830527.1835985272</v>
      </c>
      <c r="EB20" s="116">
        <v>4.7183868094842252</v>
      </c>
      <c r="EC20" s="116">
        <v>3860255.4796765158</v>
      </c>
      <c r="ED20" s="116">
        <v>4.76</v>
      </c>
      <c r="EE20" s="116">
        <v>4082302.1009190022</v>
      </c>
    </row>
    <row r="21" spans="2:135" x14ac:dyDescent="0.25">
      <c r="CT21" s="32"/>
      <c r="CU21" s="186"/>
      <c r="CV21" s="32"/>
      <c r="CW21" s="186"/>
      <c r="CX21" s="32"/>
      <c r="CY21" s="186"/>
      <c r="CZ21" s="32"/>
      <c r="DA21" s="186"/>
      <c r="DB21" s="32"/>
      <c r="DC21" s="186"/>
      <c r="DD21" s="32"/>
      <c r="DE21" s="186"/>
      <c r="DF21" s="32"/>
      <c r="DG21" s="186"/>
      <c r="DH21" s="32"/>
      <c r="DI21" s="186"/>
      <c r="DJ21" s="32"/>
      <c r="DK21" s="186"/>
      <c r="DL21" s="32"/>
      <c r="DM21" s="186"/>
      <c r="DN21" s="32"/>
      <c r="DO21" s="186"/>
      <c r="DP21" s="32"/>
      <c r="DQ21" s="186"/>
      <c r="DR21" s="32"/>
      <c r="DS21" s="186"/>
      <c r="DT21" s="32"/>
      <c r="DU21" s="186"/>
      <c r="DV21" s="32"/>
      <c r="DW21" s="186"/>
      <c r="DY21" s="186"/>
      <c r="EA21" s="186"/>
      <c r="EC21" s="186"/>
      <c r="EE21" s="186"/>
    </row>
    <row r="22" spans="2:135" hidden="1" x14ac:dyDescent="0.25">
      <c r="B22" s="270" t="s">
        <v>657</v>
      </c>
      <c r="C22" s="27"/>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0"/>
      <c r="DM22" s="300"/>
      <c r="DN22" s="300"/>
      <c r="DO22" s="300"/>
      <c r="DP22" s="300"/>
      <c r="DQ22" s="300"/>
      <c r="DR22" s="300"/>
      <c r="DS22" s="300"/>
      <c r="DT22" s="300"/>
      <c r="DU22" s="300"/>
      <c r="DV22" s="300"/>
      <c r="DW22" s="300"/>
      <c r="DX22" s="300"/>
      <c r="DY22" s="300"/>
      <c r="DZ22" s="300"/>
      <c r="EA22" s="300"/>
      <c r="EB22" s="300"/>
      <c r="EC22" s="300"/>
      <c r="ED22" s="300"/>
      <c r="EE22" s="300"/>
    </row>
    <row r="23" spans="2:135" s="253" customFormat="1" x14ac:dyDescent="0.25">
      <c r="B23" s="301" t="s">
        <v>300</v>
      </c>
      <c r="C23" s="301" t="s">
        <v>639</v>
      </c>
      <c r="D23" s="295" t="s">
        <v>640</v>
      </c>
      <c r="E23" s="295" t="s">
        <v>641</v>
      </c>
      <c r="F23" s="295" t="s">
        <v>640</v>
      </c>
      <c r="G23" s="295" t="s">
        <v>641</v>
      </c>
      <c r="H23" s="295" t="s">
        <v>640</v>
      </c>
      <c r="I23" s="295" t="s">
        <v>641</v>
      </c>
      <c r="J23" s="295" t="s">
        <v>640</v>
      </c>
      <c r="K23" s="295" t="s">
        <v>641</v>
      </c>
      <c r="L23" s="296" t="s">
        <v>640</v>
      </c>
      <c r="M23" s="296" t="s">
        <v>641</v>
      </c>
      <c r="N23" s="296" t="s">
        <v>640</v>
      </c>
      <c r="O23" s="296" t="s">
        <v>641</v>
      </c>
      <c r="P23" s="302" t="s">
        <v>640</v>
      </c>
      <c r="Q23" s="295" t="s">
        <v>641</v>
      </c>
      <c r="R23" s="302" t="s">
        <v>640</v>
      </c>
      <c r="S23" s="295" t="s">
        <v>641</v>
      </c>
      <c r="T23" s="302" t="s">
        <v>640</v>
      </c>
      <c r="U23" s="295" t="s">
        <v>641</v>
      </c>
      <c r="V23" s="302" t="s">
        <v>640</v>
      </c>
      <c r="W23" s="295" t="s">
        <v>641</v>
      </c>
      <c r="X23" s="296" t="s">
        <v>640</v>
      </c>
      <c r="Y23" s="296" t="s">
        <v>641</v>
      </c>
      <c r="Z23" s="296" t="s">
        <v>640</v>
      </c>
      <c r="AA23" s="296" t="s">
        <v>641</v>
      </c>
      <c r="AB23" s="296" t="s">
        <v>640</v>
      </c>
      <c r="AC23" s="296" t="s">
        <v>641</v>
      </c>
      <c r="AD23" s="296" t="s">
        <v>640</v>
      </c>
      <c r="AE23" s="296" t="s">
        <v>641</v>
      </c>
      <c r="AF23" s="296" t="s">
        <v>640</v>
      </c>
      <c r="AG23" s="296" t="s">
        <v>641</v>
      </c>
      <c r="AH23" s="296" t="s">
        <v>640</v>
      </c>
      <c r="AI23" s="296" t="s">
        <v>641</v>
      </c>
      <c r="AJ23" s="296" t="s">
        <v>640</v>
      </c>
      <c r="AK23" s="296" t="s">
        <v>641</v>
      </c>
      <c r="AL23" s="296" t="s">
        <v>640</v>
      </c>
      <c r="AM23" s="296" t="s">
        <v>641</v>
      </c>
      <c r="AN23" s="296" t="s">
        <v>640</v>
      </c>
      <c r="AO23" s="296" t="s">
        <v>641</v>
      </c>
      <c r="AP23" s="296" t="s">
        <v>640</v>
      </c>
      <c r="AQ23" s="296" t="s">
        <v>641</v>
      </c>
      <c r="AR23" s="296" t="s">
        <v>640</v>
      </c>
      <c r="AS23" s="296" t="s">
        <v>641</v>
      </c>
      <c r="AT23" s="296" t="s">
        <v>640</v>
      </c>
      <c r="AU23" s="296" t="s">
        <v>641</v>
      </c>
      <c r="AV23" s="296" t="s">
        <v>640</v>
      </c>
      <c r="AW23" s="296" t="s">
        <v>641</v>
      </c>
      <c r="AX23" s="296" t="s">
        <v>640</v>
      </c>
      <c r="AY23" s="296" t="s">
        <v>641</v>
      </c>
      <c r="AZ23" s="296" t="s">
        <v>640</v>
      </c>
      <c r="BA23" s="296" t="s">
        <v>641</v>
      </c>
      <c r="BB23" s="296" t="s">
        <v>640</v>
      </c>
      <c r="BC23" s="296" t="s">
        <v>641</v>
      </c>
      <c r="BD23" s="296" t="s">
        <v>640</v>
      </c>
      <c r="BE23" s="296" t="s">
        <v>641</v>
      </c>
      <c r="BF23" s="296" t="s">
        <v>640</v>
      </c>
      <c r="BG23" s="296" t="s">
        <v>641</v>
      </c>
      <c r="BH23" s="296" t="s">
        <v>640</v>
      </c>
      <c r="BI23" s="296" t="s">
        <v>641</v>
      </c>
      <c r="BJ23" s="296" t="s">
        <v>640</v>
      </c>
      <c r="BK23" s="296" t="s">
        <v>641</v>
      </c>
      <c r="BL23" s="296" t="s">
        <v>640</v>
      </c>
      <c r="BM23" s="296" t="s">
        <v>641</v>
      </c>
      <c r="BN23" s="296" t="s">
        <v>640</v>
      </c>
      <c r="BO23" s="296" t="s">
        <v>641</v>
      </c>
      <c r="BP23" s="296" t="s">
        <v>640</v>
      </c>
      <c r="BQ23" s="296" t="s">
        <v>641</v>
      </c>
      <c r="BR23" s="296" t="s">
        <v>640</v>
      </c>
      <c r="BS23" s="296" t="s">
        <v>641</v>
      </c>
      <c r="BT23" s="296" t="s">
        <v>640</v>
      </c>
      <c r="BU23" s="296" t="s">
        <v>641</v>
      </c>
      <c r="BV23" s="296" t="s">
        <v>640</v>
      </c>
      <c r="BW23" s="296" t="s">
        <v>641</v>
      </c>
      <c r="BX23" s="296" t="s">
        <v>640</v>
      </c>
      <c r="BY23" s="296" t="s">
        <v>641</v>
      </c>
      <c r="BZ23" s="296" t="s">
        <v>640</v>
      </c>
      <c r="CA23" s="296" t="s">
        <v>641</v>
      </c>
      <c r="CB23" s="296" t="s">
        <v>640</v>
      </c>
      <c r="CC23" s="296" t="s">
        <v>641</v>
      </c>
      <c r="CD23" s="296" t="s">
        <v>640</v>
      </c>
      <c r="CE23" s="296" t="s">
        <v>641</v>
      </c>
      <c r="CF23" s="296" t="s">
        <v>640</v>
      </c>
      <c r="CG23" s="297" t="s">
        <v>641</v>
      </c>
      <c r="CH23" s="296" t="s">
        <v>640</v>
      </c>
      <c r="CI23" s="297" t="s">
        <v>641</v>
      </c>
      <c r="CJ23" s="296" t="s">
        <v>640</v>
      </c>
      <c r="CK23" s="297" t="s">
        <v>641</v>
      </c>
      <c r="CL23" s="296" t="s">
        <v>640</v>
      </c>
      <c r="CM23" s="297" t="s">
        <v>641</v>
      </c>
      <c r="CN23" s="296" t="s">
        <v>640</v>
      </c>
      <c r="CO23" s="297" t="s">
        <v>641</v>
      </c>
      <c r="CP23" s="296" t="s">
        <v>640</v>
      </c>
      <c r="CQ23" s="297" t="s">
        <v>641</v>
      </c>
      <c r="CR23" s="296" t="s">
        <v>640</v>
      </c>
      <c r="CS23" s="297" t="s">
        <v>641</v>
      </c>
      <c r="CT23" s="296" t="s">
        <v>640</v>
      </c>
      <c r="CU23" s="297" t="s">
        <v>641</v>
      </c>
      <c r="CV23" s="296" t="s">
        <v>640</v>
      </c>
      <c r="CW23" s="297" t="s">
        <v>641</v>
      </c>
      <c r="CX23" s="296" t="s">
        <v>640</v>
      </c>
      <c r="CY23" s="297" t="s">
        <v>641</v>
      </c>
      <c r="CZ23" s="296" t="s">
        <v>640</v>
      </c>
      <c r="DA23" s="297" t="s">
        <v>641</v>
      </c>
      <c r="DB23" s="296" t="s">
        <v>640</v>
      </c>
      <c r="DC23" s="297" t="s">
        <v>641</v>
      </c>
      <c r="DD23" s="296" t="s">
        <v>640</v>
      </c>
      <c r="DE23" s="297" t="s">
        <v>641</v>
      </c>
      <c r="DF23" s="296" t="s">
        <v>640</v>
      </c>
      <c r="DG23" s="297" t="s">
        <v>641</v>
      </c>
      <c r="DH23" s="296" t="s">
        <v>640</v>
      </c>
      <c r="DI23" s="297" t="s">
        <v>641</v>
      </c>
      <c r="DJ23" s="296" t="s">
        <v>640</v>
      </c>
      <c r="DK23" s="297" t="s">
        <v>641</v>
      </c>
      <c r="DL23" s="296" t="s">
        <v>640</v>
      </c>
      <c r="DM23" s="297" t="s">
        <v>641</v>
      </c>
      <c r="DN23" s="296" t="s">
        <v>640</v>
      </c>
      <c r="DO23" s="297" t="s">
        <v>641</v>
      </c>
      <c r="DP23" s="296" t="s">
        <v>640</v>
      </c>
      <c r="DQ23" s="297" t="s">
        <v>641</v>
      </c>
      <c r="DR23" s="296" t="s">
        <v>640</v>
      </c>
      <c r="DS23" s="297" t="s">
        <v>641</v>
      </c>
      <c r="DT23" s="296" t="s">
        <v>640</v>
      </c>
      <c r="DU23" s="297" t="s">
        <v>641</v>
      </c>
      <c r="DV23" s="296" t="s">
        <v>640</v>
      </c>
      <c r="DW23" s="297" t="s">
        <v>641</v>
      </c>
      <c r="DX23" s="296" t="s">
        <v>640</v>
      </c>
      <c r="DY23" s="297" t="s">
        <v>641</v>
      </c>
      <c r="DZ23" s="296" t="s">
        <v>640</v>
      </c>
      <c r="EA23" s="297" t="s">
        <v>641</v>
      </c>
      <c r="EB23" s="296" t="s">
        <v>640</v>
      </c>
      <c r="EC23" s="297" t="s">
        <v>641</v>
      </c>
      <c r="ED23" s="296" t="s">
        <v>640</v>
      </c>
      <c r="EE23" s="297" t="s">
        <v>641</v>
      </c>
    </row>
    <row r="24" spans="2:135" x14ac:dyDescent="0.25">
      <c r="B24" s="21">
        <v>1</v>
      </c>
      <c r="C24" s="298" t="s">
        <v>251</v>
      </c>
      <c r="D24" s="116">
        <v>11.708616355692763</v>
      </c>
      <c r="E24" s="116">
        <v>15487.11955566715</v>
      </c>
      <c r="F24" s="116">
        <v>11.31157381258166</v>
      </c>
      <c r="G24" s="116">
        <v>33982.477447894737</v>
      </c>
      <c r="H24" s="116">
        <v>9.7075203034535367</v>
      </c>
      <c r="I24" s="116">
        <v>46901.774960177499</v>
      </c>
      <c r="J24" s="116">
        <v>10.406174701776314</v>
      </c>
      <c r="K24" s="116">
        <v>57366.947365246997</v>
      </c>
      <c r="L24" s="116">
        <v>11.112566104664674</v>
      </c>
      <c r="M24" s="116">
        <v>73310.665511143132</v>
      </c>
      <c r="N24" s="116">
        <v>12.464460751981891</v>
      </c>
      <c r="O24" s="116">
        <v>95936.044972391144</v>
      </c>
      <c r="P24" s="116">
        <v>10.357704837572919</v>
      </c>
      <c r="Q24" s="116">
        <v>59611.177424467031</v>
      </c>
      <c r="R24" s="116">
        <v>10.271384689910173</v>
      </c>
      <c r="S24" s="116">
        <v>61841.441890072034</v>
      </c>
      <c r="T24" s="116">
        <v>9.9021282154672026</v>
      </c>
      <c r="U24" s="116">
        <v>63232.882733353028</v>
      </c>
      <c r="V24" s="116">
        <v>10.487660520587621</v>
      </c>
      <c r="W24" s="116">
        <v>62209.92726967614</v>
      </c>
      <c r="X24" s="116">
        <v>10.559553464214396</v>
      </c>
      <c r="Y24" s="116">
        <v>63626.743355871076</v>
      </c>
      <c r="Z24" s="116">
        <v>10.372064358675953</v>
      </c>
      <c r="AA24" s="116">
        <v>64498.546931529119</v>
      </c>
      <c r="AB24" s="116">
        <v>10.310016535757345</v>
      </c>
      <c r="AC24" s="116">
        <v>66089.904966413378</v>
      </c>
      <c r="AD24" s="116">
        <v>10.955250172401128</v>
      </c>
      <c r="AE24" s="116">
        <v>66333.178446639591</v>
      </c>
      <c r="AF24" s="116">
        <v>11.139854790109249</v>
      </c>
      <c r="AG24" s="116">
        <v>68608.212638480967</v>
      </c>
      <c r="AH24" s="116">
        <v>11.130752279297996</v>
      </c>
      <c r="AI24" s="116">
        <v>68960.551551039112</v>
      </c>
      <c r="AJ24" s="116">
        <v>11.648877753856171</v>
      </c>
      <c r="AK24" s="116">
        <v>70716.60989814905</v>
      </c>
      <c r="AL24" s="116">
        <v>11.112566104664674</v>
      </c>
      <c r="AM24" s="116">
        <v>73310.665511143132</v>
      </c>
      <c r="AN24" s="116">
        <v>11.562146744420907</v>
      </c>
      <c r="AO24" s="116">
        <v>73228.993238303054</v>
      </c>
      <c r="AP24" s="116">
        <v>11.905727649531096</v>
      </c>
      <c r="AQ24" s="116">
        <v>74361.507920321077</v>
      </c>
      <c r="AR24" s="116">
        <v>11.023478798937534</v>
      </c>
      <c r="AS24" s="116">
        <v>78526.325455184124</v>
      </c>
      <c r="AT24" s="116">
        <v>11.548207889855032</v>
      </c>
      <c r="AU24" s="116">
        <v>79181.644272537131</v>
      </c>
      <c r="AV24" s="116">
        <v>11.487838276566491</v>
      </c>
      <c r="AW24" s="116">
        <v>81944.652625265095</v>
      </c>
      <c r="AX24" s="116">
        <v>11.967772225301468</v>
      </c>
      <c r="AY24" s="116">
        <v>85053.847065342095</v>
      </c>
      <c r="AZ24" s="116">
        <v>12.011992157196982</v>
      </c>
      <c r="BA24" s="116">
        <v>86677.737210436127</v>
      </c>
      <c r="BB24" s="116">
        <v>12.058227426290371</v>
      </c>
      <c r="BC24" s="116">
        <v>90022.071011915075</v>
      </c>
      <c r="BD24" s="116">
        <v>12.180200724471462</v>
      </c>
      <c r="BE24" s="116">
        <v>91691.01873238229</v>
      </c>
      <c r="BF24" s="116">
        <v>12.323617128772357</v>
      </c>
      <c r="BG24" s="116">
        <v>93149.574187184073</v>
      </c>
      <c r="BH24" s="116">
        <v>12.452133752208278</v>
      </c>
      <c r="BI24" s="116">
        <v>93080.96946315105</v>
      </c>
      <c r="BJ24" s="116">
        <v>12.464460751981891</v>
      </c>
      <c r="BK24" s="116">
        <v>95936.044972391144</v>
      </c>
      <c r="BL24" s="116">
        <v>12.425808261532167</v>
      </c>
      <c r="BM24" s="116">
        <v>99693.846333595153</v>
      </c>
      <c r="BN24" s="116">
        <v>12.458321741566838</v>
      </c>
      <c r="BO24" s="116">
        <v>109056.9956217501</v>
      </c>
      <c r="BP24" s="116">
        <v>12.544052429293947</v>
      </c>
      <c r="BQ24" s="116">
        <v>112334.29351763136</v>
      </c>
      <c r="BR24" s="116">
        <v>12.476736810260929</v>
      </c>
      <c r="BS24" s="116">
        <v>112674.99932327215</v>
      </c>
      <c r="BT24" s="116">
        <v>12.499456964053948</v>
      </c>
      <c r="BU24" s="116">
        <v>115413.71679118919</v>
      </c>
      <c r="BV24" s="116">
        <v>12.514584776794418</v>
      </c>
      <c r="BW24" s="116">
        <v>119507.04469737509</v>
      </c>
      <c r="BX24" s="116">
        <v>12.089417510090747</v>
      </c>
      <c r="BY24" s="116">
        <v>120321.66323712107</v>
      </c>
      <c r="BZ24" s="116">
        <v>12.085552285389381</v>
      </c>
      <c r="CA24" s="116">
        <v>122591.16838159252</v>
      </c>
      <c r="CB24" s="116">
        <v>12.173439774113811</v>
      </c>
      <c r="CC24" s="116">
        <v>125182.67670654604</v>
      </c>
      <c r="CD24" s="116">
        <v>12.103512125082993</v>
      </c>
      <c r="CE24" s="116">
        <v>127785.83937984996</v>
      </c>
      <c r="CF24" s="116">
        <v>12.005575868886444</v>
      </c>
      <c r="CG24" s="116">
        <v>125371.032781567</v>
      </c>
      <c r="CH24" s="116">
        <v>11.474742427573188</v>
      </c>
      <c r="CI24" s="116">
        <v>130561.64992564649</v>
      </c>
      <c r="CJ24" s="116">
        <v>11.669611201475252</v>
      </c>
      <c r="CK24" s="116">
        <v>130972.11563886006</v>
      </c>
      <c r="CL24" s="116">
        <v>11.54592722849895</v>
      </c>
      <c r="CM24" s="116">
        <v>132056.5520651128</v>
      </c>
      <c r="CN24" s="116">
        <v>11.487002551957788</v>
      </c>
      <c r="CO24" s="116">
        <v>134590.80849085451</v>
      </c>
      <c r="CP24" s="116">
        <v>11.55097354690977</v>
      </c>
      <c r="CQ24" s="116">
        <v>137150.25362848799</v>
      </c>
      <c r="CR24" s="116">
        <v>11.481336745038073</v>
      </c>
      <c r="CS24" s="116">
        <v>143771.80235364704</v>
      </c>
      <c r="CT24" s="116">
        <v>11.38359021016827</v>
      </c>
      <c r="CU24" s="116">
        <v>150535.17349208554</v>
      </c>
      <c r="CV24" s="116">
        <v>11.225819419512137</v>
      </c>
      <c r="CW24" s="116">
        <v>152056.13077798847</v>
      </c>
      <c r="CX24" s="116">
        <v>11.264711654820195</v>
      </c>
      <c r="CY24" s="116">
        <v>156286.38760523568</v>
      </c>
      <c r="CZ24" s="116">
        <v>11.28572445991704</v>
      </c>
      <c r="DA24" s="116">
        <v>157719.10150420715</v>
      </c>
      <c r="DB24" s="116">
        <v>10.94537907818585</v>
      </c>
      <c r="DC24" s="116">
        <v>156832.55596741123</v>
      </c>
      <c r="DD24" s="116">
        <v>10.718561661545136</v>
      </c>
      <c r="DE24" s="116">
        <v>155869.47763927968</v>
      </c>
      <c r="DF24" s="116">
        <v>10.367191068477837</v>
      </c>
      <c r="DG24" s="116">
        <v>163056.24005253392</v>
      </c>
      <c r="DH24" s="116">
        <v>9.8324647199652162</v>
      </c>
      <c r="DI24" s="116">
        <v>160733.96097377749</v>
      </c>
      <c r="DJ24" s="116">
        <v>9.7263328863770724</v>
      </c>
      <c r="DK24" s="116">
        <v>165256.92206617462</v>
      </c>
      <c r="DL24" s="116">
        <v>9.4866408331084813</v>
      </c>
      <c r="DM24" s="116">
        <v>175365.85694130068</v>
      </c>
      <c r="DN24" s="116">
        <v>9.1291837424129305</v>
      </c>
      <c r="DO24" s="116">
        <v>177720.04402434814</v>
      </c>
      <c r="DP24" s="116">
        <v>8.9697962483423961</v>
      </c>
      <c r="DQ24" s="116">
        <v>185964.12350821804</v>
      </c>
      <c r="DR24" s="116">
        <v>8.6862683985223921</v>
      </c>
      <c r="DS24" s="116">
        <v>198746.30506238711</v>
      </c>
      <c r="DT24" s="116">
        <v>8.2965245111956261</v>
      </c>
      <c r="DU24" s="116">
        <v>209405.82629511299</v>
      </c>
      <c r="DV24" s="116">
        <v>8.2099151443442437</v>
      </c>
      <c r="DW24" s="116">
        <v>214939.18935001196</v>
      </c>
      <c r="DX24" s="116">
        <v>8.1561629326109752</v>
      </c>
      <c r="DY24" s="116">
        <v>226342.12932813115</v>
      </c>
      <c r="DZ24" s="116">
        <v>7.978723822935649</v>
      </c>
      <c r="EA24" s="116">
        <v>229954.00005554</v>
      </c>
      <c r="EB24" s="116">
        <v>7.9660076167258564</v>
      </c>
      <c r="EC24" s="116">
        <v>231354.17956261797</v>
      </c>
      <c r="ED24" s="116">
        <v>7.9321751481918739</v>
      </c>
      <c r="EE24" s="116">
        <v>236866.23540937947</v>
      </c>
    </row>
    <row r="25" spans="2:135" x14ac:dyDescent="0.25">
      <c r="B25" s="21">
        <v>2</v>
      </c>
      <c r="C25" s="298" t="s">
        <v>252</v>
      </c>
      <c r="D25" s="116">
        <v>12.974698265246092</v>
      </c>
      <c r="E25" s="116">
        <v>64.010100500000007</v>
      </c>
      <c r="F25" s="116">
        <v>11.512486439722457</v>
      </c>
      <c r="G25" s="116">
        <v>599.74045162999971</v>
      </c>
      <c r="H25" s="116">
        <v>10.050227617653658</v>
      </c>
      <c r="I25" s="116">
        <v>1030.5536482399996</v>
      </c>
      <c r="J25" s="116">
        <v>9.8373841330984302</v>
      </c>
      <c r="K25" s="116">
        <v>1499.73236632</v>
      </c>
      <c r="L25" s="116">
        <v>11.359985829634894</v>
      </c>
      <c r="M25" s="116">
        <v>1996.5878720799997</v>
      </c>
      <c r="N25" s="116">
        <v>12.162235603216939</v>
      </c>
      <c r="O25" s="116">
        <v>2307.0972764799985</v>
      </c>
      <c r="P25" s="116">
        <v>9.8584330681476047</v>
      </c>
      <c r="Q25" s="116">
        <v>1525.1914901900002</v>
      </c>
      <c r="R25" s="116">
        <v>9.8042053636728159</v>
      </c>
      <c r="S25" s="116">
        <v>1561.60993067</v>
      </c>
      <c r="T25" s="116">
        <v>9.7739352075802994</v>
      </c>
      <c r="U25" s="116">
        <v>1653.2770964399995</v>
      </c>
      <c r="V25" s="116">
        <v>9.763784585523771</v>
      </c>
      <c r="W25" s="116">
        <v>1691.0945468799998</v>
      </c>
      <c r="X25" s="116">
        <v>9.7960885494781333</v>
      </c>
      <c r="Y25" s="116">
        <v>1721.8910217299997</v>
      </c>
      <c r="Z25" s="116">
        <v>10.026633264747002</v>
      </c>
      <c r="AA25" s="116">
        <v>1736.0624425199999</v>
      </c>
      <c r="AB25" s="116">
        <v>10.376695535000731</v>
      </c>
      <c r="AC25" s="116">
        <v>1762.6000949599998</v>
      </c>
      <c r="AD25" s="116">
        <v>10.555077810788113</v>
      </c>
      <c r="AE25" s="116">
        <v>1804.5839569199995</v>
      </c>
      <c r="AF25" s="116">
        <v>10.619291877679402</v>
      </c>
      <c r="AG25" s="116">
        <v>1846.3828897199999</v>
      </c>
      <c r="AH25" s="116">
        <v>10.619621230812641</v>
      </c>
      <c r="AI25" s="116">
        <v>1880.77329945</v>
      </c>
      <c r="AJ25" s="116">
        <v>11.17981134788227</v>
      </c>
      <c r="AK25" s="116">
        <v>1919.2173195099997</v>
      </c>
      <c r="AL25" s="116">
        <v>11.359985829634894</v>
      </c>
      <c r="AM25" s="116">
        <v>1996.5878720799997</v>
      </c>
      <c r="AN25" s="116">
        <v>11.383100142605521</v>
      </c>
      <c r="AO25" s="116">
        <v>2009.1860305199998</v>
      </c>
      <c r="AP25" s="116">
        <v>11.379064600799609</v>
      </c>
      <c r="AQ25" s="116">
        <v>2020.0221230499994</v>
      </c>
      <c r="AR25" s="116">
        <v>11.188660802302868</v>
      </c>
      <c r="AS25" s="116">
        <v>2076.5801121599993</v>
      </c>
      <c r="AT25" s="116">
        <v>11.376966358082429</v>
      </c>
      <c r="AU25" s="116">
        <v>2081.7329314999993</v>
      </c>
      <c r="AV25" s="116">
        <v>11.284753966385928</v>
      </c>
      <c r="AW25" s="116">
        <v>2152.6349312099992</v>
      </c>
      <c r="AX25" s="116">
        <v>11.871466567562436</v>
      </c>
      <c r="AY25" s="116">
        <v>2204.5889369999995</v>
      </c>
      <c r="AZ25" s="116">
        <v>11.970136034766114</v>
      </c>
      <c r="BA25" s="116">
        <v>2308.4786609899993</v>
      </c>
      <c r="BB25" s="116">
        <v>12.06297295919965</v>
      </c>
      <c r="BC25" s="116">
        <v>2390.3172711799994</v>
      </c>
      <c r="BD25" s="116">
        <v>12.074204240321144</v>
      </c>
      <c r="BE25" s="116">
        <v>2290.4941084000002</v>
      </c>
      <c r="BF25" s="116">
        <v>12.17014776179494</v>
      </c>
      <c r="BG25" s="116">
        <v>2232.1407338600002</v>
      </c>
      <c r="BH25" s="116">
        <v>12.230954273936305</v>
      </c>
      <c r="BI25" s="116">
        <v>2257.0145243499992</v>
      </c>
      <c r="BJ25" s="116">
        <v>12.162235603216939</v>
      </c>
      <c r="BK25" s="116">
        <v>2307.0972764799985</v>
      </c>
      <c r="BL25" s="116">
        <v>12.146830615839256</v>
      </c>
      <c r="BM25" s="116">
        <v>2480.9573468799995</v>
      </c>
      <c r="BN25" s="116">
        <v>12.053676801961185</v>
      </c>
      <c r="BO25" s="116">
        <v>2616.9432416799996</v>
      </c>
      <c r="BP25" s="116">
        <v>12.070899253271337</v>
      </c>
      <c r="BQ25" s="116">
        <v>2701.1063169699987</v>
      </c>
      <c r="BR25" s="116">
        <v>11.945486049392128</v>
      </c>
      <c r="BS25" s="116">
        <v>2697.1321833800002</v>
      </c>
      <c r="BT25" s="116">
        <v>11.938054875633405</v>
      </c>
      <c r="BU25" s="116">
        <v>2763.2964564499998</v>
      </c>
      <c r="BV25" s="116">
        <v>11.834634026112635</v>
      </c>
      <c r="BW25" s="116">
        <v>2698.3974318799992</v>
      </c>
      <c r="BX25" s="116">
        <v>11.532588322052439</v>
      </c>
      <c r="BY25" s="116">
        <v>2922.5103454399987</v>
      </c>
      <c r="BZ25" s="116">
        <v>11.467469422438906</v>
      </c>
      <c r="CA25" s="116">
        <v>3173.9119531300003</v>
      </c>
      <c r="CB25" s="116">
        <v>11.528722824166101</v>
      </c>
      <c r="CC25" s="116">
        <v>3269.60707895</v>
      </c>
      <c r="CD25" s="116">
        <v>11.407533301277297</v>
      </c>
      <c r="CE25" s="116">
        <v>3284.0583613099993</v>
      </c>
      <c r="CF25" s="116">
        <v>11.266829442435817</v>
      </c>
      <c r="CG25" s="116">
        <v>3347.0241927900001</v>
      </c>
      <c r="CH25" s="116">
        <v>11.033423223328406</v>
      </c>
      <c r="CI25" s="116">
        <v>3426.7213669299995</v>
      </c>
      <c r="CJ25" s="116">
        <v>10.769102414575816</v>
      </c>
      <c r="CK25" s="116">
        <v>3538.3263562799998</v>
      </c>
      <c r="CL25" s="116">
        <v>10.620206287878613</v>
      </c>
      <c r="CM25" s="116">
        <v>3839.3957982000002</v>
      </c>
      <c r="CN25" s="116">
        <v>10.65989697720414</v>
      </c>
      <c r="CO25" s="116">
        <v>4018.0125844599988</v>
      </c>
      <c r="CP25" s="116">
        <v>10.717581170893345</v>
      </c>
      <c r="CQ25" s="116">
        <v>4040.3101408599996</v>
      </c>
      <c r="CR25" s="116">
        <v>10.716661619936316</v>
      </c>
      <c r="CS25" s="116">
        <v>4095.5344627500003</v>
      </c>
      <c r="CT25" s="116">
        <v>10.632612104287988</v>
      </c>
      <c r="CU25" s="116">
        <v>4194.8924881000003</v>
      </c>
      <c r="CV25" s="116">
        <v>10.604247965204888</v>
      </c>
      <c r="CW25" s="116">
        <v>4300.1809601999994</v>
      </c>
      <c r="CX25" s="116">
        <v>10.580647389873047</v>
      </c>
      <c r="CY25" s="116">
        <v>4494.9667164700004</v>
      </c>
      <c r="CZ25" s="116">
        <v>10.572098421841234</v>
      </c>
      <c r="DA25" s="116">
        <v>4539.6093168999978</v>
      </c>
      <c r="DB25" s="116">
        <v>10.345256568285704</v>
      </c>
      <c r="DC25" s="116">
        <v>4552.6325394300002</v>
      </c>
      <c r="DD25" s="116">
        <v>10.278278133209644</v>
      </c>
      <c r="DE25" s="116">
        <v>4559.0121835699993</v>
      </c>
      <c r="DF25" s="116">
        <v>9.9460236700169116</v>
      </c>
      <c r="DG25" s="116">
        <v>4751.4408563099987</v>
      </c>
      <c r="DH25" s="116">
        <v>9.3716219817806987</v>
      </c>
      <c r="DI25" s="116">
        <v>4634.6480072125551</v>
      </c>
      <c r="DJ25" s="116">
        <v>9.2031626810410874</v>
      </c>
      <c r="DK25" s="116">
        <v>4641.4736642199996</v>
      </c>
      <c r="DL25" s="116">
        <v>8.9676069977920783</v>
      </c>
      <c r="DM25" s="116">
        <v>4818.2600740199987</v>
      </c>
      <c r="DN25" s="116">
        <v>8.8190859473809056</v>
      </c>
      <c r="DO25" s="116">
        <v>5003.869736990001</v>
      </c>
      <c r="DP25" s="116">
        <v>8.5911491153966217</v>
      </c>
      <c r="DQ25" s="116">
        <v>5136.44828538</v>
      </c>
      <c r="DR25" s="116">
        <v>8.1469780343538822</v>
      </c>
      <c r="DS25" s="116">
        <v>5495.7924631200012</v>
      </c>
      <c r="DT25" s="116">
        <v>8.0328513240393935</v>
      </c>
      <c r="DU25" s="116">
        <v>5707.3695611899993</v>
      </c>
      <c r="DV25" s="116">
        <v>7.8596281988556447</v>
      </c>
      <c r="DW25" s="116">
        <v>6069.9381241899991</v>
      </c>
      <c r="DX25" s="116">
        <v>7.8916282086968677</v>
      </c>
      <c r="DY25" s="116">
        <v>6731.079812240001</v>
      </c>
      <c r="DZ25" s="116">
        <v>7.5489711688840098</v>
      </c>
      <c r="EA25" s="116">
        <v>7179.51072045</v>
      </c>
      <c r="EB25" s="116">
        <v>7.5410796102539672</v>
      </c>
      <c r="EC25" s="116">
        <v>7341.569158899998</v>
      </c>
      <c r="ED25" s="116">
        <v>7.4168249537904769</v>
      </c>
      <c r="EE25" s="116">
        <v>7816.9661804890002</v>
      </c>
    </row>
    <row r="26" spans="2:135" x14ac:dyDescent="0.25">
      <c r="B26" s="21">
        <v>3</v>
      </c>
      <c r="C26" s="27" t="s">
        <v>253</v>
      </c>
      <c r="D26" s="116">
        <v>12.14519850820022</v>
      </c>
      <c r="E26" s="116">
        <v>2519.9816882099994</v>
      </c>
      <c r="F26" s="116">
        <v>10.914511630574294</v>
      </c>
      <c r="G26" s="116">
        <v>2699.6637245549996</v>
      </c>
      <c r="H26" s="116">
        <v>10.823289239376884</v>
      </c>
      <c r="I26" s="116">
        <v>2672.82495384</v>
      </c>
      <c r="J26" s="116">
        <v>8.564536195009758</v>
      </c>
      <c r="K26" s="116">
        <v>2906.1463219500001</v>
      </c>
      <c r="L26" s="116">
        <v>11.263711854785425</v>
      </c>
      <c r="M26" s="116">
        <v>3467.8326367039999</v>
      </c>
      <c r="N26" s="116">
        <v>12.923553730868631</v>
      </c>
      <c r="O26" s="116">
        <v>3835.4437057000005</v>
      </c>
      <c r="P26" s="116">
        <v>8.4069045163256426</v>
      </c>
      <c r="Q26" s="116">
        <v>2990.8856834095</v>
      </c>
      <c r="R26" s="116">
        <v>8.278109439969608</v>
      </c>
      <c r="S26" s="116">
        <v>3127.5174957295003</v>
      </c>
      <c r="T26" s="116">
        <v>8.3585598502878504</v>
      </c>
      <c r="U26" s="116">
        <v>3142.5230180800008</v>
      </c>
      <c r="V26" s="116">
        <v>8.7044726286051688</v>
      </c>
      <c r="W26" s="116">
        <v>3084.6386128499998</v>
      </c>
      <c r="X26" s="116">
        <v>9.0139018346039119</v>
      </c>
      <c r="Y26" s="116">
        <v>2821.6669421000001</v>
      </c>
      <c r="Z26" s="116">
        <v>9.4108321803305337</v>
      </c>
      <c r="AA26" s="116">
        <v>2750.58549894</v>
      </c>
      <c r="AB26" s="116">
        <v>10.018173155835532</v>
      </c>
      <c r="AC26" s="116">
        <v>2815.2647724499989</v>
      </c>
      <c r="AD26" s="116">
        <v>10.60461887025747</v>
      </c>
      <c r="AE26" s="116">
        <v>2914.2605874200003</v>
      </c>
      <c r="AF26" s="116">
        <v>10.623406446708184</v>
      </c>
      <c r="AG26" s="116">
        <v>3105.3196273040007</v>
      </c>
      <c r="AH26" s="116">
        <v>10.233056958931078</v>
      </c>
      <c r="AI26" s="116">
        <v>3160.3678197899999</v>
      </c>
      <c r="AJ26" s="116">
        <v>11.133516920875847</v>
      </c>
      <c r="AK26" s="116">
        <v>3139.8803571774997</v>
      </c>
      <c r="AL26" s="116">
        <v>11.263711854785425</v>
      </c>
      <c r="AM26" s="116">
        <v>3467.8326367039999</v>
      </c>
      <c r="AN26" s="116">
        <v>11.736579260430897</v>
      </c>
      <c r="AO26" s="116">
        <v>3535.810120906001</v>
      </c>
      <c r="AP26" s="116">
        <v>11.693492137615314</v>
      </c>
      <c r="AQ26" s="116">
        <v>3433.4125656739998</v>
      </c>
      <c r="AR26" s="116">
        <v>10.697955202778704</v>
      </c>
      <c r="AS26" s="116">
        <v>3603.2613820029992</v>
      </c>
      <c r="AT26" s="116">
        <v>11.459731495292214</v>
      </c>
      <c r="AU26" s="116">
        <v>3568.3949087199999</v>
      </c>
      <c r="AV26" s="116">
        <v>11.06973878020826</v>
      </c>
      <c r="AW26" s="116">
        <v>4074.2337720899995</v>
      </c>
      <c r="AX26" s="116">
        <v>11.187426762915056</v>
      </c>
      <c r="AY26" s="116">
        <v>4187.0313749879997</v>
      </c>
      <c r="AZ26" s="116">
        <v>11.025201394679891</v>
      </c>
      <c r="BA26" s="116">
        <v>4724.5992196940006</v>
      </c>
      <c r="BB26" s="116">
        <v>12.112858627400984</v>
      </c>
      <c r="BC26" s="116">
        <v>3852.8336265349994</v>
      </c>
      <c r="BD26" s="116">
        <v>12.067966800041345</v>
      </c>
      <c r="BE26" s="116">
        <v>3750.2192496700009</v>
      </c>
      <c r="BF26" s="116">
        <v>12.878030101478748</v>
      </c>
      <c r="BG26" s="116">
        <v>4410.1124884800001</v>
      </c>
      <c r="BH26" s="116">
        <v>12.854845081312758</v>
      </c>
      <c r="BI26" s="116">
        <v>4025.3851463000005</v>
      </c>
      <c r="BJ26" s="116">
        <v>12.923553730868631</v>
      </c>
      <c r="BK26" s="116">
        <v>3835.4437057000005</v>
      </c>
      <c r="BL26" s="116">
        <v>12.651120008734864</v>
      </c>
      <c r="BM26" s="116">
        <v>3795.0718675000007</v>
      </c>
      <c r="BN26" s="116">
        <v>12.536847898371501</v>
      </c>
      <c r="BO26" s="116">
        <v>4301.3192552610008</v>
      </c>
      <c r="BP26" s="116">
        <v>12.200464973949833</v>
      </c>
      <c r="BQ26" s="116">
        <v>4440.015579251999</v>
      </c>
      <c r="BR26" s="116">
        <v>12.201655115897134</v>
      </c>
      <c r="BS26" s="116">
        <v>4435.2085758260009</v>
      </c>
      <c r="BT26" s="116">
        <v>12.388699433426371</v>
      </c>
      <c r="BU26" s="116">
        <v>4697.7765963600013</v>
      </c>
      <c r="BV26" s="116">
        <v>12.367182325170605</v>
      </c>
      <c r="BW26" s="116">
        <v>4383.3839557875008</v>
      </c>
      <c r="BX26" s="116">
        <v>11.976894299044679</v>
      </c>
      <c r="BY26" s="116">
        <v>4850.8243951315008</v>
      </c>
      <c r="BZ26" s="116">
        <v>11.737678821194828</v>
      </c>
      <c r="CA26" s="116">
        <v>5183.1796736394999</v>
      </c>
      <c r="CB26" s="116">
        <v>11.996924739497182</v>
      </c>
      <c r="CC26" s="116">
        <v>5929.6153110660007</v>
      </c>
      <c r="CD26" s="116">
        <v>11.685562111474887</v>
      </c>
      <c r="CE26" s="116">
        <v>5688.4992797329996</v>
      </c>
      <c r="CF26" s="116">
        <v>11.657027208531174</v>
      </c>
      <c r="CG26" s="116">
        <v>5819.6878408700004</v>
      </c>
      <c r="CH26" s="116">
        <v>11.909632781101266</v>
      </c>
      <c r="CI26" s="116">
        <v>5733.8283933499997</v>
      </c>
      <c r="CJ26" s="116">
        <v>11.840497117894984</v>
      </c>
      <c r="CK26" s="116">
        <v>5655.6374869699994</v>
      </c>
      <c r="CL26" s="116">
        <v>11.811846363434046</v>
      </c>
      <c r="CM26" s="116">
        <v>6169.8315361388286</v>
      </c>
      <c r="CN26" s="116">
        <v>11.750234376074317</v>
      </c>
      <c r="CO26" s="116">
        <v>6363.8437414056198</v>
      </c>
      <c r="CP26" s="116">
        <v>12.165089209051096</v>
      </c>
      <c r="CQ26" s="116">
        <v>5435.02884533</v>
      </c>
      <c r="CR26" s="116">
        <v>12.094868661182339</v>
      </c>
      <c r="CS26" s="116">
        <v>5392.0089951569998</v>
      </c>
      <c r="CT26" s="116">
        <v>11.686401854695488</v>
      </c>
      <c r="CU26" s="116">
        <v>5945.809410840001</v>
      </c>
      <c r="CV26" s="116">
        <v>11.720285265815471</v>
      </c>
      <c r="CW26" s="116">
        <v>5922.0182572800004</v>
      </c>
      <c r="CX26" s="116">
        <v>11.786688693244351</v>
      </c>
      <c r="CY26" s="116">
        <v>4711.65480226</v>
      </c>
      <c r="CZ26" s="116">
        <v>11.727126031498855</v>
      </c>
      <c r="DA26" s="116">
        <v>4722.1595996000015</v>
      </c>
      <c r="DB26" s="116">
        <v>11.770916084412629</v>
      </c>
      <c r="DC26" s="116">
        <v>4474.364555248485</v>
      </c>
      <c r="DD26" s="116">
        <v>11.232784474906376</v>
      </c>
      <c r="DE26" s="116">
        <v>4413.393745095449</v>
      </c>
      <c r="DF26" s="116">
        <v>10.865517994752024</v>
      </c>
      <c r="DG26" s="116">
        <v>5180.1354930686794</v>
      </c>
      <c r="DH26" s="116">
        <v>11.097228614488685</v>
      </c>
      <c r="DI26" s="116">
        <v>5199.4397232800002</v>
      </c>
      <c r="DJ26" s="116">
        <v>10.487222775659905</v>
      </c>
      <c r="DK26" s="116">
        <v>5372.9542324431795</v>
      </c>
      <c r="DL26" s="116">
        <v>10.151015211847108</v>
      </c>
      <c r="DM26" s="116">
        <v>5758.3391217557255</v>
      </c>
      <c r="DN26" s="116">
        <v>9.9398630921626481</v>
      </c>
      <c r="DO26" s="116">
        <v>5884.5078184599988</v>
      </c>
      <c r="DP26" s="116">
        <v>9.8317271805887927</v>
      </c>
      <c r="DQ26" s="116">
        <v>5585.7443419598821</v>
      </c>
      <c r="DR26" s="116">
        <v>9.1091453391861084</v>
      </c>
      <c r="DS26" s="116">
        <v>5991.2449027999983</v>
      </c>
      <c r="DT26" s="116">
        <v>8.7157049073490729</v>
      </c>
      <c r="DU26" s="116">
        <v>6347.335777549999</v>
      </c>
      <c r="DV26" s="116">
        <v>8.7062713653315118</v>
      </c>
      <c r="DW26" s="116">
        <v>6348.6938983239761</v>
      </c>
      <c r="DX26" s="116">
        <v>8.7318343672559848</v>
      </c>
      <c r="DY26" s="116">
        <v>6769.4850796900009</v>
      </c>
      <c r="DZ26" s="116">
        <v>8.5363837010818635</v>
      </c>
      <c r="EA26" s="116">
        <v>6694.6387744700023</v>
      </c>
      <c r="EB26" s="116">
        <v>8.4570285864247943</v>
      </c>
      <c r="EC26" s="116">
        <v>6642.4413839000008</v>
      </c>
      <c r="ED26" s="116">
        <v>8.4344133564218886</v>
      </c>
      <c r="EE26" s="116">
        <v>6683.0004433699987</v>
      </c>
    </row>
    <row r="27" spans="2:135" ht="31.5" x14ac:dyDescent="0.25">
      <c r="B27" s="299">
        <v>4</v>
      </c>
      <c r="C27" s="303" t="s">
        <v>658</v>
      </c>
      <c r="D27" s="116">
        <v>11.330759268664281</v>
      </c>
      <c r="E27" s="116">
        <v>44691.356392641501</v>
      </c>
      <c r="F27" s="116">
        <v>9.6693913471290767</v>
      </c>
      <c r="G27" s="116">
        <v>57138.707538340117</v>
      </c>
      <c r="H27" s="116">
        <v>9.3362627703498955</v>
      </c>
      <c r="I27" s="116">
        <v>70017.77116857002</v>
      </c>
      <c r="J27" s="116">
        <v>8.2499581673604965</v>
      </c>
      <c r="K27" s="116">
        <v>86822.223310416492</v>
      </c>
      <c r="L27" s="116">
        <v>10.851239693128727</v>
      </c>
      <c r="M27" s="116">
        <v>108358.59705367994</v>
      </c>
      <c r="N27" s="116">
        <v>12.081081830268927</v>
      </c>
      <c r="O27" s="116">
        <v>119749.95642358054</v>
      </c>
      <c r="P27" s="116">
        <v>8.3247681325271774</v>
      </c>
      <c r="Q27" s="116">
        <v>88099.910538482</v>
      </c>
      <c r="R27" s="116">
        <v>8.1489376194389909</v>
      </c>
      <c r="S27" s="116">
        <v>88734.915690373993</v>
      </c>
      <c r="T27" s="116">
        <v>8.1000003762348118</v>
      </c>
      <c r="U27" s="116">
        <v>88938.212476246976</v>
      </c>
      <c r="V27" s="116">
        <v>8.4506941241176872</v>
      </c>
      <c r="W27" s="116">
        <v>87504.427525244013</v>
      </c>
      <c r="X27" s="116">
        <v>8.6896473853771745</v>
      </c>
      <c r="Y27" s="116">
        <v>89434.577984769508</v>
      </c>
      <c r="Z27" s="116">
        <v>9.0175744782442084</v>
      </c>
      <c r="AA27" s="116">
        <v>92705.616021904498</v>
      </c>
      <c r="AB27" s="116">
        <v>9.5932856063620147</v>
      </c>
      <c r="AC27" s="116">
        <v>103943.84147147583</v>
      </c>
      <c r="AD27" s="116">
        <v>10.082523394883747</v>
      </c>
      <c r="AE27" s="116">
        <v>104228.51414706995</v>
      </c>
      <c r="AF27" s="116">
        <v>10.370019748136871</v>
      </c>
      <c r="AG27" s="116">
        <v>104897.35958742139</v>
      </c>
      <c r="AH27" s="116">
        <v>10.160198802269962</v>
      </c>
      <c r="AI27" s="116">
        <v>107392.76708202441</v>
      </c>
      <c r="AJ27" s="116">
        <v>10.856882064329644</v>
      </c>
      <c r="AK27" s="116">
        <v>106059.76339359549</v>
      </c>
      <c r="AL27" s="116">
        <v>10.851239693128727</v>
      </c>
      <c r="AM27" s="116">
        <v>108358.59705367994</v>
      </c>
      <c r="AN27" s="116">
        <v>11.087345912102398</v>
      </c>
      <c r="AO27" s="116">
        <v>106699.78904997482</v>
      </c>
      <c r="AP27" s="116">
        <v>11.312963209179467</v>
      </c>
      <c r="AQ27" s="116">
        <v>104199.75544738879</v>
      </c>
      <c r="AR27" s="116">
        <v>10.6402966758943</v>
      </c>
      <c r="AS27" s="116">
        <v>104312.70617459882</v>
      </c>
      <c r="AT27" s="116">
        <v>11.255913446537866</v>
      </c>
      <c r="AU27" s="116">
        <v>104860.14585278448</v>
      </c>
      <c r="AV27" s="116">
        <v>10.786498632655876</v>
      </c>
      <c r="AW27" s="116">
        <v>106633.71433335653</v>
      </c>
      <c r="AX27" s="116">
        <v>11.330083728771006</v>
      </c>
      <c r="AY27" s="116">
        <v>111788.8234989785</v>
      </c>
      <c r="AZ27" s="116">
        <v>11.464291031412079</v>
      </c>
      <c r="BA27" s="116">
        <v>114723.22959329248</v>
      </c>
      <c r="BB27" s="116">
        <v>11.529539710511576</v>
      </c>
      <c r="BC27" s="116">
        <v>112618.58026178881</v>
      </c>
      <c r="BD27" s="116">
        <v>11.758371748570207</v>
      </c>
      <c r="BE27" s="116">
        <v>105378.9373274785</v>
      </c>
      <c r="BF27" s="116">
        <v>11.959146107574256</v>
      </c>
      <c r="BG27" s="116">
        <v>115181.64690301992</v>
      </c>
      <c r="BH27" s="116">
        <v>12.123511177237846</v>
      </c>
      <c r="BI27" s="116">
        <v>104852.11162820853</v>
      </c>
      <c r="BJ27" s="116">
        <v>12.081081830268927</v>
      </c>
      <c r="BK27" s="116">
        <v>119749.95642358054</v>
      </c>
      <c r="BL27" s="116">
        <v>12.235008315837689</v>
      </c>
      <c r="BM27" s="116">
        <v>110543.64645958449</v>
      </c>
      <c r="BN27" s="116">
        <v>12.081215656194122</v>
      </c>
      <c r="BO27" s="116">
        <v>121004.20669327851</v>
      </c>
      <c r="BP27" s="116">
        <v>12.307514975094483</v>
      </c>
      <c r="BQ27" s="116">
        <v>123968.83051474849</v>
      </c>
      <c r="BR27" s="116">
        <v>12.200045210155968</v>
      </c>
      <c r="BS27" s="116">
        <v>123942.30123190749</v>
      </c>
      <c r="BT27" s="116">
        <v>12.275608854823044</v>
      </c>
      <c r="BU27" s="116">
        <v>127319.97676093849</v>
      </c>
      <c r="BV27" s="116">
        <v>12.221369641872796</v>
      </c>
      <c r="BW27" s="116">
        <v>130259.07722936002</v>
      </c>
      <c r="BX27" s="116">
        <v>11.916205142420297</v>
      </c>
      <c r="BY27" s="116">
        <v>132429.0497826325</v>
      </c>
      <c r="BZ27" s="116">
        <v>12.007701587800829</v>
      </c>
      <c r="CA27" s="116">
        <v>130732.53222295904</v>
      </c>
      <c r="CB27" s="116">
        <v>11.846134803790545</v>
      </c>
      <c r="CC27" s="116">
        <v>133007.09177768553</v>
      </c>
      <c r="CD27" s="116">
        <v>11.894312864526272</v>
      </c>
      <c r="CE27" s="116">
        <v>130238.20928748163</v>
      </c>
      <c r="CF27" s="116">
        <v>11.78248924326104</v>
      </c>
      <c r="CG27" s="116">
        <v>128244.50740419893</v>
      </c>
      <c r="CH27" s="116">
        <v>11.834886932626636</v>
      </c>
      <c r="CI27" s="116">
        <v>127479.59343683682</v>
      </c>
      <c r="CJ27" s="116">
        <v>11.754219120677924</v>
      </c>
      <c r="CK27" s="116">
        <v>127019.24919651476</v>
      </c>
      <c r="CL27" s="116">
        <v>11.579840130761143</v>
      </c>
      <c r="CM27" s="116">
        <v>128841.43844936461</v>
      </c>
      <c r="CN27" s="116">
        <v>11.491199510598864</v>
      </c>
      <c r="CO27" s="116">
        <v>128254.60545159808</v>
      </c>
      <c r="CP27" s="116">
        <v>11.646534152681378</v>
      </c>
      <c r="CQ27" s="116">
        <v>126887.13499449946</v>
      </c>
      <c r="CR27" s="116">
        <v>11.613260821014052</v>
      </c>
      <c r="CS27" s="116">
        <v>130540.27563628051</v>
      </c>
      <c r="CT27" s="116">
        <v>11.590369918407484</v>
      </c>
      <c r="CU27" s="116">
        <v>134955.49781394601</v>
      </c>
      <c r="CV27" s="116">
        <v>11.260070517810165</v>
      </c>
      <c r="CW27" s="116">
        <v>136268.01083801297</v>
      </c>
      <c r="CX27" s="116">
        <v>11.389446791305417</v>
      </c>
      <c r="CY27" s="116">
        <v>136575.97253698105</v>
      </c>
      <c r="CZ27" s="116">
        <v>11.274098101557158</v>
      </c>
      <c r="DA27" s="116">
        <v>136137.202445893</v>
      </c>
      <c r="DB27" s="116">
        <v>11.256288603815674</v>
      </c>
      <c r="DC27" s="116">
        <v>135768.70952684351</v>
      </c>
      <c r="DD27" s="116">
        <v>11.06863577068669</v>
      </c>
      <c r="DE27" s="116">
        <v>135873.85226917852</v>
      </c>
      <c r="DF27" s="116">
        <v>10.88617593007336</v>
      </c>
      <c r="DG27" s="116">
        <v>142758.63382848882</v>
      </c>
      <c r="DH27" s="116">
        <v>10.011359383444223</v>
      </c>
      <c r="DI27" s="116">
        <v>138786.45103770253</v>
      </c>
      <c r="DJ27" s="116">
        <v>9.7385957794759417</v>
      </c>
      <c r="DK27" s="116">
        <v>142120.99258990874</v>
      </c>
      <c r="DL27" s="116">
        <v>9.5871356703795207</v>
      </c>
      <c r="DM27" s="116">
        <v>143788.57937900993</v>
      </c>
      <c r="DN27" s="116">
        <v>9.1005919429313842</v>
      </c>
      <c r="DO27" s="116">
        <v>143706.12279920548</v>
      </c>
      <c r="DP27" s="116">
        <v>9.2353913112778478</v>
      </c>
      <c r="DQ27" s="116">
        <v>145597.93113204543</v>
      </c>
      <c r="DR27" s="116">
        <v>8.9377865572399795</v>
      </c>
      <c r="DS27" s="116">
        <v>150508.5633054965</v>
      </c>
      <c r="DT27" s="116">
        <v>8.6148593724497626</v>
      </c>
      <c r="DU27" s="116">
        <v>153645.38428925892</v>
      </c>
      <c r="DV27" s="116">
        <v>8.5043024596922887</v>
      </c>
      <c r="DW27" s="116">
        <v>156955.8692170438</v>
      </c>
      <c r="DX27" s="116">
        <v>8.4418785313765188</v>
      </c>
      <c r="DY27" s="116">
        <v>162138.42170559758</v>
      </c>
      <c r="DZ27" s="116">
        <v>8.2889842392741571</v>
      </c>
      <c r="EA27" s="116">
        <v>162865.79405173153</v>
      </c>
      <c r="EB27" s="116">
        <v>8.1912442433535482</v>
      </c>
      <c r="EC27" s="116">
        <v>166381.2900862745</v>
      </c>
      <c r="ED27" s="116">
        <v>8.1922177483331531</v>
      </c>
      <c r="EE27" s="116">
        <v>166896.63153549749</v>
      </c>
    </row>
    <row r="28" spans="2:135" x14ac:dyDescent="0.25">
      <c r="B28" s="21">
        <v>5</v>
      </c>
      <c r="C28" s="27" t="s">
        <v>659</v>
      </c>
      <c r="D28" s="116">
        <v>11.63232299939229</v>
      </c>
      <c r="E28" s="116">
        <v>95602.051294764489</v>
      </c>
      <c r="F28" s="116">
        <v>9.5534250333285886</v>
      </c>
      <c r="G28" s="116">
        <v>123830.71851885697</v>
      </c>
      <c r="H28" s="116">
        <v>9.0350214130592423</v>
      </c>
      <c r="I28" s="116">
        <v>146439.43991156001</v>
      </c>
      <c r="J28" s="116">
        <v>8.1492884985692822</v>
      </c>
      <c r="K28" s="116">
        <v>160559.01095850705</v>
      </c>
      <c r="L28" s="116">
        <v>10.75023642321529</v>
      </c>
      <c r="M28" s="116">
        <v>198529.20798605005</v>
      </c>
      <c r="N28" s="116">
        <v>12.140684621949191</v>
      </c>
      <c r="O28" s="116">
        <v>237457.38584493793</v>
      </c>
      <c r="P28" s="116">
        <v>8.2895419321148243</v>
      </c>
      <c r="Q28" s="116">
        <v>164379.07596279451</v>
      </c>
      <c r="R28" s="116">
        <v>8.0752966201424758</v>
      </c>
      <c r="S28" s="116">
        <v>169478.54659539403</v>
      </c>
      <c r="T28" s="116">
        <v>7.896233508761882</v>
      </c>
      <c r="U28" s="116">
        <v>173831.18827435203</v>
      </c>
      <c r="V28" s="116">
        <v>8.2339841816745398</v>
      </c>
      <c r="W28" s="116">
        <v>178083.32654008697</v>
      </c>
      <c r="X28" s="116">
        <v>8.5126879517659066</v>
      </c>
      <c r="Y28" s="116">
        <v>179181.11259827443</v>
      </c>
      <c r="Z28" s="116">
        <v>8.8029046890653593</v>
      </c>
      <c r="AA28" s="116">
        <v>184764.95626117397</v>
      </c>
      <c r="AB28" s="116">
        <v>9.4910228344837169</v>
      </c>
      <c r="AC28" s="116">
        <v>205180.67177373177</v>
      </c>
      <c r="AD28" s="116">
        <v>9.9208595234243955</v>
      </c>
      <c r="AE28" s="116">
        <v>204171.78748418347</v>
      </c>
      <c r="AF28" s="116">
        <v>10.238788043606284</v>
      </c>
      <c r="AG28" s="116">
        <v>201334.02031285234</v>
      </c>
      <c r="AH28" s="116">
        <v>10.062250846796271</v>
      </c>
      <c r="AI28" s="116">
        <v>200345.06714085699</v>
      </c>
      <c r="AJ28" s="116">
        <v>10.633853285530806</v>
      </c>
      <c r="AK28" s="116">
        <v>197846.92246826403</v>
      </c>
      <c r="AL28" s="116">
        <v>10.75023642321529</v>
      </c>
      <c r="AM28" s="116">
        <v>198529.20798605005</v>
      </c>
      <c r="AN28" s="116">
        <v>10.953448218510108</v>
      </c>
      <c r="AO28" s="116">
        <v>202450.67634507088</v>
      </c>
      <c r="AP28" s="116">
        <v>11.033565613095599</v>
      </c>
      <c r="AQ28" s="116">
        <v>207052.21883300037</v>
      </c>
      <c r="AR28" s="116">
        <v>10.079277107716969</v>
      </c>
      <c r="AS28" s="116">
        <v>213809.68670105061</v>
      </c>
      <c r="AT28" s="116">
        <v>10.944304450656256</v>
      </c>
      <c r="AU28" s="116">
        <v>215960.65428102054</v>
      </c>
      <c r="AV28" s="116">
        <v>10.712328003037884</v>
      </c>
      <c r="AW28" s="116">
        <v>219378.37747896701</v>
      </c>
      <c r="AX28" s="116">
        <v>11.185091739455205</v>
      </c>
      <c r="AY28" s="116">
        <v>220581.78718060206</v>
      </c>
      <c r="AZ28" s="116">
        <v>11.343852286497789</v>
      </c>
      <c r="BA28" s="116">
        <v>223547.75478372173</v>
      </c>
      <c r="BB28" s="116">
        <v>11.43684088460833</v>
      </c>
      <c r="BC28" s="116">
        <v>220006.119498321</v>
      </c>
      <c r="BD28" s="116">
        <v>11.611592551122211</v>
      </c>
      <c r="BE28" s="116">
        <v>210075.91993361179</v>
      </c>
      <c r="BF28" s="116">
        <v>11.767142787725273</v>
      </c>
      <c r="BG28" s="116">
        <v>231436.36844864977</v>
      </c>
      <c r="BH28" s="116">
        <v>12.06076682673984</v>
      </c>
      <c r="BI28" s="116">
        <v>214289.30841935304</v>
      </c>
      <c r="BJ28" s="116">
        <v>12.140684621949191</v>
      </c>
      <c r="BK28" s="116">
        <v>237457.38584493793</v>
      </c>
      <c r="BL28" s="116">
        <v>11.926628218397152</v>
      </c>
      <c r="BM28" s="116">
        <v>232013.87801006404</v>
      </c>
      <c r="BN28" s="116">
        <v>11.88724630641449</v>
      </c>
      <c r="BO28" s="116">
        <v>260713.41706644965</v>
      </c>
      <c r="BP28" s="116">
        <v>11.682873536603488</v>
      </c>
      <c r="BQ28" s="116">
        <v>274822.02318287257</v>
      </c>
      <c r="BR28" s="116">
        <v>11.883668489930848</v>
      </c>
      <c r="BS28" s="116">
        <v>285312.4666919774</v>
      </c>
      <c r="BT28" s="116">
        <v>12.003567673589492</v>
      </c>
      <c r="BU28" s="116">
        <v>290640.63274847815</v>
      </c>
      <c r="BV28" s="116">
        <v>11.924431594021307</v>
      </c>
      <c r="BW28" s="116">
        <v>297216.01302599319</v>
      </c>
      <c r="BX28" s="116">
        <v>11.905916954434511</v>
      </c>
      <c r="BY28" s="116">
        <v>304097.14030109654</v>
      </c>
      <c r="BZ28" s="116">
        <v>11.843389561660507</v>
      </c>
      <c r="CA28" s="116">
        <v>300630.45879928657</v>
      </c>
      <c r="CB28" s="116">
        <v>11.773847202395896</v>
      </c>
      <c r="CC28" s="116">
        <v>306243.39005472464</v>
      </c>
      <c r="CD28" s="116">
        <v>11.736919276985398</v>
      </c>
      <c r="CE28" s="116">
        <v>306251.33371264284</v>
      </c>
      <c r="CF28" s="116">
        <v>11.715558324778286</v>
      </c>
      <c r="CG28" s="116">
        <v>306666.85401207558</v>
      </c>
      <c r="CH28" s="116">
        <v>11.752670522654794</v>
      </c>
      <c r="CI28" s="116">
        <v>304479.98981452355</v>
      </c>
      <c r="CJ28" s="116">
        <v>11.662712681265278</v>
      </c>
      <c r="CK28" s="116">
        <v>308819.44493000268</v>
      </c>
      <c r="CL28" s="116">
        <v>11.343479713600845</v>
      </c>
      <c r="CM28" s="116">
        <v>313491.34149153426</v>
      </c>
      <c r="CN28" s="116">
        <v>11.535449942114504</v>
      </c>
      <c r="CO28" s="116">
        <v>325749.67755869729</v>
      </c>
      <c r="CP28" s="116">
        <v>11.587683177960846</v>
      </c>
      <c r="CQ28" s="116">
        <v>330242.74569863774</v>
      </c>
      <c r="CR28" s="116">
        <v>11.474717712330499</v>
      </c>
      <c r="CS28" s="116">
        <v>332532.86155368795</v>
      </c>
      <c r="CT28" s="116">
        <v>11.508269670894084</v>
      </c>
      <c r="CU28" s="116">
        <v>338212.91956218809</v>
      </c>
      <c r="CV28" s="116">
        <v>11.405719687291793</v>
      </c>
      <c r="CW28" s="116">
        <v>340538.56316473603</v>
      </c>
      <c r="CX28" s="116">
        <v>11.378718742449562</v>
      </c>
      <c r="CY28" s="116">
        <v>344786.48372276028</v>
      </c>
      <c r="CZ28" s="116">
        <v>11.311849943580411</v>
      </c>
      <c r="DA28" s="116">
        <v>349982.3104782491</v>
      </c>
      <c r="DB28" s="116">
        <v>11.253584226882088</v>
      </c>
      <c r="DC28" s="116">
        <v>347544.2775801887</v>
      </c>
      <c r="DD28" s="116">
        <v>10.711182603519509</v>
      </c>
      <c r="DE28" s="116">
        <v>340411.31947914005</v>
      </c>
      <c r="DF28" s="116">
        <v>10.248276504318394</v>
      </c>
      <c r="DG28" s="116">
        <v>341968.1859464508</v>
      </c>
      <c r="DH28" s="116">
        <v>10.301767692891636</v>
      </c>
      <c r="DI28" s="116">
        <v>337393.74450093578</v>
      </c>
      <c r="DJ28" s="116">
        <v>10.016016286607169</v>
      </c>
      <c r="DK28" s="116">
        <v>340206.23533189052</v>
      </c>
      <c r="DL28" s="116">
        <v>9.5492776868940812</v>
      </c>
      <c r="DM28" s="116">
        <v>345507.96066211181</v>
      </c>
      <c r="DN28" s="116">
        <v>9.1270885064923561</v>
      </c>
      <c r="DO28" s="116">
        <v>347235.56592701538</v>
      </c>
      <c r="DP28" s="116">
        <v>9.0786035776887424</v>
      </c>
      <c r="DQ28" s="116">
        <v>343641.60980024666</v>
      </c>
      <c r="DR28" s="116">
        <v>8.7529688449939602</v>
      </c>
      <c r="DS28" s="116">
        <v>352212.08338594961</v>
      </c>
      <c r="DT28" s="116">
        <v>8.3760471005595356</v>
      </c>
      <c r="DU28" s="116">
        <v>359019.33292155608</v>
      </c>
      <c r="DV28" s="116">
        <v>8.271660697858561</v>
      </c>
      <c r="DW28" s="116">
        <v>362529.09141758323</v>
      </c>
      <c r="DX28" s="116">
        <v>8.3336474123978288</v>
      </c>
      <c r="DY28" s="116">
        <v>368675.25769097317</v>
      </c>
      <c r="DZ28" s="116">
        <v>8.0731218676702081</v>
      </c>
      <c r="EA28" s="116">
        <v>368631.92938154552</v>
      </c>
      <c r="EB28" s="116">
        <v>7.9544348936149119</v>
      </c>
      <c r="EC28" s="116">
        <v>372135.9853800236</v>
      </c>
      <c r="ED28" s="116">
        <v>7.961699655708756</v>
      </c>
      <c r="EE28" s="116">
        <v>379125.47257733805</v>
      </c>
    </row>
    <row r="29" spans="2:135" x14ac:dyDescent="0.25">
      <c r="B29" s="21">
        <v>6</v>
      </c>
      <c r="C29" s="27" t="s">
        <v>255</v>
      </c>
      <c r="D29" s="116">
        <v>12.633605134630383</v>
      </c>
      <c r="E29" s="116">
        <v>56541.709887299301</v>
      </c>
      <c r="F29" s="116">
        <v>11.059349145431199</v>
      </c>
      <c r="G29" s="116">
        <v>79993.064224118338</v>
      </c>
      <c r="H29" s="116">
        <v>9.8097750836608846</v>
      </c>
      <c r="I29" s="116">
        <v>112011.90479847419</v>
      </c>
      <c r="J29" s="116">
        <v>9.3811979855918679</v>
      </c>
      <c r="K29" s="116">
        <v>138218.97759808044</v>
      </c>
      <c r="L29" s="116">
        <v>11.534398140207617</v>
      </c>
      <c r="M29" s="116">
        <v>178777.16864725394</v>
      </c>
      <c r="N29" s="116">
        <v>12.638366983688426</v>
      </c>
      <c r="O29" s="116">
        <v>212355.17274960005</v>
      </c>
      <c r="P29" s="116">
        <v>9.3584482566347376</v>
      </c>
      <c r="Q29" s="116">
        <v>142122.65450609374</v>
      </c>
      <c r="R29" s="116">
        <v>9.2830852242902289</v>
      </c>
      <c r="S29" s="116">
        <v>146705.72483010209</v>
      </c>
      <c r="T29" s="116">
        <v>9.2431918455462672</v>
      </c>
      <c r="U29" s="116">
        <v>149448.15088086203</v>
      </c>
      <c r="V29" s="116">
        <v>9.3510130518001926</v>
      </c>
      <c r="W29" s="116">
        <v>151601.34610010206</v>
      </c>
      <c r="X29" s="116">
        <v>9.4994238902751551</v>
      </c>
      <c r="Y29" s="116">
        <v>154575.10331403371</v>
      </c>
      <c r="Z29" s="116">
        <v>9.6989238707666097</v>
      </c>
      <c r="AA29" s="116">
        <v>159914.73142865207</v>
      </c>
      <c r="AB29" s="116">
        <v>10.422348239059893</v>
      </c>
      <c r="AC29" s="116">
        <v>171413.88242828209</v>
      </c>
      <c r="AD29" s="116">
        <v>10.873453766245214</v>
      </c>
      <c r="AE29" s="116">
        <v>173374.92641963204</v>
      </c>
      <c r="AF29" s="116">
        <v>11.023642876955147</v>
      </c>
      <c r="AG29" s="116">
        <v>174812.986528062</v>
      </c>
      <c r="AH29" s="116">
        <v>11.144276244321036</v>
      </c>
      <c r="AI29" s="116">
        <v>176395.79521186877</v>
      </c>
      <c r="AJ29" s="116">
        <v>11.59331819000573</v>
      </c>
      <c r="AK29" s="116">
        <v>179038.02533164405</v>
      </c>
      <c r="AL29" s="116">
        <v>11.534398140207617</v>
      </c>
      <c r="AM29" s="116">
        <v>178777.16864725394</v>
      </c>
      <c r="AN29" s="116">
        <v>11.797446568976524</v>
      </c>
      <c r="AO29" s="116">
        <v>181267.46732659393</v>
      </c>
      <c r="AP29" s="116">
        <v>11.996513456122845</v>
      </c>
      <c r="AQ29" s="116">
        <v>183740.57057041206</v>
      </c>
      <c r="AR29" s="116">
        <v>11.454496461763664</v>
      </c>
      <c r="AS29" s="116">
        <v>186480.88433255412</v>
      </c>
      <c r="AT29" s="116">
        <v>11.874368918870971</v>
      </c>
      <c r="AU29" s="116">
        <v>187994.52344769172</v>
      </c>
      <c r="AV29" s="116">
        <v>11.705904799211075</v>
      </c>
      <c r="AW29" s="116">
        <v>194380.06940134175</v>
      </c>
      <c r="AX29" s="116">
        <v>11.997624113937524</v>
      </c>
      <c r="AY29" s="116">
        <v>197675.16631430172</v>
      </c>
      <c r="AZ29" s="116">
        <v>12.099670641804076</v>
      </c>
      <c r="BA29" s="116">
        <v>200243.78126229471</v>
      </c>
      <c r="BB29" s="116">
        <v>12.030093793398276</v>
      </c>
      <c r="BC29" s="116">
        <v>197357.86433300306</v>
      </c>
      <c r="BD29" s="116">
        <v>12.25990980504266</v>
      </c>
      <c r="BE29" s="116">
        <v>198097.85799291311</v>
      </c>
      <c r="BF29" s="116">
        <v>12.53055908673381</v>
      </c>
      <c r="BG29" s="116">
        <v>203686.63558521002</v>
      </c>
      <c r="BH29" s="116">
        <v>12.667681914072611</v>
      </c>
      <c r="BI29" s="116">
        <v>207614.71391037997</v>
      </c>
      <c r="BJ29" s="116">
        <v>12.638366983688426</v>
      </c>
      <c r="BK29" s="116">
        <v>212355.17274960005</v>
      </c>
      <c r="BL29" s="116">
        <v>12.652313982857381</v>
      </c>
      <c r="BM29" s="116">
        <v>217080.00164337008</v>
      </c>
      <c r="BN29" s="116">
        <v>12.291942634970729</v>
      </c>
      <c r="BO29" s="116">
        <v>226767.6566746498</v>
      </c>
      <c r="BP29" s="116">
        <v>12.264811563458494</v>
      </c>
      <c r="BQ29" s="116">
        <v>230053.41015983172</v>
      </c>
      <c r="BR29" s="116">
        <v>12.245867711430911</v>
      </c>
      <c r="BS29" s="116">
        <v>231115.0864225734</v>
      </c>
      <c r="BT29" s="116">
        <v>12.264209937564788</v>
      </c>
      <c r="BU29" s="116">
        <v>232806.23275282132</v>
      </c>
      <c r="BV29" s="116">
        <v>12.274814370407968</v>
      </c>
      <c r="BW29" s="116">
        <v>235960.12582044344</v>
      </c>
      <c r="BX29" s="116">
        <v>12.391666407530025</v>
      </c>
      <c r="BY29" s="116">
        <v>239038.72849932342</v>
      </c>
      <c r="BZ29" s="116">
        <v>12.319853065509857</v>
      </c>
      <c r="CA29" s="116">
        <v>242857.01859648759</v>
      </c>
      <c r="CB29" s="116">
        <v>12.532388762863429</v>
      </c>
      <c r="CC29" s="116">
        <v>242721.20549226072</v>
      </c>
      <c r="CD29" s="116">
        <v>12.470760334033645</v>
      </c>
      <c r="CE29" s="116">
        <v>246645.11898773903</v>
      </c>
      <c r="CF29" s="116">
        <v>12.433605464625067</v>
      </c>
      <c r="CG29" s="116">
        <v>249097.53871584384</v>
      </c>
      <c r="CH29" s="116">
        <v>12.434178642037084</v>
      </c>
      <c r="CI29" s="116">
        <v>251365.48012307691</v>
      </c>
      <c r="CJ29" s="116">
        <v>12.348612012076856</v>
      </c>
      <c r="CK29" s="116">
        <v>252550.37732365704</v>
      </c>
      <c r="CL29" s="116">
        <v>12.265275737254548</v>
      </c>
      <c r="CM29" s="116">
        <v>259061.7855341945</v>
      </c>
      <c r="CN29" s="116">
        <v>12.34239617807776</v>
      </c>
      <c r="CO29" s="116">
        <v>266296.29369388433</v>
      </c>
      <c r="CP29" s="116">
        <v>12.390223350503364</v>
      </c>
      <c r="CQ29" s="116">
        <v>268386.78974451631</v>
      </c>
      <c r="CR29" s="116">
        <v>12.369067261625972</v>
      </c>
      <c r="CS29" s="116">
        <v>274125.41092165653</v>
      </c>
      <c r="CT29" s="116">
        <v>12.336715946836602</v>
      </c>
      <c r="CU29" s="116">
        <v>277496.94603588455</v>
      </c>
      <c r="CV29" s="116">
        <v>12.293950555986035</v>
      </c>
      <c r="CW29" s="116">
        <v>279050.42523756757</v>
      </c>
      <c r="CX29" s="116">
        <v>12.247625692081476</v>
      </c>
      <c r="CY29" s="116">
        <v>285950.20699111576</v>
      </c>
      <c r="CZ29" s="116">
        <v>12.27091769820461</v>
      </c>
      <c r="DA29" s="116">
        <v>288005.58910842554</v>
      </c>
      <c r="DB29" s="116">
        <v>12.029102446932871</v>
      </c>
      <c r="DC29" s="116">
        <v>287005.02185204002</v>
      </c>
      <c r="DD29" s="116">
        <v>11.384018614077664</v>
      </c>
      <c r="DE29" s="116">
        <v>285240.61486754491</v>
      </c>
      <c r="DF29" s="116">
        <v>10.992663019115561</v>
      </c>
      <c r="DG29" s="116">
        <v>294292.47207939357</v>
      </c>
      <c r="DH29" s="116">
        <v>11.02353148629229</v>
      </c>
      <c r="DI29" s="116">
        <v>295341.18467154901</v>
      </c>
      <c r="DJ29" s="116">
        <v>10.876948753295508</v>
      </c>
      <c r="DK29" s="116">
        <v>291087.97606903047</v>
      </c>
      <c r="DL29" s="116">
        <v>10.601107879493439</v>
      </c>
      <c r="DM29" s="116">
        <v>300437.14098795253</v>
      </c>
      <c r="DN29" s="116">
        <v>10.290466030155809</v>
      </c>
      <c r="DO29" s="116">
        <v>307142.33780008962</v>
      </c>
      <c r="DP29" s="116">
        <v>10.203346068202304</v>
      </c>
      <c r="DQ29" s="116">
        <v>305985.06676981464</v>
      </c>
      <c r="DR29" s="116">
        <v>10.03493720596633</v>
      </c>
      <c r="DS29" s="116">
        <v>313541.86171308113</v>
      </c>
      <c r="DT29" s="116">
        <v>9.6093520797930161</v>
      </c>
      <c r="DU29" s="116">
        <v>317831.2639209262</v>
      </c>
      <c r="DV29" s="116">
        <v>9.5658225661886824</v>
      </c>
      <c r="DW29" s="116">
        <v>327420.5971805994</v>
      </c>
      <c r="DX29" s="116">
        <v>9.4689048008359151</v>
      </c>
      <c r="DY29" s="116">
        <v>332795.19335757819</v>
      </c>
      <c r="DZ29" s="116">
        <v>9.2825207655931248</v>
      </c>
      <c r="EA29" s="116">
        <v>340914.18783673376</v>
      </c>
      <c r="EB29" s="116">
        <v>9.2252079119036807</v>
      </c>
      <c r="EC29" s="116">
        <v>339601.38351147907</v>
      </c>
      <c r="ED29" s="116">
        <v>9.1666618837610852</v>
      </c>
      <c r="EE29" s="116">
        <v>354304.34720699792</v>
      </c>
    </row>
    <row r="30" spans="2:135" x14ac:dyDescent="0.25">
      <c r="B30" s="21">
        <v>7</v>
      </c>
      <c r="C30" s="27" t="s">
        <v>256</v>
      </c>
      <c r="D30" s="116">
        <v>11.744306236289333</v>
      </c>
      <c r="E30" s="116">
        <v>14375.431176902028</v>
      </c>
      <c r="F30" s="116">
        <v>10.599393056606937</v>
      </c>
      <c r="G30" s="116">
        <v>19545.601177240027</v>
      </c>
      <c r="H30" s="116">
        <v>9.7346897871098896</v>
      </c>
      <c r="I30" s="116">
        <v>26599.285221409995</v>
      </c>
      <c r="J30" s="116">
        <v>9.2747637620351817</v>
      </c>
      <c r="K30" s="116">
        <v>37890.163659860009</v>
      </c>
      <c r="L30" s="116">
        <v>10.316227752563018</v>
      </c>
      <c r="M30" s="116">
        <v>59344.923141030027</v>
      </c>
      <c r="N30" s="116">
        <v>11.426017252043234</v>
      </c>
      <c r="O30" s="116">
        <v>81900.595712659997</v>
      </c>
      <c r="P30" s="116">
        <v>9.1794393141641653</v>
      </c>
      <c r="Q30" s="116">
        <v>39369.509987750003</v>
      </c>
      <c r="R30" s="116">
        <v>9.188168392906837</v>
      </c>
      <c r="S30" s="116">
        <v>40103.023096470031</v>
      </c>
      <c r="T30" s="116">
        <v>9.0649465220578946</v>
      </c>
      <c r="U30" s="116">
        <v>41226.637004470023</v>
      </c>
      <c r="V30" s="116">
        <v>9.1464495982616576</v>
      </c>
      <c r="W30" s="116">
        <v>42380.592811999988</v>
      </c>
      <c r="X30" s="116">
        <v>9.180068432871094</v>
      </c>
      <c r="Y30" s="116">
        <v>43141.348815919991</v>
      </c>
      <c r="Z30" s="116">
        <v>9.4152749616795024</v>
      </c>
      <c r="AA30" s="116">
        <v>46296.485153770001</v>
      </c>
      <c r="AB30" s="116">
        <v>9.7477322117179384</v>
      </c>
      <c r="AC30" s="116">
        <v>51027.331462646885</v>
      </c>
      <c r="AD30" s="116">
        <v>9.9589485767414399</v>
      </c>
      <c r="AE30" s="116">
        <v>51354.739883310001</v>
      </c>
      <c r="AF30" s="116">
        <v>9.9421132897383035</v>
      </c>
      <c r="AG30" s="116">
        <v>54227.129183019992</v>
      </c>
      <c r="AH30" s="116">
        <v>9.6407853336439224</v>
      </c>
      <c r="AI30" s="116">
        <v>54896.120095880018</v>
      </c>
      <c r="AJ30" s="116">
        <v>10.140010783614972</v>
      </c>
      <c r="AK30" s="116">
        <v>55971.553068460002</v>
      </c>
      <c r="AL30" s="116">
        <v>10.316227752563018</v>
      </c>
      <c r="AM30" s="116">
        <v>59344.923141030027</v>
      </c>
      <c r="AN30" s="116">
        <v>10.597913457340928</v>
      </c>
      <c r="AO30" s="116">
        <v>60181.914339950017</v>
      </c>
      <c r="AP30" s="116">
        <v>10.710358972472237</v>
      </c>
      <c r="AQ30" s="116">
        <v>61365.992018830031</v>
      </c>
      <c r="AR30" s="116">
        <v>9.709896587032663</v>
      </c>
      <c r="AS30" s="116">
        <v>62989.535081850001</v>
      </c>
      <c r="AT30" s="116">
        <v>10.726375521093948</v>
      </c>
      <c r="AU30" s="116">
        <v>62291.410201230021</v>
      </c>
      <c r="AV30" s="116">
        <v>10.382998296462853</v>
      </c>
      <c r="AW30" s="116">
        <v>65823.477602280007</v>
      </c>
      <c r="AX30" s="116">
        <v>10.855238813083032</v>
      </c>
      <c r="AY30" s="116">
        <v>67629.474985320005</v>
      </c>
      <c r="AZ30" s="116">
        <v>10.870436687925087</v>
      </c>
      <c r="BA30" s="116">
        <v>68895.019996599978</v>
      </c>
      <c r="BB30" s="116">
        <v>10.984533699199224</v>
      </c>
      <c r="BC30" s="116">
        <v>69714.016764830012</v>
      </c>
      <c r="BD30" s="116">
        <v>11.161836303895182</v>
      </c>
      <c r="BE30" s="116">
        <v>68020.384938830015</v>
      </c>
      <c r="BF30" s="116">
        <v>11.241299116936396</v>
      </c>
      <c r="BG30" s="116">
        <v>75625.657387569998</v>
      </c>
      <c r="BH30" s="116">
        <v>11.460257609377233</v>
      </c>
      <c r="BI30" s="116">
        <v>72720.984264630024</v>
      </c>
      <c r="BJ30" s="116">
        <v>11.426017252043234</v>
      </c>
      <c r="BK30" s="116">
        <v>81900.595712659997</v>
      </c>
      <c r="BL30" s="116">
        <v>11.518230915298091</v>
      </c>
      <c r="BM30" s="116">
        <v>77145.980600040028</v>
      </c>
      <c r="BN30" s="116">
        <v>11.415003063253684</v>
      </c>
      <c r="BO30" s="116">
        <v>84848.490870184993</v>
      </c>
      <c r="BP30" s="116">
        <v>11.512397451308679</v>
      </c>
      <c r="BQ30" s="116">
        <v>89570.265369804023</v>
      </c>
      <c r="BR30" s="116">
        <v>11.423725731957637</v>
      </c>
      <c r="BS30" s="116">
        <v>90448.757028790016</v>
      </c>
      <c r="BT30" s="116">
        <v>11.419750001328392</v>
      </c>
      <c r="BU30" s="116">
        <v>91675.639317419991</v>
      </c>
      <c r="BV30" s="116">
        <v>11.44256292155349</v>
      </c>
      <c r="BW30" s="116">
        <v>94499.666544479987</v>
      </c>
      <c r="BX30" s="116">
        <v>11.434073391666956</v>
      </c>
      <c r="BY30" s="116">
        <v>96833.092983090042</v>
      </c>
      <c r="BZ30" s="116">
        <v>11.26201526792504</v>
      </c>
      <c r="CA30" s="116">
        <v>98737.870232530026</v>
      </c>
      <c r="CB30" s="116">
        <v>11.211938536601759</v>
      </c>
      <c r="CC30" s="116">
        <v>102175.5972532</v>
      </c>
      <c r="CD30" s="116">
        <v>11.191610528772493</v>
      </c>
      <c r="CE30" s="116">
        <v>104026.13376373998</v>
      </c>
      <c r="CF30" s="116">
        <v>11.31396179506334</v>
      </c>
      <c r="CG30" s="116">
        <v>113348.91785416001</v>
      </c>
      <c r="CH30" s="116">
        <v>11.31728354514131</v>
      </c>
      <c r="CI30" s="116">
        <v>117636.98102927001</v>
      </c>
      <c r="CJ30" s="116">
        <v>11.303561788512749</v>
      </c>
      <c r="CK30" s="116">
        <v>120532.23832152999</v>
      </c>
      <c r="CL30" s="116">
        <v>11.288603321015628</v>
      </c>
      <c r="CM30" s="116">
        <v>122137.75096436001</v>
      </c>
      <c r="CN30" s="116">
        <v>11.300812024104912</v>
      </c>
      <c r="CO30" s="116">
        <v>126667.60464941297</v>
      </c>
      <c r="CP30" s="116">
        <v>11.313044354459462</v>
      </c>
      <c r="CQ30" s="116">
        <v>127608.69531588</v>
      </c>
      <c r="CR30" s="116">
        <v>11.306165714741748</v>
      </c>
      <c r="CS30" s="116">
        <v>130778.46958723002</v>
      </c>
      <c r="CT30" s="116">
        <v>11.300964233752296</v>
      </c>
      <c r="CU30" s="116">
        <v>132396.03748658003</v>
      </c>
      <c r="CV30" s="116">
        <v>11.276470103443286</v>
      </c>
      <c r="CW30" s="116">
        <v>135058.29863809</v>
      </c>
      <c r="CX30" s="116">
        <v>11.343267692945181</v>
      </c>
      <c r="CY30" s="116">
        <v>139523.06906129298</v>
      </c>
      <c r="CZ30" s="116">
        <v>11.227675154034154</v>
      </c>
      <c r="DA30" s="116">
        <v>143440.41183029005</v>
      </c>
      <c r="DB30" s="116">
        <v>11.102195166437932</v>
      </c>
      <c r="DC30" s="116">
        <v>144390.54268891006</v>
      </c>
      <c r="DD30" s="116">
        <v>10.86879719350736</v>
      </c>
      <c r="DE30" s="116">
        <v>146971.57004533996</v>
      </c>
      <c r="DF30" s="116">
        <v>10.460840338781187</v>
      </c>
      <c r="DG30" s="116">
        <v>153061.09282716303</v>
      </c>
      <c r="DH30" s="116">
        <v>10.749750191177171</v>
      </c>
      <c r="DI30" s="116">
        <v>158824.37354939303</v>
      </c>
      <c r="DJ30" s="116">
        <v>10.56119858072196</v>
      </c>
      <c r="DK30" s="116">
        <v>161153.61716904296</v>
      </c>
      <c r="DL30" s="116">
        <v>9.8832831357738282</v>
      </c>
      <c r="DM30" s="116">
        <v>165656.349464923</v>
      </c>
      <c r="DN30" s="116">
        <v>9.7566743774933045</v>
      </c>
      <c r="DO30" s="116">
        <v>167218.23608147303</v>
      </c>
      <c r="DP30" s="116">
        <v>9.578035203456178</v>
      </c>
      <c r="DQ30" s="116">
        <v>166898.41592608296</v>
      </c>
      <c r="DR30" s="116">
        <v>9.1110520036094638</v>
      </c>
      <c r="DS30" s="116">
        <v>171142.703496103</v>
      </c>
      <c r="DT30" s="116">
        <v>8.9023135761767058</v>
      </c>
      <c r="DU30" s="116">
        <v>173242.44818890592</v>
      </c>
      <c r="DV30" s="116">
        <v>8.770496651773021</v>
      </c>
      <c r="DW30" s="116">
        <v>178049.47878468595</v>
      </c>
      <c r="DX30" s="116">
        <v>8.6179540709073432</v>
      </c>
      <c r="DY30" s="116">
        <v>185859.95047101</v>
      </c>
      <c r="DZ30" s="116">
        <v>8.4429837403631485</v>
      </c>
      <c r="EA30" s="116">
        <v>187746.111922843</v>
      </c>
      <c r="EB30" s="116">
        <v>8.3587113202478491</v>
      </c>
      <c r="EC30" s="116">
        <v>190753.68088886296</v>
      </c>
      <c r="ED30" s="116">
        <v>8.1949432079107307</v>
      </c>
      <c r="EE30" s="116">
        <v>199484.94652591302</v>
      </c>
    </row>
    <row r="31" spans="2:135" ht="31.5" x14ac:dyDescent="0.25">
      <c r="B31" s="299">
        <v>8</v>
      </c>
      <c r="C31" s="303" t="s">
        <v>660</v>
      </c>
      <c r="D31" s="116">
        <v>12.156940022858997</v>
      </c>
      <c r="E31" s="116">
        <v>8421.0670027765991</v>
      </c>
      <c r="F31" s="116">
        <v>10.096682583369745</v>
      </c>
      <c r="G31" s="116">
        <v>9997.1337836490002</v>
      </c>
      <c r="H31" s="116">
        <v>9.8718367639483446</v>
      </c>
      <c r="I31" s="116">
        <v>11318.761406119998</v>
      </c>
      <c r="J31" s="116">
        <v>8.6849822816070734</v>
      </c>
      <c r="K31" s="116">
        <v>15660.47049238</v>
      </c>
      <c r="L31" s="116">
        <v>10.971107913643028</v>
      </c>
      <c r="M31" s="116">
        <v>22346.922095973005</v>
      </c>
      <c r="N31" s="116">
        <v>12.350449994209605</v>
      </c>
      <c r="O31" s="116">
        <v>28966.365449400011</v>
      </c>
      <c r="P31" s="116">
        <v>8.5594389161297428</v>
      </c>
      <c r="Q31" s="116">
        <v>15865.424748768826</v>
      </c>
      <c r="R31" s="116">
        <v>8.5195852662534186</v>
      </c>
      <c r="S31" s="116">
        <v>16267.56710845083</v>
      </c>
      <c r="T31" s="116">
        <v>8.2047377932499437</v>
      </c>
      <c r="U31" s="116">
        <v>17317.937229800998</v>
      </c>
      <c r="V31" s="116">
        <v>8.4473824597236131</v>
      </c>
      <c r="W31" s="116">
        <v>17635.572852497</v>
      </c>
      <c r="X31" s="116">
        <v>8.8425157093037505</v>
      </c>
      <c r="Y31" s="116">
        <v>17995.185434786505</v>
      </c>
      <c r="Z31" s="116">
        <v>9.1803994056614204</v>
      </c>
      <c r="AA31" s="116">
        <v>18648.808672640997</v>
      </c>
      <c r="AB31" s="116">
        <v>9.7555750908003844</v>
      </c>
      <c r="AC31" s="116">
        <v>19735.999672543818</v>
      </c>
      <c r="AD31" s="116">
        <v>10.242570421481368</v>
      </c>
      <c r="AE31" s="116">
        <v>19996.141278870498</v>
      </c>
      <c r="AF31" s="116">
        <v>10.486407611556235</v>
      </c>
      <c r="AG31" s="116">
        <v>20434.102079333919</v>
      </c>
      <c r="AH31" s="116">
        <v>10.420063365163989</v>
      </c>
      <c r="AI31" s="116">
        <v>20883.421133327924</v>
      </c>
      <c r="AJ31" s="116">
        <v>10.936916860861407</v>
      </c>
      <c r="AK31" s="116">
        <v>21260.373836850005</v>
      </c>
      <c r="AL31" s="116">
        <v>10.971107913643028</v>
      </c>
      <c r="AM31" s="116">
        <v>22346.922095973005</v>
      </c>
      <c r="AN31" s="116">
        <v>11.148114999535414</v>
      </c>
      <c r="AO31" s="116">
        <v>22951.873772712002</v>
      </c>
      <c r="AP31" s="116">
        <v>11.350384014262858</v>
      </c>
      <c r="AQ31" s="116">
        <v>23316.280673240995</v>
      </c>
      <c r="AR31" s="116">
        <v>11.287040757052759</v>
      </c>
      <c r="AS31" s="116">
        <v>24441.322892407996</v>
      </c>
      <c r="AT31" s="116">
        <v>11.628173192345454</v>
      </c>
      <c r="AU31" s="116">
        <v>24670.840246781492</v>
      </c>
      <c r="AV31" s="116">
        <v>11.238527163631773</v>
      </c>
      <c r="AW31" s="116">
        <v>24833.017706289</v>
      </c>
      <c r="AX31" s="116">
        <v>11.556158780916356</v>
      </c>
      <c r="AY31" s="116">
        <v>25228.669451508962</v>
      </c>
      <c r="AZ31" s="116">
        <v>11.630811686387259</v>
      </c>
      <c r="BA31" s="116">
        <v>25736.86220158697</v>
      </c>
      <c r="BB31" s="116">
        <v>11.771616938912654</v>
      </c>
      <c r="BC31" s="116">
        <v>25783.078781696004</v>
      </c>
      <c r="BD31" s="116">
        <v>11.849255281692269</v>
      </c>
      <c r="BE31" s="116">
        <v>26353.875847060004</v>
      </c>
      <c r="BF31" s="116">
        <v>12.193306882830006</v>
      </c>
      <c r="BG31" s="116">
        <v>27790.943211818001</v>
      </c>
      <c r="BH31" s="116">
        <v>12.344359362823004</v>
      </c>
      <c r="BI31" s="116">
        <v>27370.591567970001</v>
      </c>
      <c r="BJ31" s="116">
        <v>12.350449994209605</v>
      </c>
      <c r="BK31" s="116">
        <v>28966.365449400011</v>
      </c>
      <c r="BL31" s="116">
        <v>12.261957829703533</v>
      </c>
      <c r="BM31" s="116">
        <v>27784.403166849999</v>
      </c>
      <c r="BN31" s="116">
        <v>12.277385271071978</v>
      </c>
      <c r="BO31" s="116">
        <v>27845.524421109996</v>
      </c>
      <c r="BP31" s="116">
        <v>12.354160883650989</v>
      </c>
      <c r="BQ31" s="116">
        <v>29189.28189666001</v>
      </c>
      <c r="BR31" s="116">
        <v>12.211022140071796</v>
      </c>
      <c r="BS31" s="116">
        <v>31298.560334799997</v>
      </c>
      <c r="BT31" s="116">
        <v>12.388893465060962</v>
      </c>
      <c r="BU31" s="116">
        <v>31450.839730438001</v>
      </c>
      <c r="BV31" s="116">
        <v>12.282685320298317</v>
      </c>
      <c r="BW31" s="116">
        <v>33449.926123059995</v>
      </c>
      <c r="BX31" s="116">
        <v>12.363006745591543</v>
      </c>
      <c r="BY31" s="116">
        <v>33255.774882410027</v>
      </c>
      <c r="BZ31" s="116">
        <v>12.301750024009754</v>
      </c>
      <c r="CA31" s="116">
        <v>33680.725865780005</v>
      </c>
      <c r="CB31" s="116">
        <v>12.208564577307161</v>
      </c>
      <c r="CC31" s="116">
        <v>32939.203602490001</v>
      </c>
      <c r="CD31" s="116">
        <v>12.249129762682918</v>
      </c>
      <c r="CE31" s="116">
        <v>32068.22038706001</v>
      </c>
      <c r="CF31" s="116">
        <v>12.212258321794575</v>
      </c>
      <c r="CG31" s="116">
        <v>32009.231959610006</v>
      </c>
      <c r="CH31" s="116">
        <v>12.164704262732362</v>
      </c>
      <c r="CI31" s="116">
        <v>31525.828515575002</v>
      </c>
      <c r="CJ31" s="116">
        <v>12.092230744505191</v>
      </c>
      <c r="CK31" s="116">
        <v>30465.860970214995</v>
      </c>
      <c r="CL31" s="116">
        <v>11.982307321127781</v>
      </c>
      <c r="CM31" s="116">
        <v>30661.230665769999</v>
      </c>
      <c r="CN31" s="116">
        <v>11.895979863565032</v>
      </c>
      <c r="CO31" s="116">
        <v>31748.346625999999</v>
      </c>
      <c r="CP31" s="116">
        <v>12.050275787924804</v>
      </c>
      <c r="CQ31" s="116">
        <v>32010.052139105501</v>
      </c>
      <c r="CR31" s="116">
        <v>11.951453830445287</v>
      </c>
      <c r="CS31" s="116">
        <v>33729.454642720004</v>
      </c>
      <c r="CT31" s="116">
        <v>11.992024751450646</v>
      </c>
      <c r="CU31" s="116">
        <v>34687.114029955992</v>
      </c>
      <c r="CV31" s="116">
        <v>11.864888566740534</v>
      </c>
      <c r="CW31" s="116">
        <v>34456.702940345996</v>
      </c>
      <c r="CX31" s="116">
        <v>11.924909488680015</v>
      </c>
      <c r="CY31" s="116">
        <v>35209.900193555193</v>
      </c>
      <c r="CZ31" s="116">
        <v>11.916630143249506</v>
      </c>
      <c r="DA31" s="116">
        <v>36771.995988907191</v>
      </c>
      <c r="DB31" s="116">
        <v>11.739304821957241</v>
      </c>
      <c r="DC31" s="116">
        <v>39262.220796942689</v>
      </c>
      <c r="DD31" s="116">
        <v>11.197048231002579</v>
      </c>
      <c r="DE31" s="116">
        <v>39909.640368742992</v>
      </c>
      <c r="DF31" s="116">
        <v>10.732871532744735</v>
      </c>
      <c r="DG31" s="116">
        <v>40702.61534051448</v>
      </c>
      <c r="DH31" s="116">
        <v>10.492472137405244</v>
      </c>
      <c r="DI31" s="116">
        <v>40250.665183441699</v>
      </c>
      <c r="DJ31" s="116">
        <v>10.244178319340953</v>
      </c>
      <c r="DK31" s="116">
        <v>40709.533747269008</v>
      </c>
      <c r="DL31" s="116">
        <v>9.9735027848240527</v>
      </c>
      <c r="DM31" s="116">
        <v>43876.257473115009</v>
      </c>
      <c r="DN31" s="116">
        <v>9.6391065251216723</v>
      </c>
      <c r="DO31" s="116">
        <v>43020.128639866198</v>
      </c>
      <c r="DP31" s="116">
        <v>9.3593738005623326</v>
      </c>
      <c r="DQ31" s="116">
        <v>42960.442807196203</v>
      </c>
      <c r="DR31" s="116">
        <v>9.0733877553094384</v>
      </c>
      <c r="DS31" s="116">
        <v>47866.725264415181</v>
      </c>
      <c r="DT31" s="116">
        <v>8.7873505309567896</v>
      </c>
      <c r="DU31" s="116">
        <v>49565.790608898482</v>
      </c>
      <c r="DV31" s="116">
        <v>8.6735812231972922</v>
      </c>
      <c r="DW31" s="116">
        <v>49508.257774710983</v>
      </c>
      <c r="DX31" s="116">
        <v>8.6075815563376725</v>
      </c>
      <c r="DY31" s="116">
        <v>52720.684377332007</v>
      </c>
      <c r="DZ31" s="116">
        <v>8.4634160162395968</v>
      </c>
      <c r="EA31" s="116">
        <v>54017.550355685991</v>
      </c>
      <c r="EB31" s="116">
        <v>8.3911674827853115</v>
      </c>
      <c r="EC31" s="116">
        <v>54871.609387318014</v>
      </c>
      <c r="ED31" s="116">
        <v>8.3904132806129379</v>
      </c>
      <c r="EE31" s="116">
        <v>53835.023090872019</v>
      </c>
    </row>
    <row r="32" spans="2:135" x14ac:dyDescent="0.25">
      <c r="B32" s="299">
        <v>9</v>
      </c>
      <c r="C32" s="27" t="s">
        <v>258</v>
      </c>
      <c r="D32" s="116">
        <v>12.461227862940877</v>
      </c>
      <c r="E32" s="116">
        <v>20175.996991661999</v>
      </c>
      <c r="F32" s="116">
        <v>10.686477432649173</v>
      </c>
      <c r="G32" s="116">
        <v>23365.220888444503</v>
      </c>
      <c r="H32" s="116">
        <v>9.8686226260735115</v>
      </c>
      <c r="I32" s="116">
        <v>25074.979855894901</v>
      </c>
      <c r="J32" s="116">
        <v>9.2248533554122822</v>
      </c>
      <c r="K32" s="116">
        <v>39505.080789378197</v>
      </c>
      <c r="L32" s="116">
        <v>11.826222403515349</v>
      </c>
      <c r="M32" s="116">
        <v>51552.625141054988</v>
      </c>
      <c r="N32" s="116">
        <v>12.954880531163269</v>
      </c>
      <c r="O32" s="116">
        <v>55572.995420386011</v>
      </c>
      <c r="P32" s="116">
        <v>9.2604141168513152</v>
      </c>
      <c r="Q32" s="116">
        <v>41163.443291888187</v>
      </c>
      <c r="R32" s="116">
        <v>9.1397113411622701</v>
      </c>
      <c r="S32" s="116">
        <v>43464.62004538819</v>
      </c>
      <c r="T32" s="116">
        <v>9.1167834967138663</v>
      </c>
      <c r="U32" s="116">
        <v>44881.637032118197</v>
      </c>
      <c r="V32" s="116">
        <v>9.3066435644869721</v>
      </c>
      <c r="W32" s="116">
        <v>45718.200940599971</v>
      </c>
      <c r="X32" s="116">
        <v>9.4949868765093424</v>
      </c>
      <c r="Y32" s="116">
        <v>46485.50858193999</v>
      </c>
      <c r="Z32" s="116">
        <v>9.8129141258956007</v>
      </c>
      <c r="AA32" s="116">
        <v>48666.054421429988</v>
      </c>
      <c r="AB32" s="116">
        <v>10.445696117648042</v>
      </c>
      <c r="AC32" s="116">
        <v>51232.261821993918</v>
      </c>
      <c r="AD32" s="116">
        <v>10.858127837918222</v>
      </c>
      <c r="AE32" s="116">
        <v>51071.225689298517</v>
      </c>
      <c r="AF32" s="116">
        <v>11.165113061984435</v>
      </c>
      <c r="AG32" s="116">
        <v>51148.391272078021</v>
      </c>
      <c r="AH32" s="116">
        <v>9.8471327212082738</v>
      </c>
      <c r="AI32" s="116">
        <v>50991.958174493011</v>
      </c>
      <c r="AJ32" s="116">
        <v>11.711629931170449</v>
      </c>
      <c r="AK32" s="116">
        <v>51184.309627547002</v>
      </c>
      <c r="AL32" s="116">
        <v>11.826222403515349</v>
      </c>
      <c r="AM32" s="116">
        <v>51552.625141054988</v>
      </c>
      <c r="AN32" s="116">
        <v>12.044249772952469</v>
      </c>
      <c r="AO32" s="116">
        <v>52332.738749851589</v>
      </c>
      <c r="AP32" s="116">
        <v>12.199395824582153</v>
      </c>
      <c r="AQ32" s="116">
        <v>52985.832457340017</v>
      </c>
      <c r="AR32" s="116">
        <v>11.270535083298956</v>
      </c>
      <c r="AS32" s="116">
        <v>51516.23485427101</v>
      </c>
      <c r="AT32" s="116">
        <v>11.90497960348681</v>
      </c>
      <c r="AU32" s="116">
        <v>53042.577066778002</v>
      </c>
      <c r="AV32" s="116">
        <v>10.512542982700632</v>
      </c>
      <c r="AW32" s="116">
        <v>55960.032684191996</v>
      </c>
      <c r="AX32" s="116">
        <v>12.176023141435618</v>
      </c>
      <c r="AY32" s="116">
        <v>55312.74132635002</v>
      </c>
      <c r="AZ32" s="116">
        <v>12.312778525192568</v>
      </c>
      <c r="BA32" s="116">
        <v>56011.337356452495</v>
      </c>
      <c r="BB32" s="116">
        <v>12.288388417735719</v>
      </c>
      <c r="BC32" s="116">
        <v>54776.838490218506</v>
      </c>
      <c r="BD32" s="116">
        <v>12.544888981693379</v>
      </c>
      <c r="BE32" s="116">
        <v>52750.971819431994</v>
      </c>
      <c r="BF32" s="116">
        <v>12.846182702022851</v>
      </c>
      <c r="BG32" s="116">
        <v>56477.672721033996</v>
      </c>
      <c r="BH32" s="116">
        <v>12.959745363169686</v>
      </c>
      <c r="BI32" s="116">
        <v>54622.615005606</v>
      </c>
      <c r="BJ32" s="116">
        <v>12.954880531163269</v>
      </c>
      <c r="BK32" s="116">
        <v>55572.995420386011</v>
      </c>
      <c r="BL32" s="116">
        <v>12.733488093249001</v>
      </c>
      <c r="BM32" s="116">
        <v>55579.364616017003</v>
      </c>
      <c r="BN32" s="116">
        <v>12.725081292192824</v>
      </c>
      <c r="BO32" s="116">
        <v>58894.493766829793</v>
      </c>
      <c r="BP32" s="116">
        <v>12.747062340464703</v>
      </c>
      <c r="BQ32" s="116">
        <v>60731.052822673002</v>
      </c>
      <c r="BR32" s="116">
        <v>12.65406258125504</v>
      </c>
      <c r="BS32" s="116">
        <v>60715.094683698801</v>
      </c>
      <c r="BT32" s="116">
        <v>12.667265754947456</v>
      </c>
      <c r="BU32" s="116">
        <v>60771.974185306019</v>
      </c>
      <c r="BV32" s="116">
        <v>12.341225661781456</v>
      </c>
      <c r="BW32" s="116">
        <v>61082.500676833006</v>
      </c>
      <c r="BX32" s="116">
        <v>12.364973487505457</v>
      </c>
      <c r="BY32" s="116">
        <v>61475.415040193009</v>
      </c>
      <c r="BZ32" s="116">
        <v>12.799953390527266</v>
      </c>
      <c r="CA32" s="116">
        <v>61909.877544638985</v>
      </c>
      <c r="CB32" s="116">
        <v>12.727683576944177</v>
      </c>
      <c r="CC32" s="116">
        <v>61187.415254426014</v>
      </c>
      <c r="CD32" s="116">
        <v>12.615994966802557</v>
      </c>
      <c r="CE32" s="116">
        <v>60235.539876252769</v>
      </c>
      <c r="CF32" s="116">
        <v>12.691079511743926</v>
      </c>
      <c r="CG32" s="116">
        <v>61414.309738052776</v>
      </c>
      <c r="CH32" s="116">
        <v>12.682672264375634</v>
      </c>
      <c r="CI32" s="116">
        <v>60590.405045435524</v>
      </c>
      <c r="CJ32" s="116">
        <v>12.670321830022855</v>
      </c>
      <c r="CK32" s="116">
        <v>60283.646139042801</v>
      </c>
      <c r="CL32" s="116">
        <v>12.512351191842781</v>
      </c>
      <c r="CM32" s="116">
        <v>61576.993721321043</v>
      </c>
      <c r="CN32" s="116">
        <v>12.525964308357871</v>
      </c>
      <c r="CO32" s="116">
        <v>64422.047948524487</v>
      </c>
      <c r="CP32" s="116">
        <v>12.555178854532075</v>
      </c>
      <c r="CQ32" s="116">
        <v>65606.5759141335</v>
      </c>
      <c r="CR32" s="116">
        <v>12.538540751323515</v>
      </c>
      <c r="CS32" s="116">
        <v>65797.173245398633</v>
      </c>
      <c r="CT32" s="116">
        <v>12.469688861525256</v>
      </c>
      <c r="CU32" s="116">
        <v>67528.037661365466</v>
      </c>
      <c r="CV32" s="116">
        <v>12.457945633731889</v>
      </c>
      <c r="CW32" s="116">
        <v>66127.071916457164</v>
      </c>
      <c r="CX32" s="116">
        <v>12.501233910151601</v>
      </c>
      <c r="CY32" s="116">
        <v>64400.604620411505</v>
      </c>
      <c r="CZ32" s="116">
        <v>12.323812232898907</v>
      </c>
      <c r="DA32" s="116">
        <v>69535.973017942844</v>
      </c>
      <c r="DB32" s="116">
        <v>12.097584288260421</v>
      </c>
      <c r="DC32" s="116">
        <v>69528.613895172806</v>
      </c>
      <c r="DD32" s="116">
        <v>11.655970335849073</v>
      </c>
      <c r="DE32" s="116">
        <v>68585.796770103188</v>
      </c>
      <c r="DF32" s="116">
        <v>11.215549676488317</v>
      </c>
      <c r="DG32" s="116">
        <v>70513.191192717757</v>
      </c>
      <c r="DH32" s="116">
        <v>11.205616605841938</v>
      </c>
      <c r="DI32" s="116">
        <v>67008.67938424951</v>
      </c>
      <c r="DJ32" s="116">
        <v>11.07900009483202</v>
      </c>
      <c r="DK32" s="116">
        <v>66162.529249127183</v>
      </c>
      <c r="DL32" s="116">
        <v>10.653655038381396</v>
      </c>
      <c r="DM32" s="116">
        <v>66107.080444300853</v>
      </c>
      <c r="DN32" s="116">
        <v>10.334570818818161</v>
      </c>
      <c r="DO32" s="116">
        <v>67982.332229262494</v>
      </c>
      <c r="DP32" s="116">
        <v>10.136544902588286</v>
      </c>
      <c r="DQ32" s="116">
        <v>68483.825859699937</v>
      </c>
      <c r="DR32" s="116">
        <v>9.7833692036656394</v>
      </c>
      <c r="DS32" s="116">
        <v>69160.573930472863</v>
      </c>
      <c r="DT32" s="116">
        <v>9.4084774757689136</v>
      </c>
      <c r="DU32" s="116">
        <v>69143.143172228985</v>
      </c>
      <c r="DV32" s="116">
        <v>9.3495571107683553</v>
      </c>
      <c r="DW32" s="116">
        <v>68786.849661853412</v>
      </c>
      <c r="DX32" s="116">
        <v>9.1088181193760036</v>
      </c>
      <c r="DY32" s="116">
        <v>70063.311573759012</v>
      </c>
      <c r="DZ32" s="116">
        <v>9.0162166916365436</v>
      </c>
      <c r="EA32" s="116">
        <v>71555.41921912886</v>
      </c>
      <c r="EB32" s="116">
        <v>8.9154729328414373</v>
      </c>
      <c r="EC32" s="116">
        <v>71164.066149440012</v>
      </c>
      <c r="ED32" s="116">
        <v>8.8333273315705618</v>
      </c>
      <c r="EE32" s="116">
        <v>71745.938090616997</v>
      </c>
    </row>
    <row r="33" spans="1:135" x14ac:dyDescent="0.25">
      <c r="B33" s="299">
        <v>10</v>
      </c>
      <c r="C33" s="27" t="s">
        <v>259</v>
      </c>
      <c r="D33" s="116">
        <v>12.16212113940332</v>
      </c>
      <c r="E33" s="116">
        <v>125012.28900160926</v>
      </c>
      <c r="F33" s="116">
        <v>10.662658199017841</v>
      </c>
      <c r="G33" s="116">
        <v>181578.30789953296</v>
      </c>
      <c r="H33" s="116">
        <v>9.6304236099412375</v>
      </c>
      <c r="I33" s="116">
        <v>237824.58922605906</v>
      </c>
      <c r="J33" s="116">
        <v>8.7186773177532686</v>
      </c>
      <c r="K33" s="116">
        <v>307114.05786546529</v>
      </c>
      <c r="L33" s="116">
        <v>11.374645564266222</v>
      </c>
      <c r="M33" s="116">
        <v>396221.54539123422</v>
      </c>
      <c r="N33" s="116">
        <v>12.376702667885603</v>
      </c>
      <c r="O33" s="116">
        <v>475857.15537410416</v>
      </c>
      <c r="P33" s="116">
        <v>8.7459657161740409</v>
      </c>
      <c r="Q33" s="116">
        <v>312227.07958266023</v>
      </c>
      <c r="R33" s="116">
        <v>8.5946699710225438</v>
      </c>
      <c r="S33" s="116">
        <v>323552.70900593605</v>
      </c>
      <c r="T33" s="116">
        <v>8.5407585403739485</v>
      </c>
      <c r="U33" s="116">
        <v>329403.87438930146</v>
      </c>
      <c r="V33" s="116">
        <v>8.7806104629809543</v>
      </c>
      <c r="W33" s="116">
        <v>333681.40036472073</v>
      </c>
      <c r="X33" s="116">
        <v>8.9927435722477167</v>
      </c>
      <c r="Y33" s="116">
        <v>335756.90897453373</v>
      </c>
      <c r="Z33" s="116">
        <v>9.2686767189885888</v>
      </c>
      <c r="AA33" s="116">
        <v>347534.09795988025</v>
      </c>
      <c r="AB33" s="116">
        <v>10.131706588435897</v>
      </c>
      <c r="AC33" s="116">
        <v>378020.65355829912</v>
      </c>
      <c r="AD33" s="116">
        <v>10.598943259011799</v>
      </c>
      <c r="AE33" s="116">
        <v>379459.94772807078</v>
      </c>
      <c r="AF33" s="116">
        <v>10.788486676218694</v>
      </c>
      <c r="AG33" s="116">
        <v>383527.05637713824</v>
      </c>
      <c r="AH33" s="116">
        <v>10.742862312591928</v>
      </c>
      <c r="AI33" s="116">
        <v>383207.99827942811</v>
      </c>
      <c r="AJ33" s="116">
        <v>11.324228878383083</v>
      </c>
      <c r="AK33" s="116">
        <v>385980.40510301926</v>
      </c>
      <c r="AL33" s="116">
        <v>11.374645564266222</v>
      </c>
      <c r="AM33" s="116">
        <v>396221.54539123422</v>
      </c>
      <c r="AN33" s="116">
        <v>11.702263716931153</v>
      </c>
      <c r="AO33" s="116">
        <v>396583.21368686139</v>
      </c>
      <c r="AP33" s="116">
        <v>11.747525232187845</v>
      </c>
      <c r="AQ33" s="116">
        <v>409220.83868754702</v>
      </c>
      <c r="AR33" s="116">
        <v>11.15528377363014</v>
      </c>
      <c r="AS33" s="116">
        <v>422554.94540252635</v>
      </c>
      <c r="AT33" s="116">
        <v>11.568086036897849</v>
      </c>
      <c r="AU33" s="116">
        <v>427615.0817997008</v>
      </c>
      <c r="AV33" s="116">
        <v>11.260590578964512</v>
      </c>
      <c r="AW33" s="116">
        <v>431388.31394783047</v>
      </c>
      <c r="AX33" s="116">
        <v>11.726135376762212</v>
      </c>
      <c r="AY33" s="116">
        <v>445229.41194001533</v>
      </c>
      <c r="AZ33" s="116">
        <v>11.848796129520547</v>
      </c>
      <c r="BA33" s="116">
        <v>452160.46142617852</v>
      </c>
      <c r="BB33" s="116">
        <v>11.798146358780565</v>
      </c>
      <c r="BC33" s="116">
        <v>449766.74939725664</v>
      </c>
      <c r="BD33" s="116">
        <v>12.259249225423481</v>
      </c>
      <c r="BE33" s="116">
        <v>429417.14344470645</v>
      </c>
      <c r="BF33" s="116">
        <v>12.244185033320464</v>
      </c>
      <c r="BG33" s="116">
        <v>467466.69874221768</v>
      </c>
      <c r="BH33" s="116">
        <v>12.502076046543955</v>
      </c>
      <c r="BI33" s="116">
        <v>445232.59407529031</v>
      </c>
      <c r="BJ33" s="116">
        <v>12.376702667885603</v>
      </c>
      <c r="BK33" s="116">
        <v>475857.15537410416</v>
      </c>
      <c r="BL33" s="116">
        <v>12.485207627726311</v>
      </c>
      <c r="BM33" s="116">
        <v>449358.80862127268</v>
      </c>
      <c r="BN33" s="116">
        <v>12.357932872033281</v>
      </c>
      <c r="BO33" s="116">
        <v>493446.11394504871</v>
      </c>
      <c r="BP33" s="116">
        <v>12.133231265953109</v>
      </c>
      <c r="BQ33" s="116">
        <v>514785.14371218276</v>
      </c>
      <c r="BR33" s="116">
        <v>12.195127450516399</v>
      </c>
      <c r="BS33" s="116">
        <v>518487.25924308121</v>
      </c>
      <c r="BT33" s="116">
        <v>12.315252673705743</v>
      </c>
      <c r="BU33" s="116">
        <v>521293.29036292684</v>
      </c>
      <c r="BV33" s="116">
        <v>12.214402977555507</v>
      </c>
      <c r="BW33" s="116">
        <v>532376.44981012109</v>
      </c>
      <c r="BX33" s="116">
        <v>12.421302705061876</v>
      </c>
      <c r="BY33" s="116">
        <v>528546.49518698873</v>
      </c>
      <c r="BZ33" s="116">
        <v>12.446517547280678</v>
      </c>
      <c r="CA33" s="116">
        <v>539600.39485020435</v>
      </c>
      <c r="CB33" s="116">
        <v>12.321988959476833</v>
      </c>
      <c r="CC33" s="116">
        <v>551011.24048531055</v>
      </c>
      <c r="CD33" s="116">
        <v>12.26398992740482</v>
      </c>
      <c r="CE33" s="116">
        <v>549777.13648299873</v>
      </c>
      <c r="CF33" s="116">
        <v>12.235754807560152</v>
      </c>
      <c r="CG33" s="116">
        <v>550203.51599649421</v>
      </c>
      <c r="CH33" s="116">
        <v>12.119910877769284</v>
      </c>
      <c r="CI33" s="116">
        <v>547163.72725632438</v>
      </c>
      <c r="CJ33" s="116">
        <v>12.033766823644209</v>
      </c>
      <c r="CK33" s="116">
        <v>545353.79834939411</v>
      </c>
      <c r="CL33" s="116">
        <v>11.916145990070415</v>
      </c>
      <c r="CM33" s="116">
        <v>561129.6521323584</v>
      </c>
      <c r="CN33" s="116">
        <v>11.959589649462657</v>
      </c>
      <c r="CO33" s="116">
        <v>575153.42077676055</v>
      </c>
      <c r="CP33" s="116">
        <v>12.083355777319214</v>
      </c>
      <c r="CQ33" s="116">
        <v>573955.23788534431</v>
      </c>
      <c r="CR33" s="116">
        <v>12.040983629357346</v>
      </c>
      <c r="CS33" s="116">
        <v>577485.57521799312</v>
      </c>
      <c r="CT33" s="116">
        <v>11.996872361753452</v>
      </c>
      <c r="CU33" s="116">
        <v>586184.0678403395</v>
      </c>
      <c r="CV33" s="116">
        <v>11.971282865357342</v>
      </c>
      <c r="CW33" s="116">
        <v>588889.04094583029</v>
      </c>
      <c r="CX33" s="116">
        <v>11.944046435778338</v>
      </c>
      <c r="CY33" s="116">
        <v>591327.5477975551</v>
      </c>
      <c r="CZ33" s="116">
        <v>11.873112007170949</v>
      </c>
      <c r="DA33" s="116">
        <v>594009.07667679607</v>
      </c>
      <c r="DB33" s="116">
        <v>11.847849941780927</v>
      </c>
      <c r="DC33" s="116">
        <v>594736.59038586449</v>
      </c>
      <c r="DD33" s="116">
        <v>11.356911344182405</v>
      </c>
      <c r="DE33" s="116">
        <v>593035.51920795732</v>
      </c>
      <c r="DF33" s="116">
        <v>10.975394954678197</v>
      </c>
      <c r="DG33" s="116">
        <v>600807.80782424507</v>
      </c>
      <c r="DH33" s="116">
        <v>10.409790658531902</v>
      </c>
      <c r="DI33" s="116">
        <v>590531.40575554199</v>
      </c>
      <c r="DJ33" s="116">
        <v>10.27574594487688</v>
      </c>
      <c r="DK33" s="116">
        <v>603781.83365218877</v>
      </c>
      <c r="DL33" s="116">
        <v>9.9477214686017223</v>
      </c>
      <c r="DM33" s="116">
        <v>631372.381748026</v>
      </c>
      <c r="DN33" s="116">
        <v>9.6197215212584783</v>
      </c>
      <c r="DO33" s="116">
        <v>630225.84504646307</v>
      </c>
      <c r="DP33" s="116">
        <v>9.4809013779137583</v>
      </c>
      <c r="DQ33" s="116">
        <v>638175.92895403923</v>
      </c>
      <c r="DR33" s="116">
        <v>9.3372139526613456</v>
      </c>
      <c r="DS33" s="116">
        <v>658686.31594512251</v>
      </c>
      <c r="DT33" s="116">
        <v>8.9538631097265373</v>
      </c>
      <c r="DU33" s="116">
        <v>668435.22346346872</v>
      </c>
      <c r="DV33" s="116">
        <v>8.833289302901207</v>
      </c>
      <c r="DW33" s="116">
        <v>689172.23952381883</v>
      </c>
      <c r="DX33" s="116">
        <v>8.7247534718641688</v>
      </c>
      <c r="DY33" s="116">
        <v>726008.99923688511</v>
      </c>
      <c r="DZ33" s="116">
        <v>8.4868317462115677</v>
      </c>
      <c r="EA33" s="116">
        <v>735654.04499216611</v>
      </c>
      <c r="EB33" s="116">
        <v>8.4396194625740648</v>
      </c>
      <c r="EC33" s="116">
        <v>753952.40757383639</v>
      </c>
      <c r="ED33" s="116">
        <v>8.3905042559027354</v>
      </c>
      <c r="EE33" s="116">
        <v>756362.67815406295</v>
      </c>
    </row>
    <row r="34" spans="1:135" x14ac:dyDescent="0.25">
      <c r="B34" s="299">
        <v>11</v>
      </c>
      <c r="C34" s="298" t="s">
        <v>260</v>
      </c>
      <c r="D34" s="116">
        <v>11.365050769250153</v>
      </c>
      <c r="E34" s="116">
        <v>58297.567873069995</v>
      </c>
      <c r="F34" s="116">
        <v>8.9637143971606026</v>
      </c>
      <c r="G34" s="116">
        <v>66615.382311329988</v>
      </c>
      <c r="H34" s="116">
        <v>8.5961958250630683</v>
      </c>
      <c r="I34" s="116">
        <v>83376.749174199998</v>
      </c>
      <c r="J34" s="116">
        <v>7.2123891631903652</v>
      </c>
      <c r="K34" s="116">
        <v>108300.07040423003</v>
      </c>
      <c r="L34" s="116">
        <v>10.988590807606089</v>
      </c>
      <c r="M34" s="116">
        <v>148589.15863661098</v>
      </c>
      <c r="N34" s="116">
        <v>12.06146129855086</v>
      </c>
      <c r="O34" s="116">
        <v>179755.54636649997</v>
      </c>
      <c r="P34" s="116">
        <v>7.0628875946929526</v>
      </c>
      <c r="Q34" s="116">
        <v>109437.90602056003</v>
      </c>
      <c r="R34" s="116">
        <v>7.0510461939846776</v>
      </c>
      <c r="S34" s="116">
        <v>109744.58705841002</v>
      </c>
      <c r="T34" s="116">
        <v>7.0614675745883657</v>
      </c>
      <c r="U34" s="116">
        <v>114036.94479762</v>
      </c>
      <c r="V34" s="116">
        <v>7.3578999640074834</v>
      </c>
      <c r="W34" s="116">
        <v>114878.89416520999</v>
      </c>
      <c r="X34" s="116">
        <v>7.6873776712708075</v>
      </c>
      <c r="Y34" s="116">
        <v>119352.08451654002</v>
      </c>
      <c r="Z34" s="116">
        <v>8.2046918383285234</v>
      </c>
      <c r="AA34" s="116">
        <v>129094.64960885997</v>
      </c>
      <c r="AB34" s="116">
        <v>9.0765461706699231</v>
      </c>
      <c r="AC34" s="116">
        <v>136948.35926402002</v>
      </c>
      <c r="AD34" s="116">
        <v>9.606164457791051</v>
      </c>
      <c r="AE34" s="116">
        <v>135387.70972293001</v>
      </c>
      <c r="AF34" s="116">
        <v>9.7716557386917469</v>
      </c>
      <c r="AG34" s="116">
        <v>140609.81078218995</v>
      </c>
      <c r="AH34" s="116">
        <v>9.964002770360274</v>
      </c>
      <c r="AI34" s="116">
        <v>139112.224824584</v>
      </c>
      <c r="AJ34" s="116">
        <v>10.741047770662377</v>
      </c>
      <c r="AK34" s="116">
        <v>139177.32264423897</v>
      </c>
      <c r="AL34" s="116">
        <v>10.988590807606089</v>
      </c>
      <c r="AM34" s="116">
        <v>148589.15863661098</v>
      </c>
      <c r="AN34" s="116">
        <v>11.332139052710845</v>
      </c>
      <c r="AO34" s="116">
        <v>145424.59816576296</v>
      </c>
      <c r="AP34" s="116">
        <v>11.413646194442888</v>
      </c>
      <c r="AQ34" s="116">
        <v>146742.52125213397</v>
      </c>
      <c r="AR34" s="116">
        <v>10.83633499734681</v>
      </c>
      <c r="AS34" s="116">
        <v>153176.65309672098</v>
      </c>
      <c r="AT34" s="116">
        <v>11.100739929500769</v>
      </c>
      <c r="AU34" s="116">
        <v>150844.35720413795</v>
      </c>
      <c r="AV34" s="116">
        <v>10.776048428873043</v>
      </c>
      <c r="AW34" s="116">
        <v>153489.27649538798</v>
      </c>
      <c r="AX34" s="116">
        <v>11.337832392693665</v>
      </c>
      <c r="AY34" s="116">
        <v>159714.24130375095</v>
      </c>
      <c r="AZ34" s="116">
        <v>11.523767761652572</v>
      </c>
      <c r="BA34" s="116">
        <v>157806.33756762597</v>
      </c>
      <c r="BB34" s="116">
        <v>11.628820644218301</v>
      </c>
      <c r="BC34" s="116">
        <v>162140.61559617598</v>
      </c>
      <c r="BD34" s="116">
        <v>11.867892474962449</v>
      </c>
      <c r="BE34" s="116">
        <v>159824.181599676</v>
      </c>
      <c r="BF34" s="116">
        <v>11.93456444832014</v>
      </c>
      <c r="BG34" s="116">
        <v>173185.834604426</v>
      </c>
      <c r="BH34" s="116">
        <v>12.07634664595331</v>
      </c>
      <c r="BI34" s="116">
        <v>166955.734829906</v>
      </c>
      <c r="BJ34" s="116">
        <v>12.06146129855086</v>
      </c>
      <c r="BK34" s="116">
        <v>179755.54636649997</v>
      </c>
      <c r="BL34" s="116">
        <v>12.252900936696401</v>
      </c>
      <c r="BM34" s="116">
        <v>169896.37019966007</v>
      </c>
      <c r="BN34" s="116">
        <v>11.702975699424975</v>
      </c>
      <c r="BO34" s="116">
        <v>176984.65677089995</v>
      </c>
      <c r="BP34" s="116">
        <v>11.73913937293513</v>
      </c>
      <c r="BQ34" s="116">
        <v>187273.80826267999</v>
      </c>
      <c r="BR34" s="116">
        <v>11.611841862861935</v>
      </c>
      <c r="BS34" s="116">
        <v>184646.78042372994</v>
      </c>
      <c r="BT34" s="116">
        <v>11.623673605031266</v>
      </c>
      <c r="BU34" s="116">
        <v>185388.39106694996</v>
      </c>
      <c r="BV34" s="116">
        <v>11.942840741591068</v>
      </c>
      <c r="BW34" s="116">
        <v>233815.95249021103</v>
      </c>
      <c r="BX34" s="116">
        <v>12.19163495899606</v>
      </c>
      <c r="BY34" s="116">
        <v>226459.07256943098</v>
      </c>
      <c r="BZ34" s="116">
        <v>11.965434892370817</v>
      </c>
      <c r="CA34" s="116">
        <v>188401.45502462995</v>
      </c>
      <c r="CB34" s="116">
        <v>11.978824654756222</v>
      </c>
      <c r="CC34" s="116">
        <v>194653.62940169103</v>
      </c>
      <c r="CD34" s="116">
        <v>11.941058812459003</v>
      </c>
      <c r="CE34" s="116">
        <v>191791.89613044998</v>
      </c>
      <c r="CF34" s="116">
        <v>11.941704314078809</v>
      </c>
      <c r="CG34" s="116">
        <v>192940.35121212</v>
      </c>
      <c r="CH34" s="116">
        <v>11.924832576560698</v>
      </c>
      <c r="CI34" s="116">
        <v>200565.03219229993</v>
      </c>
      <c r="CJ34" s="116">
        <v>11.886583759810343</v>
      </c>
      <c r="CK34" s="116">
        <v>197897.87775155</v>
      </c>
      <c r="CL34" s="116">
        <v>11.893492706403975</v>
      </c>
      <c r="CM34" s="116">
        <v>200310.97276445004</v>
      </c>
      <c r="CN34" s="116">
        <v>11.801905360334892</v>
      </c>
      <c r="CO34" s="116">
        <v>209379.02254786002</v>
      </c>
      <c r="CP34" s="116">
        <v>11.972400860957547</v>
      </c>
      <c r="CQ34" s="116">
        <v>206820.0392075</v>
      </c>
      <c r="CR34" s="116">
        <v>11.933232316229937</v>
      </c>
      <c r="CS34" s="116">
        <v>209236.93794991</v>
      </c>
      <c r="CT34" s="116">
        <v>11.939388948244433</v>
      </c>
      <c r="CU34" s="116">
        <v>216315.59892231997</v>
      </c>
      <c r="CV34" s="116">
        <v>11.811117929774435</v>
      </c>
      <c r="CW34" s="116">
        <v>213132.50580634992</v>
      </c>
      <c r="CX34" s="116">
        <v>11.817128754611037</v>
      </c>
      <c r="CY34" s="116">
        <v>218379.64304185001</v>
      </c>
      <c r="CZ34" s="116">
        <v>11.712894048629714</v>
      </c>
      <c r="DA34" s="116">
        <v>222004.74422206008</v>
      </c>
      <c r="DB34" s="116">
        <v>11.630151625119797</v>
      </c>
      <c r="DC34" s="116">
        <v>216349.17686792</v>
      </c>
      <c r="DD34" s="116">
        <v>11.20634115999999</v>
      </c>
      <c r="DE34" s="116">
        <v>208467.60647744001</v>
      </c>
      <c r="DF34" s="116">
        <v>10.531251278930991</v>
      </c>
      <c r="DG34" s="116">
        <v>222514.55141813998</v>
      </c>
      <c r="DH34" s="116">
        <v>9.8715663227341768</v>
      </c>
      <c r="DI34" s="116">
        <v>212288.97506111005</v>
      </c>
      <c r="DJ34" s="116">
        <v>8.910756785041908</v>
      </c>
      <c r="DK34" s="116">
        <v>206690.87680177001</v>
      </c>
      <c r="DL34" s="116">
        <v>8.2170579393096439</v>
      </c>
      <c r="DM34" s="116">
        <v>240921.35929724004</v>
      </c>
      <c r="DN34" s="116">
        <v>7.8719204351557224</v>
      </c>
      <c r="DO34" s="116">
        <v>238226.04277444005</v>
      </c>
      <c r="DP34" s="116">
        <v>7.7749606344248567</v>
      </c>
      <c r="DQ34" s="116">
        <v>235754.58636041993</v>
      </c>
      <c r="DR34" s="116">
        <v>7.5979457972669557</v>
      </c>
      <c r="DS34" s="116">
        <v>249093.79937853996</v>
      </c>
      <c r="DT34" s="116">
        <v>7.4094624176672879</v>
      </c>
      <c r="DU34" s="116">
        <v>250404.20928173</v>
      </c>
      <c r="DV34" s="116">
        <v>7.3682887581718317</v>
      </c>
      <c r="DW34" s="116">
        <v>254807.52870878001</v>
      </c>
      <c r="DX34" s="116">
        <v>7.4826284096392488</v>
      </c>
      <c r="DY34" s="116">
        <v>278153.72644425009</v>
      </c>
      <c r="DZ34" s="116">
        <v>7.3789156761891981</v>
      </c>
      <c r="EA34" s="116">
        <v>279513.88762673998</v>
      </c>
      <c r="EB34" s="116">
        <v>7.4352664906712516</v>
      </c>
      <c r="EC34" s="116">
        <v>279735.17542010004</v>
      </c>
      <c r="ED34" s="116">
        <v>7.6723954170459896</v>
      </c>
      <c r="EE34" s="116">
        <v>287539.95690886007</v>
      </c>
    </row>
    <row r="35" spans="1:135" x14ac:dyDescent="0.25">
      <c r="B35" s="21">
        <v>12</v>
      </c>
      <c r="C35" s="298" t="s">
        <v>261</v>
      </c>
      <c r="D35" s="116">
        <v>12.610177073053034</v>
      </c>
      <c r="E35" s="116">
        <v>14690.34467519003</v>
      </c>
      <c r="F35" s="116">
        <v>11.023911751103389</v>
      </c>
      <c r="G35" s="116">
        <v>22279.184395760007</v>
      </c>
      <c r="H35" s="116">
        <v>10.220141867269588</v>
      </c>
      <c r="I35" s="116">
        <v>32347.751877130009</v>
      </c>
      <c r="J35" s="116">
        <v>8.7651247835632002</v>
      </c>
      <c r="K35" s="116">
        <v>38591.137378309999</v>
      </c>
      <c r="L35" s="116">
        <v>10.736760205746812</v>
      </c>
      <c r="M35" s="116">
        <v>55910.209040029993</v>
      </c>
      <c r="N35" s="116">
        <v>12.280340759964469</v>
      </c>
      <c r="O35" s="116">
        <v>77924.679934520042</v>
      </c>
      <c r="P35" s="116">
        <v>8.7036460988342945</v>
      </c>
      <c r="Q35" s="116">
        <v>41797.353993069992</v>
      </c>
      <c r="R35" s="116">
        <v>8.5669504894258903</v>
      </c>
      <c r="S35" s="116">
        <v>42707.047888749985</v>
      </c>
      <c r="T35" s="116">
        <v>8.5061552719627027</v>
      </c>
      <c r="U35" s="116">
        <v>44537.900290060003</v>
      </c>
      <c r="V35" s="116">
        <v>8.6402224087451458</v>
      </c>
      <c r="W35" s="116">
        <v>45174.134707370002</v>
      </c>
      <c r="X35" s="116">
        <v>8.7739776206706548</v>
      </c>
      <c r="Y35" s="116">
        <v>45953.093547749995</v>
      </c>
      <c r="Z35" s="116">
        <v>8.9108385723080392</v>
      </c>
      <c r="AA35" s="116">
        <v>47805.431110289988</v>
      </c>
      <c r="AB35" s="116">
        <v>9.6849334486109893</v>
      </c>
      <c r="AC35" s="116">
        <v>51041.592245270003</v>
      </c>
      <c r="AD35" s="116">
        <v>10.028461347814718</v>
      </c>
      <c r="AE35" s="116">
        <v>51621.747361699992</v>
      </c>
      <c r="AF35" s="116">
        <v>10.157125874871086</v>
      </c>
      <c r="AG35" s="116">
        <v>52539.777209660002</v>
      </c>
      <c r="AH35" s="116">
        <v>10.447788374316849</v>
      </c>
      <c r="AI35" s="116">
        <v>52840.780953490008</v>
      </c>
      <c r="AJ35" s="116">
        <v>10.66260798093249</v>
      </c>
      <c r="AK35" s="116">
        <v>52981.213983639987</v>
      </c>
      <c r="AL35" s="116">
        <v>10.736760205746812</v>
      </c>
      <c r="AM35" s="116">
        <v>55910.209040029993</v>
      </c>
      <c r="AN35" s="116">
        <v>11.078403882039668</v>
      </c>
      <c r="AO35" s="116">
        <v>56235.885905269985</v>
      </c>
      <c r="AP35" s="116">
        <v>11.225888960325285</v>
      </c>
      <c r="AQ35" s="116">
        <v>58385.099557369998</v>
      </c>
      <c r="AR35" s="116">
        <v>9.6961233468061465</v>
      </c>
      <c r="AS35" s="116">
        <v>61253.224280120012</v>
      </c>
      <c r="AT35" s="116">
        <v>11.401629279739531</v>
      </c>
      <c r="AU35" s="116">
        <v>59457.430797660025</v>
      </c>
      <c r="AV35" s="116">
        <v>11.125245237390963</v>
      </c>
      <c r="AW35" s="116">
        <v>62102.586039950023</v>
      </c>
      <c r="AX35" s="116">
        <v>11.661409301407909</v>
      </c>
      <c r="AY35" s="116">
        <v>63726.52760631001</v>
      </c>
      <c r="AZ35" s="116">
        <v>11.765130820478195</v>
      </c>
      <c r="BA35" s="116">
        <v>65363.345035100028</v>
      </c>
      <c r="BB35" s="116">
        <v>11.86834392254457</v>
      </c>
      <c r="BC35" s="116">
        <v>66061.170983640011</v>
      </c>
      <c r="BD35" s="116">
        <v>12.013197390531543</v>
      </c>
      <c r="BE35" s="116">
        <v>67408.294499460011</v>
      </c>
      <c r="BF35" s="116">
        <v>12.215021413821704</v>
      </c>
      <c r="BG35" s="116">
        <v>71902.739274150037</v>
      </c>
      <c r="BH35" s="116">
        <v>12.258775817569834</v>
      </c>
      <c r="BI35" s="116">
        <v>72919.133337724459</v>
      </c>
      <c r="BJ35" s="116">
        <v>12.280340759964469</v>
      </c>
      <c r="BK35" s="116">
        <v>77924.679934520042</v>
      </c>
      <c r="BL35" s="116">
        <v>12.319331170245412</v>
      </c>
      <c r="BM35" s="116">
        <v>77703.831665867488</v>
      </c>
      <c r="BN35" s="116">
        <v>12.241907579119323</v>
      </c>
      <c r="BO35" s="116">
        <v>82417.345998188975</v>
      </c>
      <c r="BP35" s="116">
        <v>12.289318545095783</v>
      </c>
      <c r="BQ35" s="116">
        <v>86291.727529165044</v>
      </c>
      <c r="BR35" s="116">
        <v>12.154099287450883</v>
      </c>
      <c r="BS35" s="116">
        <v>85492.553293580015</v>
      </c>
      <c r="BT35" s="116">
        <v>12.153038808725739</v>
      </c>
      <c r="BU35" s="116">
        <v>86466.28351519705</v>
      </c>
      <c r="BV35" s="116">
        <v>12.203251899373534</v>
      </c>
      <c r="BW35" s="116">
        <v>88192.618800325014</v>
      </c>
      <c r="BX35" s="116">
        <v>12.062520513245138</v>
      </c>
      <c r="BY35" s="116">
        <v>91258.103966062539</v>
      </c>
      <c r="BZ35" s="116">
        <v>11.889936712594043</v>
      </c>
      <c r="CA35" s="116">
        <v>90659.956662021985</v>
      </c>
      <c r="CB35" s="116">
        <v>11.823211747720006</v>
      </c>
      <c r="CC35" s="116">
        <v>94671.802356718981</v>
      </c>
      <c r="CD35" s="116">
        <v>11.840241156483593</v>
      </c>
      <c r="CE35" s="116">
        <v>96023.257415070169</v>
      </c>
      <c r="CF35" s="116">
        <v>11.721716138107844</v>
      </c>
      <c r="CG35" s="116">
        <v>98697.141063897725</v>
      </c>
      <c r="CH35" s="116">
        <v>11.639722787739368</v>
      </c>
      <c r="CI35" s="116">
        <v>101091.80068802324</v>
      </c>
      <c r="CJ35" s="116">
        <v>11.738871229548929</v>
      </c>
      <c r="CK35" s="116">
        <v>102543.02206521893</v>
      </c>
      <c r="CL35" s="116">
        <v>11.661752409541595</v>
      </c>
      <c r="CM35" s="116">
        <v>105317.15628373592</v>
      </c>
      <c r="CN35" s="116">
        <v>11.438134061291404</v>
      </c>
      <c r="CO35" s="116">
        <v>109990.574594722</v>
      </c>
      <c r="CP35" s="116">
        <v>11.613012032751815</v>
      </c>
      <c r="CQ35" s="116">
        <v>110494.43053395698</v>
      </c>
      <c r="CR35" s="116">
        <v>11.631682786854556</v>
      </c>
      <c r="CS35" s="116">
        <v>111202.36037191498</v>
      </c>
      <c r="CT35" s="116">
        <v>11.526583865032292</v>
      </c>
      <c r="CU35" s="116">
        <v>114879.616143618</v>
      </c>
      <c r="CV35" s="116">
        <v>11.690583087786035</v>
      </c>
      <c r="CW35" s="116">
        <v>116800.31362202251</v>
      </c>
      <c r="CX35" s="116">
        <v>11.740937069561618</v>
      </c>
      <c r="CY35" s="116">
        <v>120219.85489094601</v>
      </c>
      <c r="CZ35" s="116">
        <v>11.567930015709527</v>
      </c>
      <c r="DA35" s="116">
        <v>122063.17155161254</v>
      </c>
      <c r="DB35" s="116">
        <v>11.353320059047061</v>
      </c>
      <c r="DC35" s="116">
        <v>121346.03170262005</v>
      </c>
      <c r="DD35" s="116">
        <v>11.029077713327387</v>
      </c>
      <c r="DE35" s="116">
        <v>122031.58891006006</v>
      </c>
      <c r="DF35" s="116">
        <v>10.614958529764106</v>
      </c>
      <c r="DG35" s="116">
        <v>127550.63431252999</v>
      </c>
      <c r="DH35" s="116">
        <v>10.600780514541436</v>
      </c>
      <c r="DI35" s="116">
        <v>130153.50107750848</v>
      </c>
      <c r="DJ35" s="116">
        <v>10.35639599774421</v>
      </c>
      <c r="DK35" s="116">
        <v>131310.77672018998</v>
      </c>
      <c r="DL35" s="116">
        <v>9.8990082456910589</v>
      </c>
      <c r="DM35" s="116">
        <v>135232.23912318001</v>
      </c>
      <c r="DN35" s="116">
        <v>9.5074931424805236</v>
      </c>
      <c r="DO35" s="116">
        <v>137586.81433300005</v>
      </c>
      <c r="DP35" s="116">
        <v>9.41242025008345</v>
      </c>
      <c r="DQ35" s="116">
        <v>139548.55417827002</v>
      </c>
      <c r="DR35" s="116">
        <v>8.8613555657399985</v>
      </c>
      <c r="DS35" s="116">
        <v>141091.50531331004</v>
      </c>
      <c r="DT35" s="116">
        <v>8.5696870956491509</v>
      </c>
      <c r="DU35" s="116">
        <v>144248.76177955</v>
      </c>
      <c r="DV35" s="116">
        <v>8.4333017219947788</v>
      </c>
      <c r="DW35" s="116">
        <v>147160.52475304008</v>
      </c>
      <c r="DX35" s="116">
        <v>8.2745187858113169</v>
      </c>
      <c r="DY35" s="116">
        <v>151440.43566746998</v>
      </c>
      <c r="DZ35" s="116">
        <v>8.0151895685435015</v>
      </c>
      <c r="EA35" s="116">
        <v>154994.37711154</v>
      </c>
      <c r="EB35" s="116">
        <v>7.9820658477435913</v>
      </c>
      <c r="EC35" s="116">
        <v>155634.50222939005</v>
      </c>
      <c r="ED35" s="116">
        <v>7.9122272267212708</v>
      </c>
      <c r="EE35" s="116">
        <v>159479.97479510002</v>
      </c>
    </row>
    <row r="36" spans="1:135" x14ac:dyDescent="0.25">
      <c r="B36" s="21">
        <v>13</v>
      </c>
      <c r="C36" s="27" t="s">
        <v>262</v>
      </c>
      <c r="D36" s="116">
        <v>12.484417329567313</v>
      </c>
      <c r="E36" s="116">
        <v>28172.010885390016</v>
      </c>
      <c r="F36" s="116">
        <v>10.971041893684561</v>
      </c>
      <c r="G36" s="116">
        <v>38852.196747430018</v>
      </c>
      <c r="H36" s="116">
        <v>10.134327267338179</v>
      </c>
      <c r="I36" s="116">
        <v>50007.592358393988</v>
      </c>
      <c r="J36" s="116">
        <v>9.4719114224940846</v>
      </c>
      <c r="K36" s="116">
        <v>56684.657462469993</v>
      </c>
      <c r="L36" s="116">
        <v>11.406700427872403</v>
      </c>
      <c r="M36" s="116">
        <v>79016.313280261995</v>
      </c>
      <c r="N36" s="116">
        <v>12.421076262070949</v>
      </c>
      <c r="O36" s="116">
        <v>92564.146514551991</v>
      </c>
      <c r="P36" s="116">
        <v>9.5471868770459594</v>
      </c>
      <c r="Q36" s="116">
        <v>59150.566128080005</v>
      </c>
      <c r="R36" s="116">
        <v>9.3830669187658327</v>
      </c>
      <c r="S36" s="116">
        <v>60233.317575069996</v>
      </c>
      <c r="T36" s="116">
        <v>9.2886421699991715</v>
      </c>
      <c r="U36" s="116">
        <v>61515.636068624</v>
      </c>
      <c r="V36" s="116">
        <v>9.468249252509624</v>
      </c>
      <c r="W36" s="116">
        <v>62379.600870266004</v>
      </c>
      <c r="X36" s="116">
        <v>9.6004162642243962</v>
      </c>
      <c r="Y36" s="116">
        <v>63763.437356266004</v>
      </c>
      <c r="Z36" s="116">
        <v>9.7194865288824417</v>
      </c>
      <c r="AA36" s="116">
        <v>64924.664488796014</v>
      </c>
      <c r="AB36" s="116">
        <v>10.23918146920637</v>
      </c>
      <c r="AC36" s="116">
        <v>67521.482308863007</v>
      </c>
      <c r="AD36" s="116">
        <v>10.683244655423881</v>
      </c>
      <c r="AE36" s="116">
        <v>68379.865423291005</v>
      </c>
      <c r="AF36" s="116">
        <v>10.877329334625692</v>
      </c>
      <c r="AG36" s="116">
        <v>69405.272307883017</v>
      </c>
      <c r="AH36" s="116">
        <v>10.721927853999153</v>
      </c>
      <c r="AI36" s="116">
        <v>69826.034997452996</v>
      </c>
      <c r="AJ36" s="116">
        <v>11.254062812697153</v>
      </c>
      <c r="AK36" s="116">
        <v>70392.859269042965</v>
      </c>
      <c r="AL36" s="116">
        <v>11.406700427872403</v>
      </c>
      <c r="AM36" s="116">
        <v>79016.313280261995</v>
      </c>
      <c r="AN36" s="116">
        <v>11.754169937625024</v>
      </c>
      <c r="AO36" s="116">
        <v>79621.541118636975</v>
      </c>
      <c r="AP36" s="116">
        <v>11.840374599994462</v>
      </c>
      <c r="AQ36" s="116">
        <v>79924.629048582967</v>
      </c>
      <c r="AR36" s="116">
        <v>10.590337140108973</v>
      </c>
      <c r="AS36" s="116">
        <v>82537.97852047201</v>
      </c>
      <c r="AT36" s="116">
        <v>11.689784922139358</v>
      </c>
      <c r="AU36" s="116">
        <v>80790.209729023016</v>
      </c>
      <c r="AV36" s="116">
        <v>11.530863313645099</v>
      </c>
      <c r="AW36" s="116">
        <v>84610.842412662998</v>
      </c>
      <c r="AX36" s="116">
        <v>11.8532212924394</v>
      </c>
      <c r="AY36" s="116">
        <v>86280.176466673001</v>
      </c>
      <c r="AZ36" s="116">
        <v>12.005824990683125</v>
      </c>
      <c r="BA36" s="116">
        <v>86578.289161592998</v>
      </c>
      <c r="BB36" s="116">
        <v>12.086232046917628</v>
      </c>
      <c r="BC36" s="116">
        <v>85673.992245182992</v>
      </c>
      <c r="BD36" s="116">
        <v>12.259313274331138</v>
      </c>
      <c r="BE36" s="116">
        <v>83692.395856692994</v>
      </c>
      <c r="BF36" s="116">
        <v>12.474660342133584</v>
      </c>
      <c r="BG36" s="116">
        <v>87411.519864341986</v>
      </c>
      <c r="BH36" s="116">
        <v>12.544870556762953</v>
      </c>
      <c r="BI36" s="116">
        <v>86917.222310359997</v>
      </c>
      <c r="BJ36" s="116">
        <v>12.421076262070949</v>
      </c>
      <c r="BK36" s="116">
        <v>92564.146514551991</v>
      </c>
      <c r="BL36" s="116">
        <v>12.565367118156107</v>
      </c>
      <c r="BM36" s="116">
        <v>90243.743711023024</v>
      </c>
      <c r="BN36" s="116">
        <v>12.439257695308969</v>
      </c>
      <c r="BO36" s="116">
        <v>95950.813053453021</v>
      </c>
      <c r="BP36" s="116">
        <v>12.342412140098507</v>
      </c>
      <c r="BQ36" s="116">
        <v>98307.25126388995</v>
      </c>
      <c r="BR36" s="116">
        <v>12.431603876782665</v>
      </c>
      <c r="BS36" s="116">
        <v>99033.287671903003</v>
      </c>
      <c r="BT36" s="116">
        <v>12.48761420851441</v>
      </c>
      <c r="BU36" s="116">
        <v>99181.358485685458</v>
      </c>
      <c r="BV36" s="116">
        <v>12.522546557225825</v>
      </c>
      <c r="BW36" s="116">
        <v>103918.377971913</v>
      </c>
      <c r="BX36" s="116">
        <v>12.503872776713756</v>
      </c>
      <c r="BY36" s="116">
        <v>105526.33577742102</v>
      </c>
      <c r="BZ36" s="116">
        <v>12.523112594237668</v>
      </c>
      <c r="CA36" s="116">
        <v>106039.26375774307</v>
      </c>
      <c r="CB36" s="116">
        <v>12.434678986525061</v>
      </c>
      <c r="CC36" s="116">
        <v>106841.99096208299</v>
      </c>
      <c r="CD36" s="116">
        <v>12.347570068218889</v>
      </c>
      <c r="CE36" s="116">
        <v>108124.67355178554</v>
      </c>
      <c r="CF36" s="116">
        <v>12.329258013911373</v>
      </c>
      <c r="CG36" s="116">
        <v>107832.70871549296</v>
      </c>
      <c r="CH36" s="116">
        <v>12.246487428182396</v>
      </c>
      <c r="CI36" s="116">
        <v>109117.71428898301</v>
      </c>
      <c r="CJ36" s="116">
        <v>12.165563863373341</v>
      </c>
      <c r="CK36" s="116">
        <v>111574.569552343</v>
      </c>
      <c r="CL36" s="116">
        <v>11.928037589959816</v>
      </c>
      <c r="CM36" s="116">
        <v>113481.879244593</v>
      </c>
      <c r="CN36" s="116">
        <v>12.050509495846203</v>
      </c>
      <c r="CO36" s="116">
        <v>115868.79785275301</v>
      </c>
      <c r="CP36" s="116">
        <v>12.092469355764932</v>
      </c>
      <c r="CQ36" s="116">
        <v>116687.29731635301</v>
      </c>
      <c r="CR36" s="116">
        <v>12.096237258484997</v>
      </c>
      <c r="CS36" s="116">
        <v>117212.80064100301</v>
      </c>
      <c r="CT36" s="116">
        <v>12.061233301855555</v>
      </c>
      <c r="CU36" s="116">
        <v>118740.07740632299</v>
      </c>
      <c r="CV36" s="116">
        <v>12.007212822380708</v>
      </c>
      <c r="CW36" s="116">
        <v>119914.91512538301</v>
      </c>
      <c r="CX36" s="116">
        <v>12.000184952939676</v>
      </c>
      <c r="CY36" s="116">
        <v>123091.04011417298</v>
      </c>
      <c r="CZ36" s="116">
        <v>11.948055611181847</v>
      </c>
      <c r="DA36" s="116">
        <v>133088.60661908801</v>
      </c>
      <c r="DB36" s="116">
        <v>11.664935781746097</v>
      </c>
      <c r="DC36" s="116">
        <v>132474.42989798321</v>
      </c>
      <c r="DD36" s="116">
        <v>11.326073192710348</v>
      </c>
      <c r="DE36" s="116">
        <v>133324.17733896748</v>
      </c>
      <c r="DF36" s="116">
        <v>10.859249957231638</v>
      </c>
      <c r="DG36" s="116">
        <v>137152.29808909242</v>
      </c>
      <c r="DH36" s="116">
        <v>10.823942431552249</v>
      </c>
      <c r="DI36" s="116">
        <v>139542.19579466237</v>
      </c>
      <c r="DJ36" s="116">
        <v>10.455831101910253</v>
      </c>
      <c r="DK36" s="116">
        <v>144086.99034885838</v>
      </c>
      <c r="DL36" s="116">
        <v>10.095326642056939</v>
      </c>
      <c r="DM36" s="116">
        <v>149912.39092365836</v>
      </c>
      <c r="DN36" s="116">
        <v>9.8301264616467083</v>
      </c>
      <c r="DO36" s="116">
        <v>150414.75429889339</v>
      </c>
      <c r="DP36" s="116">
        <v>9.66658932883918</v>
      </c>
      <c r="DQ36" s="116">
        <v>152013.80828004342</v>
      </c>
      <c r="DR36" s="116">
        <v>9.3488793197577795</v>
      </c>
      <c r="DS36" s="116">
        <v>157106.11498711744</v>
      </c>
      <c r="DT36" s="116">
        <v>8.9880392590127229</v>
      </c>
      <c r="DU36" s="116">
        <v>156415.38102847399</v>
      </c>
      <c r="DV36" s="116">
        <v>8.891708056564859</v>
      </c>
      <c r="DW36" s="116">
        <v>159002.47803264332</v>
      </c>
      <c r="DX36" s="116">
        <v>8.6695685462477048</v>
      </c>
      <c r="DY36" s="116">
        <v>160770.32394532103</v>
      </c>
      <c r="DZ36" s="116">
        <v>8.5155696661153009</v>
      </c>
      <c r="EA36" s="116">
        <v>159829.26120762405</v>
      </c>
      <c r="EB36" s="116">
        <v>8.5013353996114542</v>
      </c>
      <c r="EC36" s="116">
        <v>160607.21494723402</v>
      </c>
      <c r="ED36" s="116">
        <v>8.3521374344964574</v>
      </c>
      <c r="EE36" s="116">
        <v>163016.22467761402</v>
      </c>
    </row>
    <row r="37" spans="1:135" x14ac:dyDescent="0.25">
      <c r="B37" s="21">
        <v>14</v>
      </c>
      <c r="C37" s="27" t="s">
        <v>263</v>
      </c>
      <c r="D37" s="116">
        <v>12.944191752172436</v>
      </c>
      <c r="E37" s="116">
        <v>33232.548826110346</v>
      </c>
      <c r="F37" s="116">
        <v>11.830033935981401</v>
      </c>
      <c r="G37" s="116">
        <v>54672.623686373001</v>
      </c>
      <c r="H37" s="116">
        <v>10.693070483482826</v>
      </c>
      <c r="I37" s="116">
        <v>77717.10678169012</v>
      </c>
      <c r="J37" s="116">
        <v>9.8140422664938782</v>
      </c>
      <c r="K37" s="116">
        <v>95766.150341743793</v>
      </c>
      <c r="L37" s="116">
        <v>11.940451952102931</v>
      </c>
      <c r="M37" s="116">
        <v>134320.37926279867</v>
      </c>
      <c r="N37" s="116">
        <v>12.826114354745553</v>
      </c>
      <c r="O37" s="116">
        <v>141258.58525222939</v>
      </c>
      <c r="P37" s="116">
        <v>9.9070034239001323</v>
      </c>
      <c r="Q37" s="116">
        <v>100167.30763676179</v>
      </c>
      <c r="R37" s="116">
        <v>9.7063555982963248</v>
      </c>
      <c r="S37" s="116">
        <v>102035.77155436731</v>
      </c>
      <c r="T37" s="116">
        <v>9.6074693052234661</v>
      </c>
      <c r="U37" s="116">
        <v>103691.56514534536</v>
      </c>
      <c r="V37" s="116">
        <v>9.7199692300947778</v>
      </c>
      <c r="W37" s="116">
        <v>108331.72079766063</v>
      </c>
      <c r="X37" s="116">
        <v>9.7881999589529656</v>
      </c>
      <c r="Y37" s="116">
        <v>113864.49777160591</v>
      </c>
      <c r="Z37" s="116">
        <v>10.147809256468257</v>
      </c>
      <c r="AA37" s="116">
        <v>122254.54864207302</v>
      </c>
      <c r="AB37" s="116">
        <v>10.905730876337932</v>
      </c>
      <c r="AC37" s="116">
        <v>129858.98084375053</v>
      </c>
      <c r="AD37" s="116">
        <v>11.106870707715228</v>
      </c>
      <c r="AE37" s="116">
        <v>119378.38066172166</v>
      </c>
      <c r="AF37" s="116">
        <v>11.242884555034859</v>
      </c>
      <c r="AG37" s="116">
        <v>123171.60825416882</v>
      </c>
      <c r="AH37" s="116">
        <v>11.469101838977187</v>
      </c>
      <c r="AI37" s="116">
        <v>124523.91913302135</v>
      </c>
      <c r="AJ37" s="116">
        <v>11.868338960486815</v>
      </c>
      <c r="AK37" s="116">
        <v>125697.74498689572</v>
      </c>
      <c r="AL37" s="116">
        <v>11.940451952102931</v>
      </c>
      <c r="AM37" s="116">
        <v>134320.37926279867</v>
      </c>
      <c r="AN37" s="116">
        <v>12.07253480367301</v>
      </c>
      <c r="AO37" s="116">
        <v>131965.71780152721</v>
      </c>
      <c r="AP37" s="116">
        <v>12.349934092009805</v>
      </c>
      <c r="AQ37" s="116">
        <v>131064.34011595012</v>
      </c>
      <c r="AR37" s="116">
        <v>11.933661222531887</v>
      </c>
      <c r="AS37" s="116">
        <v>130419.62629814562</v>
      </c>
      <c r="AT37" s="116">
        <v>12.180146212328237</v>
      </c>
      <c r="AU37" s="116">
        <v>131743.60195825563</v>
      </c>
      <c r="AV37" s="116">
        <v>11.961569704917169</v>
      </c>
      <c r="AW37" s="116">
        <v>134502.61806996181</v>
      </c>
      <c r="AX37" s="116">
        <v>12.446751080929504</v>
      </c>
      <c r="AY37" s="116">
        <v>138299.69753040408</v>
      </c>
      <c r="AZ37" s="116">
        <v>12.512860021909232</v>
      </c>
      <c r="BA37" s="116">
        <v>139857.14179269644</v>
      </c>
      <c r="BB37" s="116">
        <v>12.499211892733639</v>
      </c>
      <c r="BC37" s="116">
        <v>136089.26845429625</v>
      </c>
      <c r="BD37" s="116">
        <v>12.613770095490516</v>
      </c>
      <c r="BE37" s="116">
        <v>132275.90034937614</v>
      </c>
      <c r="BF37" s="116">
        <v>12.765992247347423</v>
      </c>
      <c r="BG37" s="116">
        <v>137160.42824111614</v>
      </c>
      <c r="BH37" s="116">
        <v>12.921014910689967</v>
      </c>
      <c r="BI37" s="116">
        <v>134124.82245945773</v>
      </c>
      <c r="BJ37" s="116">
        <v>12.826114354745553</v>
      </c>
      <c r="BK37" s="116">
        <v>141258.58525222939</v>
      </c>
      <c r="BL37" s="116">
        <v>12.919245235992921</v>
      </c>
      <c r="BM37" s="116">
        <v>132970.53799648717</v>
      </c>
      <c r="BN37" s="116">
        <v>12.825658502823254</v>
      </c>
      <c r="BO37" s="116">
        <v>134334.7647085452</v>
      </c>
      <c r="BP37" s="116">
        <v>12.752733599504122</v>
      </c>
      <c r="BQ37" s="116">
        <v>135685.41799782621</v>
      </c>
      <c r="BR37" s="116">
        <v>12.7721520421587</v>
      </c>
      <c r="BS37" s="116">
        <v>135486.98285499268</v>
      </c>
      <c r="BT37" s="116">
        <v>12.601267328875037</v>
      </c>
      <c r="BU37" s="116">
        <v>141072.45063230538</v>
      </c>
      <c r="BV37" s="116">
        <v>12.668752652841011</v>
      </c>
      <c r="BW37" s="116">
        <v>142641.745929005</v>
      </c>
      <c r="BX37" s="116">
        <v>12.729670052854207</v>
      </c>
      <c r="BY37" s="116">
        <v>140788.26036612244</v>
      </c>
      <c r="BZ37" s="116">
        <v>12.618968755127783</v>
      </c>
      <c r="CA37" s="116">
        <v>140421.77603355178</v>
      </c>
      <c r="CB37" s="116">
        <v>12.529616564969196</v>
      </c>
      <c r="CC37" s="116">
        <v>139632.01110013208</v>
      </c>
      <c r="CD37" s="116">
        <v>12.519899796007243</v>
      </c>
      <c r="CE37" s="116">
        <v>137454.46713619796</v>
      </c>
      <c r="CF37" s="116">
        <v>12.451778967188455</v>
      </c>
      <c r="CG37" s="116">
        <v>135939.80192142696</v>
      </c>
      <c r="CH37" s="116">
        <v>12.420575271177619</v>
      </c>
      <c r="CI37" s="116">
        <v>137348.35160734996</v>
      </c>
      <c r="CJ37" s="116">
        <v>12.416737331842553</v>
      </c>
      <c r="CK37" s="116">
        <v>134827.91942238147</v>
      </c>
      <c r="CL37" s="116">
        <v>12.285170517176109</v>
      </c>
      <c r="CM37" s="116">
        <v>133583.95343119386</v>
      </c>
      <c r="CN37" s="116">
        <v>12.389149293575416</v>
      </c>
      <c r="CO37" s="116">
        <v>134816.08387308993</v>
      </c>
      <c r="CP37" s="116">
        <v>12.482516650206113</v>
      </c>
      <c r="CQ37" s="116">
        <v>135331.20789872203</v>
      </c>
      <c r="CR37" s="116">
        <v>12.456096119276614</v>
      </c>
      <c r="CS37" s="116">
        <v>135948.18194898113</v>
      </c>
      <c r="CT37" s="116">
        <v>12.393109551842342</v>
      </c>
      <c r="CU37" s="116">
        <v>138651.97868395943</v>
      </c>
      <c r="CV37" s="116">
        <v>12.386686366990387</v>
      </c>
      <c r="CW37" s="116">
        <v>137592.75483637283</v>
      </c>
      <c r="CX37" s="116">
        <v>12.345579707900407</v>
      </c>
      <c r="CY37" s="116">
        <v>137288.61998338785</v>
      </c>
      <c r="CZ37" s="116">
        <v>12.340623134532271</v>
      </c>
      <c r="DA37" s="116">
        <v>137251.12432412687</v>
      </c>
      <c r="DB37" s="116">
        <v>12.224756429306787</v>
      </c>
      <c r="DC37" s="116">
        <v>133881.41469772681</v>
      </c>
      <c r="DD37" s="116">
        <v>11.844627385475215</v>
      </c>
      <c r="DE37" s="116">
        <v>131117.71344391734</v>
      </c>
      <c r="DF37" s="116">
        <v>11.42791250875301</v>
      </c>
      <c r="DG37" s="116">
        <v>137942.86562995936</v>
      </c>
      <c r="DH37" s="116">
        <v>11.108876001995386</v>
      </c>
      <c r="DI37" s="116">
        <v>135033.52027605733</v>
      </c>
      <c r="DJ37" s="116">
        <v>10.894707551483831</v>
      </c>
      <c r="DK37" s="116">
        <v>141855.37319638609</v>
      </c>
      <c r="DL37" s="116">
        <v>10.43986953311105</v>
      </c>
      <c r="DM37" s="116">
        <v>146752.56211963983</v>
      </c>
      <c r="DN37" s="116">
        <v>10.130723508263237</v>
      </c>
      <c r="DO37" s="116">
        <v>139973.5204495299</v>
      </c>
      <c r="DP37" s="116">
        <v>9.9536084570177223</v>
      </c>
      <c r="DQ37" s="116">
        <v>145563.21173671077</v>
      </c>
      <c r="DR37" s="116">
        <v>9.7304309761664509</v>
      </c>
      <c r="DS37" s="116">
        <v>155674.61128542374</v>
      </c>
      <c r="DT37" s="116">
        <v>9.5060615309873828</v>
      </c>
      <c r="DU37" s="116">
        <v>159140.0398203542</v>
      </c>
      <c r="DV37" s="116">
        <v>9.3939795667966219</v>
      </c>
      <c r="DW37" s="116">
        <v>163781.29995363418</v>
      </c>
      <c r="DX37" s="116">
        <v>9.1255800822733146</v>
      </c>
      <c r="DY37" s="116">
        <v>175655.40019679282</v>
      </c>
      <c r="DZ37" s="116">
        <v>8.9781287980946747</v>
      </c>
      <c r="EA37" s="116">
        <v>175925.65436849475</v>
      </c>
      <c r="EB37" s="116">
        <v>9.0610959132036495</v>
      </c>
      <c r="EC37" s="116">
        <v>195817.12959821493</v>
      </c>
      <c r="ED37" s="116">
        <v>9.06023718088767</v>
      </c>
      <c r="EE37" s="116">
        <v>205412.28867218056</v>
      </c>
    </row>
    <row r="38" spans="1:135" x14ac:dyDescent="0.25">
      <c r="B38" s="21">
        <v>15</v>
      </c>
      <c r="C38" s="27" t="s">
        <v>264</v>
      </c>
      <c r="D38" s="116">
        <v>5.0746719765770756</v>
      </c>
      <c r="E38" s="116">
        <v>689.70452318000002</v>
      </c>
      <c r="F38" s="116">
        <v>4.433454701029925</v>
      </c>
      <c r="G38" s="116">
        <v>1096.0217976900001</v>
      </c>
      <c r="H38" s="116">
        <v>4.3759634195653652</v>
      </c>
      <c r="I38" s="116">
        <v>1621.8062500199999</v>
      </c>
      <c r="J38" s="116">
        <v>3.0427376258685781</v>
      </c>
      <c r="K38" s="116">
        <v>1513.94299578</v>
      </c>
      <c r="L38" s="116">
        <v>4.1392323521481407</v>
      </c>
      <c r="M38" s="116">
        <v>1506.86307035</v>
      </c>
      <c r="N38" s="116">
        <v>3.431006512457512</v>
      </c>
      <c r="O38" s="116">
        <v>1499.9172050300001</v>
      </c>
      <c r="P38" s="116">
        <v>3.2697991717917096</v>
      </c>
      <c r="Q38" s="116">
        <v>1512.4305777800002</v>
      </c>
      <c r="R38" s="116">
        <v>3.0390932762900902</v>
      </c>
      <c r="S38" s="116">
        <v>1473.3031456000001</v>
      </c>
      <c r="T38" s="116">
        <v>3.0602574024102758</v>
      </c>
      <c r="U38" s="116">
        <v>1478.0040544000001</v>
      </c>
      <c r="V38" s="116">
        <v>3.1638473645563003</v>
      </c>
      <c r="W38" s="116">
        <v>1473.3113559300002</v>
      </c>
      <c r="X38" s="116">
        <v>3.1638122759667158</v>
      </c>
      <c r="Y38" s="116">
        <v>1473.3065852100001</v>
      </c>
      <c r="Z38" s="116">
        <v>3.0358400771729972</v>
      </c>
      <c r="AA38" s="116">
        <v>1473.0007202600002</v>
      </c>
      <c r="AB38" s="116">
        <v>3.0368422117814173</v>
      </c>
      <c r="AC38" s="116">
        <v>1473.0007202600002</v>
      </c>
      <c r="AD38" s="116">
        <v>4.1395416982664042</v>
      </c>
      <c r="AE38" s="116">
        <v>1482.2540566700002</v>
      </c>
      <c r="AF38" s="116">
        <v>4.1395416982664042</v>
      </c>
      <c r="AG38" s="116">
        <v>1482.2540566700002</v>
      </c>
      <c r="AH38" s="116">
        <v>3.0919181578128088</v>
      </c>
      <c r="AI38" s="116">
        <v>1479.74359187</v>
      </c>
      <c r="AJ38" s="116">
        <v>4.133364488732143</v>
      </c>
      <c r="AK38" s="116">
        <v>1479.74828634</v>
      </c>
      <c r="AL38" s="116">
        <v>4.1392323521481407</v>
      </c>
      <c r="AM38" s="116">
        <v>1506.86307035</v>
      </c>
      <c r="AN38" s="116">
        <v>4.1262945222930929</v>
      </c>
      <c r="AO38" s="116">
        <v>1508.0630566700002</v>
      </c>
      <c r="AP38" s="116">
        <v>3.0666434120965929</v>
      </c>
      <c r="AQ38" s="116">
        <v>1506.96305667</v>
      </c>
      <c r="AR38" s="116">
        <v>2.3449238752355899</v>
      </c>
      <c r="AS38" s="116">
        <v>1518.6930566700003</v>
      </c>
      <c r="AT38" s="116">
        <v>3.0781498771621796</v>
      </c>
      <c r="AU38" s="116">
        <v>1497.3300566700002</v>
      </c>
      <c r="AV38" s="116">
        <v>3.0776154490472076</v>
      </c>
      <c r="AW38" s="116">
        <v>1507.6400566700001</v>
      </c>
      <c r="AX38" s="116">
        <v>3.0776154490472076</v>
      </c>
      <c r="AY38" s="116">
        <v>1507.6400566700001</v>
      </c>
      <c r="AZ38" s="116">
        <v>3.0776154490472076</v>
      </c>
      <c r="BA38" s="116">
        <v>1507.6400566700001</v>
      </c>
      <c r="BB38" s="116">
        <v>3.4250769303752153</v>
      </c>
      <c r="BC38" s="116">
        <v>1507.6400566700001</v>
      </c>
      <c r="BD38" s="116">
        <v>3.4316866062471236</v>
      </c>
      <c r="BE38" s="116">
        <v>1508.6229629700001</v>
      </c>
      <c r="BF38" s="116">
        <v>3.4235398498531806</v>
      </c>
      <c r="BG38" s="116">
        <v>1503.2536489699999</v>
      </c>
      <c r="BH38" s="116">
        <v>3.3727628641850487</v>
      </c>
      <c r="BI38" s="116">
        <v>1497.44680234</v>
      </c>
      <c r="BJ38" s="116">
        <v>3.431006512457512</v>
      </c>
      <c r="BK38" s="116">
        <v>1499.9172050300001</v>
      </c>
      <c r="BL38" s="116">
        <v>3.431006566689752</v>
      </c>
      <c r="BM38" s="116">
        <v>1499.9170163000001</v>
      </c>
      <c r="BN38" s="116">
        <v>3.4310065666783722</v>
      </c>
      <c r="BO38" s="116">
        <v>1499.91701627</v>
      </c>
      <c r="BP38" s="116">
        <v>3.4311026428646718</v>
      </c>
      <c r="BQ38" s="116">
        <v>1499.8750162799997</v>
      </c>
      <c r="BR38" s="116">
        <v>3.4309505617053535</v>
      </c>
      <c r="BS38" s="116">
        <v>1499.8523624199997</v>
      </c>
      <c r="BT38" s="116">
        <v>3.431332034511835</v>
      </c>
      <c r="BU38" s="116">
        <v>1499.8523624199997</v>
      </c>
      <c r="BV38" s="116">
        <v>4.0072736084875382</v>
      </c>
      <c r="BW38" s="116">
        <v>1500.4943624199998</v>
      </c>
      <c r="BX38" s="116">
        <v>4.9177837444854209</v>
      </c>
      <c r="BY38" s="116">
        <v>1499.8943624199999</v>
      </c>
      <c r="BZ38" s="116">
        <v>4.9518098576236067</v>
      </c>
      <c r="CA38" s="116">
        <v>1503.6912174199999</v>
      </c>
      <c r="CB38" s="116">
        <v>4.9194850603578786</v>
      </c>
      <c r="CC38" s="116">
        <v>1513.8002791699998</v>
      </c>
      <c r="CD38" s="116">
        <v>4.9162699836532111</v>
      </c>
      <c r="CE38" s="116">
        <v>1513.0002791699999</v>
      </c>
      <c r="CF38" s="116">
        <v>4.902914282967231</v>
      </c>
      <c r="CG38" s="116">
        <v>1509.6302791699998</v>
      </c>
      <c r="CH38" s="116">
        <v>4.9156969586091135</v>
      </c>
      <c r="CI38" s="116">
        <v>1512.81435549</v>
      </c>
      <c r="CJ38" s="116">
        <v>4.9156969586091135</v>
      </c>
      <c r="CK38" s="116">
        <v>1512.81435549</v>
      </c>
      <c r="CL38" s="116">
        <v>4.9156969586091135</v>
      </c>
      <c r="CM38" s="116">
        <v>1512.81435549</v>
      </c>
      <c r="CN38" s="116">
        <v>4.9029849043529303</v>
      </c>
      <c r="CO38" s="116">
        <v>1509.55735549</v>
      </c>
      <c r="CP38" s="116">
        <v>4.9031666536329439</v>
      </c>
      <c r="CQ38" s="116">
        <v>1509.55735549</v>
      </c>
      <c r="CR38" s="116">
        <v>4.9030549913881112</v>
      </c>
      <c r="CS38" s="116">
        <v>1509.53932173</v>
      </c>
      <c r="CT38" s="116">
        <v>4.8965353836496934</v>
      </c>
      <c r="CU38" s="116">
        <v>1508.4079116399998</v>
      </c>
      <c r="CV38" s="116">
        <v>4.8843033335312089</v>
      </c>
      <c r="CW38" s="116">
        <v>1508.4079116399998</v>
      </c>
      <c r="CX38" s="116">
        <v>4.8843033335312089</v>
      </c>
      <c r="CY38" s="116">
        <v>1508.4079116399998</v>
      </c>
      <c r="CZ38" s="116">
        <v>4.8825021923178689</v>
      </c>
      <c r="DA38" s="116">
        <v>1510.98791164</v>
      </c>
      <c r="DB38" s="116">
        <v>4.3091025024026646</v>
      </c>
      <c r="DC38" s="116">
        <v>1510.98791164</v>
      </c>
      <c r="DD38" s="116">
        <v>4.3057904602564232</v>
      </c>
      <c r="DE38" s="116">
        <v>1527.3587808999998</v>
      </c>
      <c r="DF38" s="116">
        <v>4.3155002149594317</v>
      </c>
      <c r="DG38" s="116">
        <v>1538.8858334500001</v>
      </c>
      <c r="DH38" s="116">
        <v>4.2306607827019658</v>
      </c>
      <c r="DI38" s="116">
        <v>1538.97393345</v>
      </c>
      <c r="DJ38" s="116">
        <v>5.0951885760368709</v>
      </c>
      <c r="DK38" s="116">
        <v>1423.1106001200001</v>
      </c>
      <c r="DL38" s="116">
        <v>5.7777349858054388</v>
      </c>
      <c r="DM38" s="116">
        <v>1167.5210918100001</v>
      </c>
      <c r="DN38" s="116">
        <v>5.2956744960486812</v>
      </c>
      <c r="DO38" s="116">
        <v>1422.7163126099999</v>
      </c>
      <c r="DP38" s="116">
        <v>4.3434922244886582</v>
      </c>
      <c r="DQ38" s="116">
        <v>1422.7167126100001</v>
      </c>
      <c r="DR38" s="116">
        <v>3.9787725083199792</v>
      </c>
      <c r="DS38" s="116">
        <v>1425.4255334499999</v>
      </c>
      <c r="DT38" s="116">
        <v>3.9268906192305111</v>
      </c>
      <c r="DU38" s="116">
        <v>1426.8559334499998</v>
      </c>
      <c r="DV38" s="116">
        <v>3.8144978026090213</v>
      </c>
      <c r="DW38" s="116">
        <v>1421.34893345</v>
      </c>
      <c r="DX38" s="116">
        <v>3.8001147510507471</v>
      </c>
      <c r="DY38" s="116">
        <v>1427.8036334500002</v>
      </c>
      <c r="DZ38" s="116">
        <v>3.7796664911074362</v>
      </c>
      <c r="EA38" s="116">
        <v>1422.6952329600001</v>
      </c>
      <c r="EB38" s="116">
        <v>4.0517934421988935</v>
      </c>
      <c r="EC38" s="116">
        <v>1503.6912016800002</v>
      </c>
      <c r="ED38" s="116">
        <v>4.0521477319401979</v>
      </c>
      <c r="EE38" s="116">
        <v>1493.4751798700001</v>
      </c>
    </row>
    <row r="39" spans="1:135" x14ac:dyDescent="0.25">
      <c r="B39" s="21">
        <v>16</v>
      </c>
      <c r="C39" s="27" t="s">
        <v>265</v>
      </c>
      <c r="D39" s="116">
        <v>12.480900265160589</v>
      </c>
      <c r="E39" s="116">
        <v>106275.67162739212</v>
      </c>
      <c r="F39" s="116">
        <v>10.856595536604859</v>
      </c>
      <c r="G39" s="116">
        <v>133845.88260593836</v>
      </c>
      <c r="H39" s="116">
        <v>9.8148122309678953</v>
      </c>
      <c r="I39" s="116">
        <v>160286.34113739323</v>
      </c>
      <c r="J39" s="116">
        <v>9.2915518714009533</v>
      </c>
      <c r="K39" s="116">
        <v>209284.18601491582</v>
      </c>
      <c r="L39" s="116">
        <v>12.211323239852607</v>
      </c>
      <c r="M39" s="116">
        <v>203818.47479996618</v>
      </c>
      <c r="N39" s="116">
        <v>13.521736681578403</v>
      </c>
      <c r="O39" s="116">
        <v>246475.63068741281</v>
      </c>
      <c r="P39" s="116">
        <v>9.2986103556243318</v>
      </c>
      <c r="Q39" s="116">
        <v>211643.05857441659</v>
      </c>
      <c r="R39" s="116">
        <v>9.258235037349662</v>
      </c>
      <c r="S39" s="116">
        <v>219658.59354015693</v>
      </c>
      <c r="T39" s="116">
        <v>8.8001767456071587</v>
      </c>
      <c r="U39" s="116">
        <v>226981.02422030552</v>
      </c>
      <c r="V39" s="116">
        <v>9.1462913010969249</v>
      </c>
      <c r="W39" s="116">
        <v>230059.63853386085</v>
      </c>
      <c r="X39" s="116">
        <v>9.5278379690117987</v>
      </c>
      <c r="Y39" s="116">
        <v>233521.44713623822</v>
      </c>
      <c r="Z39" s="116">
        <v>9.4500247177880397</v>
      </c>
      <c r="AA39" s="116">
        <v>248305.53903703578</v>
      </c>
      <c r="AB39" s="116">
        <v>11.206092449716172</v>
      </c>
      <c r="AC39" s="116">
        <v>174212.60537283434</v>
      </c>
      <c r="AD39" s="116">
        <v>11.954378763158058</v>
      </c>
      <c r="AE39" s="116">
        <v>185987.21469148991</v>
      </c>
      <c r="AF39" s="116">
        <v>11.926335869178756</v>
      </c>
      <c r="AG39" s="116">
        <v>188855.59111561315</v>
      </c>
      <c r="AH39" s="116">
        <v>11.641166911015731</v>
      </c>
      <c r="AI39" s="116">
        <v>189643.64763343218</v>
      </c>
      <c r="AJ39" s="116">
        <v>12.28108039243334</v>
      </c>
      <c r="AK39" s="116">
        <v>191662.55528724549</v>
      </c>
      <c r="AL39" s="116">
        <v>12.211323239852607</v>
      </c>
      <c r="AM39" s="116">
        <v>203818.47479996618</v>
      </c>
      <c r="AN39" s="116">
        <v>13.08019342447222</v>
      </c>
      <c r="AO39" s="116">
        <v>200457.43925569073</v>
      </c>
      <c r="AP39" s="116">
        <v>12.938661490984511</v>
      </c>
      <c r="AQ39" s="116">
        <v>203809.37283374</v>
      </c>
      <c r="AR39" s="116">
        <v>12.618011664918285</v>
      </c>
      <c r="AS39" s="116">
        <v>210697.81210700353</v>
      </c>
      <c r="AT39" s="116">
        <v>12.845802209306031</v>
      </c>
      <c r="AU39" s="116">
        <v>213470.7009199863</v>
      </c>
      <c r="AV39" s="116">
        <v>11.847640242049287</v>
      </c>
      <c r="AW39" s="116">
        <v>222065.31873625962</v>
      </c>
      <c r="AX39" s="116">
        <v>12.671549709730762</v>
      </c>
      <c r="AY39" s="116">
        <v>230779.66045905321</v>
      </c>
      <c r="AZ39" s="116">
        <v>12.754790403147902</v>
      </c>
      <c r="BA39" s="116">
        <v>234688.93575890514</v>
      </c>
      <c r="BB39" s="116">
        <v>12.946035761607465</v>
      </c>
      <c r="BC39" s="116">
        <v>251333.18948902155</v>
      </c>
      <c r="BD39" s="116">
        <v>12.234261558144716</v>
      </c>
      <c r="BE39" s="116">
        <v>333075.0794577573</v>
      </c>
      <c r="BF39" s="116">
        <v>13.218468380525703</v>
      </c>
      <c r="BG39" s="116">
        <v>249222.27931172686</v>
      </c>
      <c r="BH39" s="116">
        <v>12.593885074777774</v>
      </c>
      <c r="BI39" s="116">
        <v>334625.27170518268</v>
      </c>
      <c r="BJ39" s="116">
        <v>13.521736681578403</v>
      </c>
      <c r="BK39" s="116">
        <v>246475.63068741281</v>
      </c>
      <c r="BL39" s="116">
        <v>12.842947962851524</v>
      </c>
      <c r="BM39" s="116">
        <v>332775.8655786711</v>
      </c>
      <c r="BN39" s="116">
        <v>13.101081757547318</v>
      </c>
      <c r="BO39" s="116">
        <v>251328.83694976833</v>
      </c>
      <c r="BP39" s="116">
        <v>13.229694608299937</v>
      </c>
      <c r="BQ39" s="116">
        <v>260102.90361878905</v>
      </c>
      <c r="BR39" s="116">
        <v>13.179138162470577</v>
      </c>
      <c r="BS39" s="116">
        <v>261694.59184624959</v>
      </c>
      <c r="BT39" s="116">
        <v>13.297443014096102</v>
      </c>
      <c r="BU39" s="116">
        <v>263633.41702715843</v>
      </c>
      <c r="BV39" s="116">
        <v>13.30221178694952</v>
      </c>
      <c r="BW39" s="116">
        <v>237100.00812677015</v>
      </c>
      <c r="BX39" s="116">
        <v>13.429199269314578</v>
      </c>
      <c r="BY39" s="116">
        <v>239832.37616209741</v>
      </c>
      <c r="BZ39" s="116">
        <v>13.444242672884707</v>
      </c>
      <c r="CA39" s="116">
        <v>271175.64591558714</v>
      </c>
      <c r="CB39" s="116">
        <v>13.291732786818473</v>
      </c>
      <c r="CC39" s="116">
        <v>278591.55856387928</v>
      </c>
      <c r="CD39" s="116">
        <v>13.209121153427157</v>
      </c>
      <c r="CE39" s="116">
        <v>285619.9246890971</v>
      </c>
      <c r="CF39" s="116">
        <v>13.169964361321194</v>
      </c>
      <c r="CG39" s="116">
        <v>291764.28826763819</v>
      </c>
      <c r="CH39" s="116">
        <v>13.104432423181908</v>
      </c>
      <c r="CI39" s="116">
        <v>299780.91529615055</v>
      </c>
      <c r="CJ39" s="116">
        <v>13.021326285327097</v>
      </c>
      <c r="CK39" s="116">
        <v>301672.18142292427</v>
      </c>
      <c r="CL39" s="116">
        <v>12.923235046968513</v>
      </c>
      <c r="CM39" s="116">
        <v>311254.58749840729</v>
      </c>
      <c r="CN39" s="116">
        <v>12.932195675319592</v>
      </c>
      <c r="CO39" s="116">
        <v>321231.94168154494</v>
      </c>
      <c r="CP39" s="116">
        <v>12.979009699668387</v>
      </c>
      <c r="CQ39" s="116">
        <v>323500.12824015232</v>
      </c>
      <c r="CR39" s="116">
        <v>12.945738704557394</v>
      </c>
      <c r="CS39" s="116">
        <v>322792.02793867828</v>
      </c>
      <c r="CT39" s="116">
        <v>12.799811010486831</v>
      </c>
      <c r="CU39" s="116">
        <v>338861.48728213203</v>
      </c>
      <c r="CV39" s="116">
        <v>12.833120353562517</v>
      </c>
      <c r="CW39" s="116">
        <v>344209.45792245108</v>
      </c>
      <c r="CX39" s="116">
        <v>12.867648410990171</v>
      </c>
      <c r="CY39" s="116">
        <v>359704.41753491142</v>
      </c>
      <c r="CZ39" s="116">
        <v>12.785444190129533</v>
      </c>
      <c r="DA39" s="116">
        <v>360562.5075985291</v>
      </c>
      <c r="DB39" s="116">
        <v>12.684692369046916</v>
      </c>
      <c r="DC39" s="116">
        <v>356671.11061200878</v>
      </c>
      <c r="DD39" s="116">
        <v>12.149308836006144</v>
      </c>
      <c r="DE39" s="116">
        <v>358374.08140292618</v>
      </c>
      <c r="DF39" s="116">
        <v>11.454634415548938</v>
      </c>
      <c r="DG39" s="116">
        <v>376867.46988964872</v>
      </c>
      <c r="DH39" s="116">
        <v>11.455928604226237</v>
      </c>
      <c r="DI39" s="116">
        <v>380781.60852306103</v>
      </c>
      <c r="DJ39" s="116">
        <v>11.394382279462178</v>
      </c>
      <c r="DK39" s="116">
        <v>381240.13187610346</v>
      </c>
      <c r="DL39" s="116">
        <v>11.123954853836199</v>
      </c>
      <c r="DM39" s="116">
        <v>389985.732394722</v>
      </c>
      <c r="DN39" s="116">
        <v>10.672283070618789</v>
      </c>
      <c r="DO39" s="116">
        <v>397805.44866571599</v>
      </c>
      <c r="DP39" s="116">
        <v>10.395777109024282</v>
      </c>
      <c r="DQ39" s="116">
        <v>429675.82708898431</v>
      </c>
      <c r="DR39" s="116">
        <v>10.241981964308152</v>
      </c>
      <c r="DS39" s="116">
        <v>457271.73182329809</v>
      </c>
      <c r="DT39" s="116">
        <v>9.9669542917755329</v>
      </c>
      <c r="DU39" s="116">
        <v>472847.08554640994</v>
      </c>
      <c r="DV39" s="116">
        <v>9.8664409998616094</v>
      </c>
      <c r="DW39" s="116">
        <v>494326.08214478736</v>
      </c>
      <c r="DX39" s="116">
        <v>9.580263406843871</v>
      </c>
      <c r="DY39" s="116">
        <v>523030.07220519264</v>
      </c>
      <c r="DZ39" s="116">
        <v>9.5933121484661275</v>
      </c>
      <c r="EA39" s="116">
        <v>528499.06537747791</v>
      </c>
      <c r="EB39" s="116">
        <v>9.5523557085265871</v>
      </c>
      <c r="EC39" s="116">
        <v>506388.02891804354</v>
      </c>
      <c r="ED39" s="116">
        <v>9.5015873553847818</v>
      </c>
      <c r="EE39" s="116">
        <v>516469.67565925431</v>
      </c>
    </row>
    <row r="40" spans="1:135" x14ac:dyDescent="0.25">
      <c r="B40" s="304"/>
      <c r="C40" s="304" t="s">
        <v>656</v>
      </c>
      <c r="D40" s="305">
        <v>12.091636074309511</v>
      </c>
      <c r="E40" s="305">
        <v>624248.86150236486</v>
      </c>
      <c r="F40" s="305">
        <v>10.479539770461457</v>
      </c>
      <c r="G40" s="305">
        <v>850091.92719878291</v>
      </c>
      <c r="H40" s="305">
        <v>9.6236803954825039</v>
      </c>
      <c r="I40" s="305">
        <v>1085249.232729173</v>
      </c>
      <c r="J40" s="305">
        <v>8.8627390796693852</v>
      </c>
      <c r="K40" s="305">
        <v>1357682.955325054</v>
      </c>
      <c r="L40" s="305">
        <v>11.330871099975459</v>
      </c>
      <c r="M40" s="305">
        <v>1717067.4735662208</v>
      </c>
      <c r="N40" s="305">
        <v>12.474039051717256</v>
      </c>
      <c r="O40" s="305">
        <v>2053416.7188894842</v>
      </c>
      <c r="P40" s="305">
        <v>8.8849724575941309</v>
      </c>
      <c r="Q40" s="305">
        <v>1391062.9761471723</v>
      </c>
      <c r="R40" s="305">
        <v>8.770936414635047</v>
      </c>
      <c r="S40" s="305">
        <v>1430690.2964509411</v>
      </c>
      <c r="T40" s="305">
        <v>8.6227173365480265</v>
      </c>
      <c r="U40" s="305">
        <v>1465317.3947113797</v>
      </c>
      <c r="V40" s="305">
        <v>8.8831005706782786</v>
      </c>
      <c r="W40" s="305">
        <v>1485887.8279949545</v>
      </c>
      <c r="X40" s="305">
        <v>9.108362944803142</v>
      </c>
      <c r="Y40" s="305">
        <v>1512667.9139375687</v>
      </c>
      <c r="Z40" s="305">
        <v>9.320593793200139</v>
      </c>
      <c r="AA40" s="305">
        <v>1581373.7783997555</v>
      </c>
      <c r="AB40" s="305">
        <v>10.119643092985038</v>
      </c>
      <c r="AC40" s="305">
        <v>1612278.4327777948</v>
      </c>
      <c r="AD40" s="305">
        <v>10.59721056847998</v>
      </c>
      <c r="AE40" s="305">
        <v>1616946.4775392176</v>
      </c>
      <c r="AF40" s="305">
        <v>10.768996824709188</v>
      </c>
      <c r="AG40" s="305">
        <v>1640005.2742215961</v>
      </c>
      <c r="AH40" s="305">
        <v>10.6869140933374</v>
      </c>
      <c r="AI40" s="305">
        <v>1645541.1709220088</v>
      </c>
      <c r="AJ40" s="305">
        <v>11.293647561784748</v>
      </c>
      <c r="AK40" s="305">
        <v>1654508.5048616196</v>
      </c>
      <c r="AL40" s="305">
        <v>11.330871099975459</v>
      </c>
      <c r="AM40" s="305">
        <v>1717067.4735662208</v>
      </c>
      <c r="AN40" s="305">
        <v>11.677129485972685</v>
      </c>
      <c r="AO40" s="305">
        <v>1716454.9079643013</v>
      </c>
      <c r="AP40" s="305">
        <v>11.776851660684109</v>
      </c>
      <c r="AQ40" s="305">
        <v>1743129.3571612514</v>
      </c>
      <c r="AR40" s="305">
        <v>11.093642554147996</v>
      </c>
      <c r="AS40" s="305">
        <v>1789915.4697477384</v>
      </c>
      <c r="AT40" s="305">
        <v>11.637461434399516</v>
      </c>
      <c r="AU40" s="305">
        <v>1799070.6356744769</v>
      </c>
      <c r="AV40" s="305">
        <v>11.252921107091225</v>
      </c>
      <c r="AW40" s="305">
        <v>1844846.8062937139</v>
      </c>
      <c r="AX40" s="305">
        <v>11.789448059321915</v>
      </c>
      <c r="AY40" s="305">
        <v>1895199.4854972681</v>
      </c>
      <c r="AZ40" s="305">
        <v>11.903910782512302</v>
      </c>
      <c r="BA40" s="305">
        <v>1920830.9510838375</v>
      </c>
      <c r="BB40" s="305">
        <v>11.955679479846379</v>
      </c>
      <c r="BC40" s="305">
        <v>1929094.3462617309</v>
      </c>
      <c r="BD40" s="305">
        <v>12.095760392136375</v>
      </c>
      <c r="BE40" s="305">
        <v>1965611.2981204162</v>
      </c>
      <c r="BF40" s="305">
        <v>12.317973192508507</v>
      </c>
      <c r="BG40" s="305">
        <v>1997843.5053537746</v>
      </c>
      <c r="BH40" s="305">
        <v>12.417721658186325</v>
      </c>
      <c r="BI40" s="305">
        <v>2023105.9194502097</v>
      </c>
      <c r="BJ40" s="305">
        <v>12.474039051717256</v>
      </c>
      <c r="BK40" s="305">
        <v>2053416.7188894842</v>
      </c>
      <c r="BL40" s="305">
        <v>12.448651894232308</v>
      </c>
      <c r="BM40" s="305">
        <v>2080566.2248331825</v>
      </c>
      <c r="BN40" s="305">
        <v>12.309937324291186</v>
      </c>
      <c r="BO40" s="305">
        <v>2132011.4960533683</v>
      </c>
      <c r="BP40" s="305">
        <v>12.259346053607219</v>
      </c>
      <c r="BQ40" s="305">
        <v>2211756.406761256</v>
      </c>
      <c r="BR40" s="305">
        <v>12.261481948296858</v>
      </c>
      <c r="BS40" s="305">
        <v>2228980.9141721819</v>
      </c>
      <c r="BT40" s="305">
        <v>12.322112864374549</v>
      </c>
      <c r="BU40" s="305">
        <v>2256075.1287920438</v>
      </c>
      <c r="BV40" s="305">
        <v>12.291839968755971</v>
      </c>
      <c r="BW40" s="305">
        <v>2318601.7829959774</v>
      </c>
      <c r="BX40" s="305">
        <v>12.344648607378824</v>
      </c>
      <c r="BY40" s="305">
        <v>2329134.7378569813</v>
      </c>
      <c r="BZ40" s="305">
        <v>12.331042666436183</v>
      </c>
      <c r="CA40" s="305">
        <v>2337298.9267312023</v>
      </c>
      <c r="CB40" s="305">
        <v>12.275943576148686</v>
      </c>
      <c r="CC40" s="305">
        <v>2379571.8356803339</v>
      </c>
      <c r="CD40" s="305">
        <v>12.232319237532886</v>
      </c>
      <c r="CE40" s="305">
        <v>2386527.3087205784</v>
      </c>
      <c r="CF40" s="305">
        <v>12.199304661279401</v>
      </c>
      <c r="CG40" s="305">
        <v>2404206.5419554077</v>
      </c>
      <c r="CH40" s="305">
        <v>12.134092700177552</v>
      </c>
      <c r="CI40" s="305">
        <v>2429380.8333352651</v>
      </c>
      <c r="CJ40" s="305">
        <v>12.084038186426156</v>
      </c>
      <c r="CK40" s="305">
        <v>2435219.0792823737</v>
      </c>
      <c r="CL40" s="305">
        <v>11.97</v>
      </c>
      <c r="CM40" s="305">
        <v>2484427.3359362246</v>
      </c>
      <c r="CN40" s="305">
        <v>11.98479244278075</v>
      </c>
      <c r="CO40" s="305">
        <v>2556060.6394270575</v>
      </c>
      <c r="CP40" s="305">
        <v>12.073929961045465</v>
      </c>
      <c r="CQ40" s="305">
        <v>2565665.4848589692</v>
      </c>
      <c r="CR40" s="305">
        <v>11.93</v>
      </c>
      <c r="CS40" s="305">
        <v>2596150.4147887384</v>
      </c>
      <c r="CT40" s="305">
        <v>11.938543027385922</v>
      </c>
      <c r="CU40" s="305">
        <v>2661093.6621712772</v>
      </c>
      <c r="CV40" s="305">
        <v>11.94</v>
      </c>
      <c r="CW40" s="305">
        <v>2675824.7989007281</v>
      </c>
      <c r="CX40" s="305">
        <v>11.8</v>
      </c>
      <c r="CY40" s="305">
        <v>2723458.7775245463</v>
      </c>
      <c r="CZ40" s="305">
        <v>11.77</v>
      </c>
      <c r="DA40" s="305">
        <v>2761344.572194268</v>
      </c>
      <c r="DB40" s="305">
        <v>10.99</v>
      </c>
      <c r="DC40" s="305">
        <v>2746328.6814779509</v>
      </c>
      <c r="DD40" s="305">
        <v>10.426250629386633</v>
      </c>
      <c r="DE40" s="305">
        <v>2729712.7229301636</v>
      </c>
      <c r="DF40" s="305">
        <v>10.109165203675886</v>
      </c>
      <c r="DG40" s="305">
        <v>2820658.5206137071</v>
      </c>
      <c r="DH40" s="305">
        <v>10.47</v>
      </c>
      <c r="DI40" s="305">
        <v>2798043.327452933</v>
      </c>
      <c r="DJ40" s="305">
        <v>10.18</v>
      </c>
      <c r="DK40" s="305">
        <v>2827101.3273147237</v>
      </c>
      <c r="DL40" s="305">
        <v>9.8318649812907015</v>
      </c>
      <c r="DM40" s="305">
        <v>2946660.0112467655</v>
      </c>
      <c r="DN40" s="305">
        <v>9.517731632300432</v>
      </c>
      <c r="DO40" s="305">
        <v>2960568.2869373625</v>
      </c>
      <c r="DP40" s="305">
        <v>9.3697289946410578</v>
      </c>
      <c r="DQ40" s="305">
        <v>3012408.2417417211</v>
      </c>
      <c r="DR40" s="305">
        <v>9.09</v>
      </c>
      <c r="DS40" s="305">
        <v>3135015.3577900869</v>
      </c>
      <c r="DT40" s="305">
        <v>8.8912745435893399</v>
      </c>
      <c r="DU40" s="305">
        <v>3196825.4515890647</v>
      </c>
      <c r="DV40" s="305">
        <v>8.7276050942080641</v>
      </c>
      <c r="DW40" s="305">
        <v>3280279.4674591571</v>
      </c>
      <c r="DX40" s="305">
        <v>8.61</v>
      </c>
      <c r="DY40" s="305">
        <v>3428582.2747256728</v>
      </c>
      <c r="DZ40" s="305">
        <v>8.5342448085804961</v>
      </c>
      <c r="EA40" s="305">
        <v>3465398.1282351315</v>
      </c>
      <c r="EB40" s="305">
        <v>8.4591292533300528</v>
      </c>
      <c r="EC40" s="305">
        <v>3493884.3553973148</v>
      </c>
      <c r="ED40" s="305">
        <v>8.4348018971758574</v>
      </c>
      <c r="EE40" s="305">
        <v>3566532.8351074154</v>
      </c>
    </row>
    <row r="41" spans="1:135" x14ac:dyDescent="0.25">
      <c r="A41" s="38"/>
      <c r="B41" s="38"/>
      <c r="C41" s="38"/>
      <c r="D41" s="38"/>
      <c r="E41" s="38"/>
      <c r="F41" s="38"/>
      <c r="G41" s="306"/>
      <c r="H41" s="38"/>
      <c r="I41" s="306"/>
      <c r="J41" s="38"/>
      <c r="K41" s="306"/>
      <c r="L41" s="38"/>
      <c r="M41" s="38"/>
      <c r="N41" s="38"/>
      <c r="O41" s="38"/>
      <c r="P41" s="38"/>
      <c r="Q41" s="38"/>
      <c r="R41" s="307"/>
      <c r="S41" s="307"/>
      <c r="T41" s="307"/>
      <c r="U41" s="307"/>
      <c r="V41" s="307"/>
      <c r="W41" s="307"/>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08"/>
      <c r="CH41" s="38"/>
      <c r="CI41" s="308"/>
      <c r="CJ41" s="38"/>
      <c r="CK41" s="308"/>
      <c r="CL41" s="38"/>
      <c r="CM41" s="308"/>
      <c r="CN41" s="38"/>
      <c r="CO41" s="308"/>
      <c r="CP41" s="38"/>
      <c r="CQ41" s="308"/>
      <c r="CR41" s="38"/>
      <c r="CS41" s="308"/>
      <c r="CT41" s="38"/>
      <c r="CU41" s="308"/>
      <c r="CV41" s="38"/>
      <c r="CW41" s="308"/>
      <c r="CX41" s="38"/>
      <c r="CY41" s="308"/>
      <c r="CZ41" s="38"/>
      <c r="DA41" s="308"/>
      <c r="DB41" s="38"/>
      <c r="DC41" s="308"/>
      <c r="DD41" s="38"/>
      <c r="DE41" s="308"/>
      <c r="DF41" s="38"/>
      <c r="DG41" s="308"/>
      <c r="DH41" s="38"/>
      <c r="DI41" s="308"/>
      <c r="DJ41" s="38"/>
      <c r="DK41" s="308"/>
      <c r="DL41" s="38"/>
      <c r="DM41" s="308"/>
      <c r="DN41" s="38"/>
      <c r="DO41" s="308"/>
      <c r="DP41" s="38"/>
      <c r="DQ41" s="308"/>
      <c r="DR41" s="38"/>
      <c r="DS41" s="308"/>
      <c r="DT41" s="38"/>
      <c r="DU41" s="308"/>
      <c r="DV41" s="38"/>
      <c r="DW41" s="308"/>
      <c r="DX41" s="38"/>
      <c r="DY41" s="308"/>
      <c r="DZ41" s="38"/>
      <c r="EA41" s="308"/>
      <c r="EB41" s="38"/>
      <c r="EC41" s="308"/>
      <c r="ED41" s="38"/>
      <c r="EE41" s="308"/>
    </row>
    <row r="42" spans="1:135" hidden="1" x14ac:dyDescent="0.25">
      <c r="B42" s="309" t="s">
        <v>661</v>
      </c>
      <c r="C42" s="310"/>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row>
    <row r="43" spans="1:135" s="253" customFormat="1" x14ac:dyDescent="0.25">
      <c r="B43" s="312" t="s">
        <v>300</v>
      </c>
      <c r="C43" s="313" t="s">
        <v>639</v>
      </c>
      <c r="D43" s="295" t="s">
        <v>640</v>
      </c>
      <c r="E43" s="295" t="s">
        <v>641</v>
      </c>
      <c r="F43" s="295" t="s">
        <v>640</v>
      </c>
      <c r="G43" s="295" t="s">
        <v>641</v>
      </c>
      <c r="H43" s="295" t="s">
        <v>640</v>
      </c>
      <c r="I43" s="295" t="s">
        <v>641</v>
      </c>
      <c r="J43" s="295" t="s">
        <v>640</v>
      </c>
      <c r="K43" s="295" t="s">
        <v>641</v>
      </c>
      <c r="L43" s="296" t="s">
        <v>640</v>
      </c>
      <c r="M43" s="296" t="s">
        <v>641</v>
      </c>
      <c r="N43" s="296" t="s">
        <v>640</v>
      </c>
      <c r="O43" s="296" t="s">
        <v>641</v>
      </c>
      <c r="P43" s="302" t="s">
        <v>640</v>
      </c>
      <c r="Q43" s="295" t="s">
        <v>641</v>
      </c>
      <c r="R43" s="302" t="s">
        <v>640</v>
      </c>
      <c r="S43" s="295" t="s">
        <v>641</v>
      </c>
      <c r="T43" s="302" t="s">
        <v>640</v>
      </c>
      <c r="U43" s="295" t="s">
        <v>641</v>
      </c>
      <c r="V43" s="302" t="s">
        <v>640</v>
      </c>
      <c r="W43" s="295" t="s">
        <v>641</v>
      </c>
      <c r="X43" s="296" t="s">
        <v>640</v>
      </c>
      <c r="Y43" s="296" t="s">
        <v>641</v>
      </c>
      <c r="Z43" s="296" t="s">
        <v>640</v>
      </c>
      <c r="AA43" s="296" t="s">
        <v>641</v>
      </c>
      <c r="AB43" s="296" t="s">
        <v>640</v>
      </c>
      <c r="AC43" s="296" t="s">
        <v>641</v>
      </c>
      <c r="AD43" s="296" t="s">
        <v>640</v>
      </c>
      <c r="AE43" s="296" t="s">
        <v>641</v>
      </c>
      <c r="AF43" s="296" t="s">
        <v>640</v>
      </c>
      <c r="AG43" s="296" t="s">
        <v>641</v>
      </c>
      <c r="AH43" s="296" t="s">
        <v>640</v>
      </c>
      <c r="AI43" s="296" t="s">
        <v>641</v>
      </c>
      <c r="AJ43" s="296" t="s">
        <v>640</v>
      </c>
      <c r="AK43" s="296" t="s">
        <v>641</v>
      </c>
      <c r="AL43" s="296" t="s">
        <v>640</v>
      </c>
      <c r="AM43" s="296" t="s">
        <v>641</v>
      </c>
      <c r="AN43" s="296" t="s">
        <v>640</v>
      </c>
      <c r="AO43" s="296" t="s">
        <v>641</v>
      </c>
      <c r="AP43" s="296" t="s">
        <v>640</v>
      </c>
      <c r="AQ43" s="296" t="s">
        <v>641</v>
      </c>
      <c r="AR43" s="296" t="s">
        <v>640</v>
      </c>
      <c r="AS43" s="296" t="s">
        <v>641</v>
      </c>
      <c r="AT43" s="296" t="s">
        <v>640</v>
      </c>
      <c r="AU43" s="296" t="s">
        <v>641</v>
      </c>
      <c r="AV43" s="296" t="s">
        <v>640</v>
      </c>
      <c r="AW43" s="296" t="s">
        <v>641</v>
      </c>
      <c r="AX43" s="296" t="s">
        <v>640</v>
      </c>
      <c r="AY43" s="296" t="s">
        <v>641</v>
      </c>
      <c r="AZ43" s="296" t="s">
        <v>640</v>
      </c>
      <c r="BA43" s="296" t="s">
        <v>641</v>
      </c>
      <c r="BB43" s="296" t="s">
        <v>640</v>
      </c>
      <c r="BC43" s="296" t="s">
        <v>641</v>
      </c>
      <c r="BD43" s="296" t="s">
        <v>640</v>
      </c>
      <c r="BE43" s="296" t="s">
        <v>641</v>
      </c>
      <c r="BF43" s="296" t="s">
        <v>640</v>
      </c>
      <c r="BG43" s="296" t="s">
        <v>641</v>
      </c>
      <c r="BH43" s="296" t="s">
        <v>640</v>
      </c>
      <c r="BI43" s="296" t="s">
        <v>641</v>
      </c>
      <c r="BJ43" s="296" t="s">
        <v>640</v>
      </c>
      <c r="BK43" s="296" t="s">
        <v>641</v>
      </c>
      <c r="BL43" s="296" t="s">
        <v>640</v>
      </c>
      <c r="BM43" s="296" t="s">
        <v>641</v>
      </c>
      <c r="BN43" s="296" t="s">
        <v>640</v>
      </c>
      <c r="BO43" s="296" t="s">
        <v>641</v>
      </c>
      <c r="BP43" s="296" t="s">
        <v>640</v>
      </c>
      <c r="BQ43" s="296" t="s">
        <v>641</v>
      </c>
      <c r="BR43" s="296" t="s">
        <v>640</v>
      </c>
      <c r="BS43" s="296" t="s">
        <v>641</v>
      </c>
      <c r="BT43" s="296" t="s">
        <v>640</v>
      </c>
      <c r="BU43" s="296" t="s">
        <v>641</v>
      </c>
      <c r="BV43" s="296" t="s">
        <v>640</v>
      </c>
      <c r="BW43" s="296" t="s">
        <v>641</v>
      </c>
      <c r="BX43" s="296" t="s">
        <v>640</v>
      </c>
      <c r="BY43" s="296" t="s">
        <v>641</v>
      </c>
      <c r="BZ43" s="296" t="s">
        <v>640</v>
      </c>
      <c r="CA43" s="296" t="s">
        <v>641</v>
      </c>
      <c r="CB43" s="296" t="s">
        <v>640</v>
      </c>
      <c r="CC43" s="296" t="s">
        <v>641</v>
      </c>
      <c r="CD43" s="296" t="s">
        <v>640</v>
      </c>
      <c r="CE43" s="296" t="s">
        <v>641</v>
      </c>
      <c r="CF43" s="296" t="s">
        <v>640</v>
      </c>
      <c r="CG43" s="297" t="s">
        <v>641</v>
      </c>
      <c r="CH43" s="296" t="s">
        <v>640</v>
      </c>
      <c r="CI43" s="297" t="s">
        <v>641</v>
      </c>
      <c r="CJ43" s="296" t="s">
        <v>640</v>
      </c>
      <c r="CK43" s="297" t="s">
        <v>641</v>
      </c>
      <c r="CL43" s="296" t="s">
        <v>640</v>
      </c>
      <c r="CM43" s="297" t="s">
        <v>641</v>
      </c>
      <c r="CN43" s="296" t="s">
        <v>640</v>
      </c>
      <c r="CO43" s="297" t="s">
        <v>641</v>
      </c>
      <c r="CP43" s="296" t="s">
        <v>640</v>
      </c>
      <c r="CQ43" s="297" t="s">
        <v>641</v>
      </c>
      <c r="CR43" s="296" t="s">
        <v>640</v>
      </c>
      <c r="CS43" s="297" t="s">
        <v>641</v>
      </c>
      <c r="CT43" s="296" t="s">
        <v>640</v>
      </c>
      <c r="CU43" s="297" t="s">
        <v>641</v>
      </c>
      <c r="CV43" s="296" t="s">
        <v>640</v>
      </c>
      <c r="CW43" s="297" t="s">
        <v>641</v>
      </c>
      <c r="CX43" s="296" t="s">
        <v>640</v>
      </c>
      <c r="CY43" s="297" t="s">
        <v>641</v>
      </c>
      <c r="CZ43" s="296" t="s">
        <v>640</v>
      </c>
      <c r="DA43" s="297" t="s">
        <v>641</v>
      </c>
      <c r="DB43" s="296" t="s">
        <v>640</v>
      </c>
      <c r="DC43" s="297" t="s">
        <v>641</v>
      </c>
      <c r="DD43" s="296" t="s">
        <v>640</v>
      </c>
      <c r="DE43" s="297" t="s">
        <v>641</v>
      </c>
      <c r="DF43" s="296" t="s">
        <v>640</v>
      </c>
      <c r="DG43" s="297" t="s">
        <v>641</v>
      </c>
      <c r="DH43" s="296" t="s">
        <v>640</v>
      </c>
      <c r="DI43" s="297" t="s">
        <v>641</v>
      </c>
      <c r="DJ43" s="296" t="s">
        <v>640</v>
      </c>
      <c r="DK43" s="297" t="s">
        <v>641</v>
      </c>
      <c r="DL43" s="296" t="s">
        <v>640</v>
      </c>
      <c r="DM43" s="297" t="s">
        <v>641</v>
      </c>
      <c r="DN43" s="296" t="s">
        <v>640</v>
      </c>
      <c r="DO43" s="297" t="s">
        <v>641</v>
      </c>
      <c r="DP43" s="296" t="s">
        <v>640</v>
      </c>
      <c r="DQ43" s="297" t="s">
        <v>641</v>
      </c>
      <c r="DR43" s="296" t="s">
        <v>640</v>
      </c>
      <c r="DS43" s="297" t="s">
        <v>641</v>
      </c>
      <c r="DT43" s="296" t="s">
        <v>640</v>
      </c>
      <c r="DU43" s="297" t="s">
        <v>641</v>
      </c>
      <c r="DV43" s="296" t="s">
        <v>640</v>
      </c>
      <c r="DW43" s="297" t="s">
        <v>641</v>
      </c>
      <c r="DX43" s="296" t="s">
        <v>640</v>
      </c>
      <c r="DY43" s="297" t="s">
        <v>641</v>
      </c>
      <c r="DZ43" s="296" t="s">
        <v>640</v>
      </c>
      <c r="EA43" s="297" t="s">
        <v>641</v>
      </c>
      <c r="EB43" s="296" t="s">
        <v>640</v>
      </c>
      <c r="EC43" s="297" t="s">
        <v>641</v>
      </c>
      <c r="ED43" s="296" t="s">
        <v>640</v>
      </c>
      <c r="EE43" s="297" t="s">
        <v>641</v>
      </c>
    </row>
    <row r="44" spans="1:135" x14ac:dyDescent="0.25">
      <c r="B44" s="84">
        <v>1</v>
      </c>
      <c r="C44" s="314" t="s">
        <v>268</v>
      </c>
      <c r="D44" s="116">
        <v>12.168366908909052</v>
      </c>
      <c r="E44" s="116">
        <v>83513.984709680037</v>
      </c>
      <c r="F44" s="116">
        <v>11.110339632678288</v>
      </c>
      <c r="G44" s="116">
        <v>128891.11092077302</v>
      </c>
      <c r="H44" s="116">
        <v>10.367339538080376</v>
      </c>
      <c r="I44" s="116">
        <v>177808.96570341356</v>
      </c>
      <c r="J44" s="116">
        <v>9.3329130024954434</v>
      </c>
      <c r="K44" s="116">
        <v>220017.13784749003</v>
      </c>
      <c r="L44" s="116">
        <v>11.062366896116425</v>
      </c>
      <c r="M44" s="116">
        <v>277111.94260587997</v>
      </c>
      <c r="N44" s="116">
        <v>11.925417435174392</v>
      </c>
      <c r="O44" s="116">
        <v>363153.73906758195</v>
      </c>
      <c r="P44" s="116">
        <v>9.3024784021658284</v>
      </c>
      <c r="Q44" s="116">
        <v>224827.32727648498</v>
      </c>
      <c r="R44" s="116">
        <v>9.1564135631492771</v>
      </c>
      <c r="S44" s="116">
        <v>227038.66431230502</v>
      </c>
      <c r="T44" s="116">
        <v>8.9603401031310383</v>
      </c>
      <c r="U44" s="116">
        <v>233962.28437781642</v>
      </c>
      <c r="V44" s="116">
        <v>9.2194803004850314</v>
      </c>
      <c r="W44" s="116">
        <v>237651.13246366894</v>
      </c>
      <c r="X44" s="116">
        <v>9.3381763924283661</v>
      </c>
      <c r="Y44" s="116">
        <v>240907.32416424743</v>
      </c>
      <c r="Z44" s="116">
        <v>9.4399797836929089</v>
      </c>
      <c r="AA44" s="116">
        <v>244462.06014038002</v>
      </c>
      <c r="AB44" s="116">
        <v>10.017989507609444</v>
      </c>
      <c r="AC44" s="116">
        <v>246129.03827587195</v>
      </c>
      <c r="AD44" s="116">
        <v>10.361554255581057</v>
      </c>
      <c r="AE44" s="116">
        <v>249547.24204538608</v>
      </c>
      <c r="AF44" s="116">
        <v>10.564527641834118</v>
      </c>
      <c r="AG44" s="116">
        <v>250562.28390545287</v>
      </c>
      <c r="AH44" s="116">
        <v>10.17375024252533</v>
      </c>
      <c r="AI44" s="116">
        <v>253060.52578484896</v>
      </c>
      <c r="AJ44" s="116">
        <v>10.93662176218476</v>
      </c>
      <c r="AK44" s="116">
        <v>257682.54615738799</v>
      </c>
      <c r="AL44" s="116">
        <v>11.062366896116425</v>
      </c>
      <c r="AM44" s="116">
        <v>277111.94260587997</v>
      </c>
      <c r="AN44" s="116">
        <v>11.312659959914757</v>
      </c>
      <c r="AO44" s="116">
        <v>280491.83979009802</v>
      </c>
      <c r="AP44" s="116">
        <v>11.429196627045632</v>
      </c>
      <c r="AQ44" s="116">
        <v>285171.66771098692</v>
      </c>
      <c r="AR44" s="116">
        <v>11.470944076072003</v>
      </c>
      <c r="AS44" s="116">
        <v>290444.14207548695</v>
      </c>
      <c r="AT44" s="116">
        <v>11.264382343271979</v>
      </c>
      <c r="AU44" s="116">
        <v>289539.18510607147</v>
      </c>
      <c r="AV44" s="116">
        <v>10.827239009819365</v>
      </c>
      <c r="AW44" s="116">
        <v>303123.46227010223</v>
      </c>
      <c r="AX44" s="116">
        <v>11.474382183338662</v>
      </c>
      <c r="AY44" s="116">
        <v>308765.07489527308</v>
      </c>
      <c r="AZ44" s="116">
        <v>11.567769321177218</v>
      </c>
      <c r="BA44" s="116">
        <v>315917.8819729049</v>
      </c>
      <c r="BB44" s="116">
        <v>11.636055564559522</v>
      </c>
      <c r="BC44" s="116">
        <v>318316.24172262667</v>
      </c>
      <c r="BD44" s="116">
        <v>11.759991154978005</v>
      </c>
      <c r="BE44" s="116">
        <v>324318.81010334718</v>
      </c>
      <c r="BF44" s="116">
        <v>11.981228278342144</v>
      </c>
      <c r="BG44" s="116">
        <v>335598.80742211523</v>
      </c>
      <c r="BH44" s="116">
        <v>11.981228278342144</v>
      </c>
      <c r="BI44" s="116">
        <v>335598.80742211523</v>
      </c>
      <c r="BJ44" s="116">
        <v>11.925417435174392</v>
      </c>
      <c r="BK44" s="116">
        <v>363153.73906758195</v>
      </c>
      <c r="BL44" s="116">
        <v>12.032508619820311</v>
      </c>
      <c r="BM44" s="116">
        <v>371125.23923774692</v>
      </c>
      <c r="BN44" s="116">
        <v>11.959848791656611</v>
      </c>
      <c r="BO44" s="116">
        <v>378505.37184991472</v>
      </c>
      <c r="BP44" s="116">
        <v>11.95751090607574</v>
      </c>
      <c r="BQ44" s="116">
        <v>389289.85498886969</v>
      </c>
      <c r="BR44" s="116">
        <v>11.911827233754686</v>
      </c>
      <c r="BS44" s="116">
        <v>392989.57709257863</v>
      </c>
      <c r="BT44" s="116">
        <v>11.892423384100967</v>
      </c>
      <c r="BU44" s="116">
        <v>399715.90354523616</v>
      </c>
      <c r="BV44" s="116">
        <v>11.928509777185603</v>
      </c>
      <c r="BW44" s="116">
        <v>409391.09819548321</v>
      </c>
      <c r="BX44" s="116">
        <v>11.955030257900495</v>
      </c>
      <c r="BY44" s="116">
        <v>420621.82611045276</v>
      </c>
      <c r="BZ44" s="116">
        <v>11.844962971091659</v>
      </c>
      <c r="CA44" s="116">
        <v>427318.03235454828</v>
      </c>
      <c r="CB44" s="116">
        <v>11.861109984298798</v>
      </c>
      <c r="CC44" s="116">
        <v>439349.96335103712</v>
      </c>
      <c r="CD44" s="116">
        <v>11.793542745690329</v>
      </c>
      <c r="CE44" s="116">
        <v>445327.11900377902</v>
      </c>
      <c r="CF44" s="116">
        <v>11.826899524692514</v>
      </c>
      <c r="CG44" s="116">
        <v>456032.87530772708</v>
      </c>
      <c r="CH44" s="116">
        <v>11.783815406794414</v>
      </c>
      <c r="CI44" s="116">
        <v>466573.65714741265</v>
      </c>
      <c r="CJ44" s="116">
        <v>11.694620487350852</v>
      </c>
      <c r="CK44" s="116">
        <v>479429.9969788983</v>
      </c>
      <c r="CL44" s="116">
        <v>11.593494610560775</v>
      </c>
      <c r="CM44" s="116">
        <v>489218.30374133191</v>
      </c>
      <c r="CN44" s="116">
        <v>11.63546078841666</v>
      </c>
      <c r="CO44" s="116">
        <v>504773.97240063467</v>
      </c>
      <c r="CP44" s="116">
        <v>11.700627592513626</v>
      </c>
      <c r="CQ44" s="116">
        <v>511907.00886674307</v>
      </c>
      <c r="CR44" s="116">
        <v>11.657098273263575</v>
      </c>
      <c r="CS44" s="116">
        <v>522865.9899168259</v>
      </c>
      <c r="CT44" s="116">
        <v>11.695497925761295</v>
      </c>
      <c r="CU44" s="116">
        <v>542609.88326262741</v>
      </c>
      <c r="CV44" s="116">
        <v>11.572008456516429</v>
      </c>
      <c r="CW44" s="116">
        <v>552770.75715511024</v>
      </c>
      <c r="CX44" s="116">
        <v>11.592456729689781</v>
      </c>
      <c r="CY44" s="116">
        <v>569825.14327368478</v>
      </c>
      <c r="CZ44" s="116">
        <v>11.547765128102455</v>
      </c>
      <c r="DA44" s="116">
        <v>587558.32782559155</v>
      </c>
      <c r="DB44" s="116">
        <v>11.324121842718283</v>
      </c>
      <c r="DC44" s="116">
        <v>589816.01212038565</v>
      </c>
      <c r="DD44" s="116">
        <v>11.031689911790734</v>
      </c>
      <c r="DE44" s="116">
        <v>597357.47890688595</v>
      </c>
      <c r="DF44" s="116">
        <v>10.601130731715156</v>
      </c>
      <c r="DG44" s="116">
        <v>608333.34600613685</v>
      </c>
      <c r="DH44" s="116">
        <v>10.714418045162795</v>
      </c>
      <c r="DI44" s="116">
        <v>613974.9316075166</v>
      </c>
      <c r="DJ44" s="116">
        <v>10.41225922528786</v>
      </c>
      <c r="DK44" s="116">
        <v>616175.87477229186</v>
      </c>
      <c r="DL44" s="116">
        <v>9.8828892946198881</v>
      </c>
      <c r="DM44" s="116">
        <v>629178.40369643725</v>
      </c>
      <c r="DN44" s="116">
        <v>9.7699046826093614</v>
      </c>
      <c r="DO44" s="116">
        <v>640274.63175557496</v>
      </c>
      <c r="DP44" s="116">
        <v>9.3788773837692361</v>
      </c>
      <c r="DQ44" s="116">
        <v>647513.75679969636</v>
      </c>
      <c r="DR44" s="116">
        <v>8.9796767511952442</v>
      </c>
      <c r="DS44" s="116">
        <v>671682.82853892003</v>
      </c>
      <c r="DT44" s="116">
        <v>8.6805714133845626</v>
      </c>
      <c r="DU44" s="116">
        <v>680003.03755100037</v>
      </c>
      <c r="DV44" s="116">
        <v>8.6569360567613298</v>
      </c>
      <c r="DW44" s="116">
        <v>704691.22089389758</v>
      </c>
      <c r="DX44" s="116">
        <v>8.5156134690179002</v>
      </c>
      <c r="DY44" s="116">
        <v>736281.09171617532</v>
      </c>
      <c r="DZ44" s="116">
        <v>8.2925180360778263</v>
      </c>
      <c r="EA44" s="116">
        <v>752394.65968982247</v>
      </c>
      <c r="EB44" s="116">
        <v>8.2375919048484132</v>
      </c>
      <c r="EC44" s="116">
        <v>752139.48999571102</v>
      </c>
      <c r="ED44" s="116">
        <v>8.1508535052480973</v>
      </c>
      <c r="EE44" s="116">
        <v>785336.79107589449</v>
      </c>
    </row>
    <row r="45" spans="1:135" x14ac:dyDescent="0.25">
      <c r="B45" s="84">
        <v>2</v>
      </c>
      <c r="C45" s="314" t="s">
        <v>269</v>
      </c>
      <c r="D45" s="116">
        <v>12.466921896069669</v>
      </c>
      <c r="E45" s="116">
        <v>134667.5952513814</v>
      </c>
      <c r="F45" s="116">
        <v>10.895549121464439</v>
      </c>
      <c r="G45" s="116">
        <v>163611.35215547998</v>
      </c>
      <c r="H45" s="116">
        <v>9.9246832652886692</v>
      </c>
      <c r="I45" s="116">
        <v>198141.51297102001</v>
      </c>
      <c r="J45" s="116">
        <v>9.4709182722281557</v>
      </c>
      <c r="K45" s="116">
        <v>237791.00025306101</v>
      </c>
      <c r="L45" s="116">
        <v>11.92888114850186</v>
      </c>
      <c r="M45" s="116">
        <v>310486.80034945789</v>
      </c>
      <c r="N45" s="116">
        <v>12.819766205620024</v>
      </c>
      <c r="O45" s="116">
        <v>348911.75798947777</v>
      </c>
      <c r="P45" s="116">
        <v>9.3212879801637829</v>
      </c>
      <c r="Q45" s="116">
        <v>242714.87287548688</v>
      </c>
      <c r="R45" s="116">
        <v>9.1975389387164608</v>
      </c>
      <c r="S45" s="116">
        <v>255207.21694222718</v>
      </c>
      <c r="T45" s="116">
        <v>9.2272620650682899</v>
      </c>
      <c r="U45" s="116">
        <v>260956.19522734682</v>
      </c>
      <c r="V45" s="116">
        <v>9.3622483683741873</v>
      </c>
      <c r="W45" s="116">
        <v>265017.462230907</v>
      </c>
      <c r="X45" s="116">
        <v>9.4405070352846749</v>
      </c>
      <c r="Y45" s="116">
        <v>277704.78903646703</v>
      </c>
      <c r="Z45" s="116">
        <v>9.7373649618791607</v>
      </c>
      <c r="AA45" s="116">
        <v>285840.26940890908</v>
      </c>
      <c r="AB45" s="116">
        <v>10.545758470901465</v>
      </c>
      <c r="AC45" s="116">
        <v>287328.53426568798</v>
      </c>
      <c r="AD45" s="116">
        <v>11.040284115884686</v>
      </c>
      <c r="AE45" s="116">
        <v>286657.06974427495</v>
      </c>
      <c r="AF45" s="116">
        <v>11.374770129957287</v>
      </c>
      <c r="AG45" s="116">
        <v>293230.95059713698</v>
      </c>
      <c r="AH45" s="116">
        <v>10.667400001517425</v>
      </c>
      <c r="AI45" s="116">
        <v>290775.43302072684</v>
      </c>
      <c r="AJ45" s="116">
        <v>11.793883396934886</v>
      </c>
      <c r="AK45" s="116">
        <v>290633.71295846399</v>
      </c>
      <c r="AL45" s="116">
        <v>11.92888114850186</v>
      </c>
      <c r="AM45" s="116">
        <v>310486.80034945789</v>
      </c>
      <c r="AN45" s="116">
        <v>12.201427960381295</v>
      </c>
      <c r="AO45" s="116">
        <v>303165.0813288152</v>
      </c>
      <c r="AP45" s="116">
        <v>12.416752656118026</v>
      </c>
      <c r="AQ45" s="116">
        <v>304901.56885597325</v>
      </c>
      <c r="AR45" s="116">
        <v>12.277432792375921</v>
      </c>
      <c r="AS45" s="116">
        <v>315068.67095262313</v>
      </c>
      <c r="AT45" s="116">
        <v>12.098210731694614</v>
      </c>
      <c r="AU45" s="116">
        <v>312067.51455826609</v>
      </c>
      <c r="AV45" s="116">
        <v>11.498873581010571</v>
      </c>
      <c r="AW45" s="116">
        <v>320363.58133056405</v>
      </c>
      <c r="AX45" s="116">
        <v>12.289565439762578</v>
      </c>
      <c r="AY45" s="116">
        <v>335972.26784683304</v>
      </c>
      <c r="AZ45" s="116">
        <v>12.392637232580395</v>
      </c>
      <c r="BA45" s="116">
        <v>340204.58765918505</v>
      </c>
      <c r="BB45" s="116">
        <v>12.533626944205313</v>
      </c>
      <c r="BC45" s="116">
        <v>340611.44378796814</v>
      </c>
      <c r="BD45" s="116">
        <v>12.636944368872404</v>
      </c>
      <c r="BE45" s="116">
        <v>348439.17792338791</v>
      </c>
      <c r="BF45" s="116">
        <v>12.95338530242597</v>
      </c>
      <c r="BG45" s="116">
        <v>351682.84847978497</v>
      </c>
      <c r="BH45" s="116">
        <v>12.95338530242597</v>
      </c>
      <c r="BI45" s="116">
        <v>351682.84847978497</v>
      </c>
      <c r="BJ45" s="116">
        <v>12.819766205620024</v>
      </c>
      <c r="BK45" s="116">
        <v>348911.75798947777</v>
      </c>
      <c r="BL45" s="116">
        <v>12.929145325699782</v>
      </c>
      <c r="BM45" s="116">
        <v>344194.12764277105</v>
      </c>
      <c r="BN45" s="116">
        <v>12.755241817589624</v>
      </c>
      <c r="BO45" s="116">
        <v>351228.00289183034</v>
      </c>
      <c r="BP45" s="116">
        <v>12.808575573073149</v>
      </c>
      <c r="BQ45" s="116">
        <v>362044.83150955418</v>
      </c>
      <c r="BR45" s="116">
        <v>12.599048594407419</v>
      </c>
      <c r="BS45" s="116">
        <v>361144.72928686929</v>
      </c>
      <c r="BT45" s="116">
        <v>12.588714691964201</v>
      </c>
      <c r="BU45" s="116">
        <v>365472.98850524903</v>
      </c>
      <c r="BV45" s="116">
        <v>12.600328843431827</v>
      </c>
      <c r="BW45" s="116">
        <v>378395.4564236523</v>
      </c>
      <c r="BX45" s="116">
        <v>12.846588740279794</v>
      </c>
      <c r="BY45" s="116">
        <v>379082.21092336398</v>
      </c>
      <c r="BZ45" s="116">
        <v>12.802085289839749</v>
      </c>
      <c r="CA45" s="116">
        <v>376968.91878107114</v>
      </c>
      <c r="CB45" s="116">
        <v>12.605994157685306</v>
      </c>
      <c r="CC45" s="116">
        <v>385468.18090922688</v>
      </c>
      <c r="CD45" s="116">
        <v>12.543496919895277</v>
      </c>
      <c r="CE45" s="116">
        <v>375228.26145259454</v>
      </c>
      <c r="CF45" s="116">
        <v>12.476536572261047</v>
      </c>
      <c r="CG45" s="116">
        <v>374464.83346492104</v>
      </c>
      <c r="CH45" s="116">
        <v>12.443615552116775</v>
      </c>
      <c r="CI45" s="116">
        <v>374788.38028456562</v>
      </c>
      <c r="CJ45" s="116">
        <v>12.365554841866263</v>
      </c>
      <c r="CK45" s="116">
        <v>368380.55448263447</v>
      </c>
      <c r="CL45" s="116">
        <v>12.253022227854776</v>
      </c>
      <c r="CM45" s="116">
        <v>373059.21579078439</v>
      </c>
      <c r="CN45" s="116">
        <v>12.228900224253636</v>
      </c>
      <c r="CO45" s="116">
        <v>382346.13026833191</v>
      </c>
      <c r="CP45" s="116">
        <v>12.257131502151626</v>
      </c>
      <c r="CQ45" s="116">
        <v>381762.77764392359</v>
      </c>
      <c r="CR45" s="116">
        <v>12.246163193829384</v>
      </c>
      <c r="CS45" s="116">
        <v>385777.33664954157</v>
      </c>
      <c r="CT45" s="116">
        <v>12.217906229037883</v>
      </c>
      <c r="CU45" s="116">
        <v>397789.10993568663</v>
      </c>
      <c r="CV45" s="116">
        <v>12.194812457654191</v>
      </c>
      <c r="CW45" s="116">
        <v>396507.85567233554</v>
      </c>
      <c r="CX45" s="116">
        <v>12.202758801901878</v>
      </c>
      <c r="CY45" s="116">
        <v>408368.6902867867</v>
      </c>
      <c r="CZ45" s="116">
        <v>12.125465819342748</v>
      </c>
      <c r="DA45" s="116">
        <v>414993.7363153809</v>
      </c>
      <c r="DB45" s="116">
        <v>12.051639431356305</v>
      </c>
      <c r="DC45" s="116">
        <v>405601.72875722306</v>
      </c>
      <c r="DD45" s="116">
        <v>11.612701001295692</v>
      </c>
      <c r="DE45" s="116">
        <v>401971.75884702033</v>
      </c>
      <c r="DF45" s="116">
        <v>11.182029190279131</v>
      </c>
      <c r="DG45" s="116">
        <v>421258.15984638978</v>
      </c>
      <c r="DH45" s="116">
        <v>10.916715034678754</v>
      </c>
      <c r="DI45" s="116">
        <v>411744.97609995119</v>
      </c>
      <c r="DJ45" s="116">
        <v>10.659207137168197</v>
      </c>
      <c r="DK45" s="116">
        <v>417436.90632546658</v>
      </c>
      <c r="DL45" s="116">
        <v>10.315894890460404</v>
      </c>
      <c r="DM45" s="116">
        <v>438658.42915670475</v>
      </c>
      <c r="DN45" s="116">
        <v>9.9855805314680559</v>
      </c>
      <c r="DO45" s="116">
        <v>440590.36120096972</v>
      </c>
      <c r="DP45" s="116">
        <v>9.826466447203309</v>
      </c>
      <c r="DQ45" s="116">
        <v>451030.92171399452</v>
      </c>
      <c r="DR45" s="116">
        <v>9.5342482891972704</v>
      </c>
      <c r="DS45" s="116">
        <v>478029.8796785645</v>
      </c>
      <c r="DT45" s="116">
        <v>9.2188604323503043</v>
      </c>
      <c r="DU45" s="116">
        <v>484835.99706888874</v>
      </c>
      <c r="DV45" s="116">
        <v>9.1513940974590078</v>
      </c>
      <c r="DW45" s="116">
        <v>503301.25283611461</v>
      </c>
      <c r="DX45" s="116">
        <v>8.9585061131363606</v>
      </c>
      <c r="DY45" s="116">
        <v>541190.62705870799</v>
      </c>
      <c r="DZ45" s="116">
        <v>8.7920489238679593</v>
      </c>
      <c r="EA45" s="116">
        <v>542892.9447460043</v>
      </c>
      <c r="EB45" s="116">
        <v>8.8245433690748349</v>
      </c>
      <c r="EC45" s="116">
        <v>544430.41293882928</v>
      </c>
      <c r="ED45" s="116">
        <v>8.7939380859557197</v>
      </c>
      <c r="EE45" s="116">
        <v>548473.70845108572</v>
      </c>
    </row>
    <row r="46" spans="1:135" x14ac:dyDescent="0.25">
      <c r="B46" s="315">
        <v>3</v>
      </c>
      <c r="C46" s="316" t="s">
        <v>270</v>
      </c>
      <c r="D46" s="116">
        <v>10.979385924415435</v>
      </c>
      <c r="E46" s="116">
        <v>37292.185279001496</v>
      </c>
      <c r="F46" s="116">
        <v>8.8287790778847643</v>
      </c>
      <c r="G46" s="116">
        <v>44824.416457215986</v>
      </c>
      <c r="H46" s="116">
        <v>7.71253663454997</v>
      </c>
      <c r="I46" s="116">
        <v>50370.208387892002</v>
      </c>
      <c r="J46" s="116">
        <v>6.2719029105524813</v>
      </c>
      <c r="K46" s="116">
        <v>68689.241337663989</v>
      </c>
      <c r="L46" s="116">
        <v>9.6480541415898475</v>
      </c>
      <c r="M46" s="116">
        <v>58642.729393527989</v>
      </c>
      <c r="N46" s="116">
        <v>10.209269247024825</v>
      </c>
      <c r="O46" s="116">
        <v>63240.606050551003</v>
      </c>
      <c r="P46" s="116">
        <v>6.3908707545989065</v>
      </c>
      <c r="Q46" s="116">
        <v>74242.902190593988</v>
      </c>
      <c r="R46" s="116">
        <v>6.4214565261866561</v>
      </c>
      <c r="S46" s="116">
        <v>76462.382212836019</v>
      </c>
      <c r="T46" s="116">
        <v>6.3698631549852864</v>
      </c>
      <c r="U46" s="116">
        <v>74540.177194307005</v>
      </c>
      <c r="V46" s="116">
        <v>6.8433029576886248</v>
      </c>
      <c r="W46" s="116">
        <v>75476.368736462973</v>
      </c>
      <c r="X46" s="116">
        <v>7.0887392875715287</v>
      </c>
      <c r="Y46" s="116">
        <v>75792.063500309028</v>
      </c>
      <c r="Z46" s="116">
        <v>7.2510130342956405</v>
      </c>
      <c r="AA46" s="116">
        <v>74884.188884149975</v>
      </c>
      <c r="AB46" s="116">
        <v>8.0709727618815634</v>
      </c>
      <c r="AC46" s="116">
        <v>80217.224131430485</v>
      </c>
      <c r="AD46" s="116">
        <v>8.6587250895530801</v>
      </c>
      <c r="AE46" s="116">
        <v>79505.3210047795</v>
      </c>
      <c r="AF46" s="116">
        <v>9.1258744740854052</v>
      </c>
      <c r="AG46" s="116">
        <v>70864.665247982979</v>
      </c>
      <c r="AH46" s="116">
        <v>9.1631287378074067</v>
      </c>
      <c r="AI46" s="116">
        <v>68536.99706301096</v>
      </c>
      <c r="AJ46" s="116">
        <v>9.6472159890333558</v>
      </c>
      <c r="AK46" s="116">
        <v>65966.978121967491</v>
      </c>
      <c r="AL46" s="116">
        <v>9.6480541415898475</v>
      </c>
      <c r="AM46" s="116">
        <v>58642.729393527989</v>
      </c>
      <c r="AN46" s="116">
        <v>10.019280256418872</v>
      </c>
      <c r="AO46" s="116">
        <v>61655.105636081993</v>
      </c>
      <c r="AP46" s="116">
        <v>9.8792260469164006</v>
      </c>
      <c r="AQ46" s="116">
        <v>64895.706417232002</v>
      </c>
      <c r="AR46" s="116">
        <v>9.6067067507365618</v>
      </c>
      <c r="AS46" s="116">
        <v>66662.093410273417</v>
      </c>
      <c r="AT46" s="116">
        <v>9.0804021278619818</v>
      </c>
      <c r="AU46" s="116">
        <v>75896.086591259984</v>
      </c>
      <c r="AV46" s="116">
        <v>9.2918014648076017</v>
      </c>
      <c r="AW46" s="116">
        <v>75514.511152359482</v>
      </c>
      <c r="AX46" s="116">
        <v>9.5955898680708831</v>
      </c>
      <c r="AY46" s="116">
        <v>72938.892040733917</v>
      </c>
      <c r="AZ46" s="116">
        <v>9.7868687144735755</v>
      </c>
      <c r="BA46" s="116">
        <v>77709.971075984315</v>
      </c>
      <c r="BB46" s="116">
        <v>9.9298457534234288</v>
      </c>
      <c r="BC46" s="116">
        <v>77759.681104760311</v>
      </c>
      <c r="BD46" s="116">
        <v>9.9866160294496993</v>
      </c>
      <c r="BE46" s="116">
        <v>78443.215065352269</v>
      </c>
      <c r="BF46" s="116">
        <v>10.30712299727646</v>
      </c>
      <c r="BG46" s="116">
        <v>80846.111000720994</v>
      </c>
      <c r="BH46" s="116">
        <v>10.30712299727646</v>
      </c>
      <c r="BI46" s="116">
        <v>80846.111000720994</v>
      </c>
      <c r="BJ46" s="116">
        <v>10.209269247024825</v>
      </c>
      <c r="BK46" s="116">
        <v>63240.606050551003</v>
      </c>
      <c r="BL46" s="116">
        <v>10.420582627856461</v>
      </c>
      <c r="BM46" s="116">
        <v>77780.990059671021</v>
      </c>
      <c r="BN46" s="116">
        <v>10.52365659927265</v>
      </c>
      <c r="BO46" s="116">
        <v>81475.041308241503</v>
      </c>
      <c r="BP46" s="116">
        <v>10.449746292500194</v>
      </c>
      <c r="BQ46" s="116">
        <v>83045.800442603664</v>
      </c>
      <c r="BR46" s="116">
        <v>10.502664371249796</v>
      </c>
      <c r="BS46" s="116">
        <v>87834.90588969113</v>
      </c>
      <c r="BT46" s="116">
        <v>10.464087763514131</v>
      </c>
      <c r="BU46" s="116">
        <v>87614.418086839141</v>
      </c>
      <c r="BV46" s="116">
        <v>10.119366608185565</v>
      </c>
      <c r="BW46" s="116">
        <v>81631.458124199664</v>
      </c>
      <c r="BX46" s="116">
        <v>10.473268769494622</v>
      </c>
      <c r="BY46" s="116">
        <v>84203.717724523987</v>
      </c>
      <c r="BZ46" s="116">
        <v>10.663662179537056</v>
      </c>
      <c r="CA46" s="116">
        <v>82954.882069479063</v>
      </c>
      <c r="CB46" s="116">
        <v>10.299195719697215</v>
      </c>
      <c r="CC46" s="116">
        <v>78537.984015808091</v>
      </c>
      <c r="CD46" s="116">
        <v>10.701231503167699</v>
      </c>
      <c r="CE46" s="116">
        <v>78548.702919741569</v>
      </c>
      <c r="CF46" s="116">
        <v>10.221117248206353</v>
      </c>
      <c r="CG46" s="116">
        <v>75119.203019519671</v>
      </c>
      <c r="CH46" s="116">
        <v>10.721604972015374</v>
      </c>
      <c r="CI46" s="116">
        <v>70190.950623221739</v>
      </c>
      <c r="CJ46" s="116">
        <v>10.607337717116238</v>
      </c>
      <c r="CK46" s="116">
        <v>73302.386528417614</v>
      </c>
      <c r="CL46" s="116">
        <v>10.009499534416179</v>
      </c>
      <c r="CM46" s="116">
        <v>77981.382453704049</v>
      </c>
      <c r="CN46" s="116">
        <v>9.8778271436419409</v>
      </c>
      <c r="CO46" s="116">
        <v>77104.260818622221</v>
      </c>
      <c r="CP46" s="116">
        <v>10.022425429437479</v>
      </c>
      <c r="CQ46" s="116">
        <v>76486.400404284723</v>
      </c>
      <c r="CR46" s="116">
        <v>9.7570705616940643</v>
      </c>
      <c r="CS46" s="116">
        <v>77437.436691473355</v>
      </c>
      <c r="CT46" s="116">
        <v>9.4672923131316686</v>
      </c>
      <c r="CU46" s="116">
        <v>73745.923236518953</v>
      </c>
      <c r="CV46" s="116">
        <v>9.4875258582124502</v>
      </c>
      <c r="CW46" s="116">
        <v>76535.035855392329</v>
      </c>
      <c r="CX46" s="116">
        <v>9.320885597659526</v>
      </c>
      <c r="CY46" s="116">
        <v>78893.517686535459</v>
      </c>
      <c r="CZ46" s="116">
        <v>9.2979120049404553</v>
      </c>
      <c r="DA46" s="116">
        <v>80193.71786718248</v>
      </c>
      <c r="DB46" s="116">
        <v>9.2309821155340757</v>
      </c>
      <c r="DC46" s="116">
        <v>84425.627947619156</v>
      </c>
      <c r="DD46" s="116">
        <v>8.7797751965229303</v>
      </c>
      <c r="DE46" s="116">
        <v>86531.825309378735</v>
      </c>
      <c r="DF46" s="116">
        <v>8.5185133358980831</v>
      </c>
      <c r="DG46" s="116">
        <v>71861.491673077006</v>
      </c>
      <c r="DH46" s="116">
        <v>8.8676176391162826</v>
      </c>
      <c r="DI46" s="116">
        <v>60468.158604802098</v>
      </c>
      <c r="DJ46" s="116">
        <v>8.4900792329421293</v>
      </c>
      <c r="DK46" s="116">
        <v>62021.149108719081</v>
      </c>
      <c r="DL46" s="116">
        <v>8.0623211578783902</v>
      </c>
      <c r="DM46" s="116">
        <v>61371.836690953416</v>
      </c>
      <c r="DN46" s="116">
        <v>7.7182700223415575</v>
      </c>
      <c r="DO46" s="116">
        <v>63173.400281069291</v>
      </c>
      <c r="DP46" s="116">
        <v>8.2221722500714662</v>
      </c>
      <c r="DQ46" s="116">
        <v>58736.721347921331</v>
      </c>
      <c r="DR46" s="116">
        <v>7.958055159935669</v>
      </c>
      <c r="DS46" s="116">
        <v>58118.325735134727</v>
      </c>
      <c r="DT46" s="116">
        <v>7.5928054941766394</v>
      </c>
      <c r="DU46" s="116">
        <v>64642.832908425742</v>
      </c>
      <c r="DV46" s="116">
        <v>7.5426891074149465</v>
      </c>
      <c r="DW46" s="116">
        <v>70556.852710771695</v>
      </c>
      <c r="DX46" s="116">
        <v>7.4746660070034237</v>
      </c>
      <c r="DY46" s="116">
        <v>71916.728639145062</v>
      </c>
      <c r="DZ46" s="116">
        <v>7.294131293878575</v>
      </c>
      <c r="EA46" s="116">
        <v>78610.966283363217</v>
      </c>
      <c r="EB46" s="116">
        <v>7.2454094740329298</v>
      </c>
      <c r="EC46" s="116">
        <v>82544.830035247272</v>
      </c>
      <c r="ED46" s="116">
        <v>7.0869060725302289</v>
      </c>
      <c r="EE46" s="116">
        <v>72866.701966880748</v>
      </c>
    </row>
    <row r="47" spans="1:135" x14ac:dyDescent="0.25">
      <c r="B47" s="315">
        <v>4</v>
      </c>
      <c r="C47" s="316" t="s">
        <v>271</v>
      </c>
      <c r="D47" s="116">
        <v>11.926180690883605</v>
      </c>
      <c r="E47" s="116">
        <v>146580.576814834</v>
      </c>
      <c r="F47" s="116">
        <v>10.165268454443414</v>
      </c>
      <c r="G47" s="116">
        <v>209227.10408400078</v>
      </c>
      <c r="H47" s="116">
        <v>9.480816223797822</v>
      </c>
      <c r="I47" s="116">
        <v>260709.85218834277</v>
      </c>
      <c r="J47" s="116">
        <v>8.4775929577756166</v>
      </c>
      <c r="K47" s="116">
        <v>329660.72714356706</v>
      </c>
      <c r="L47" s="116">
        <v>11.085169621455092</v>
      </c>
      <c r="M47" s="116">
        <v>385828.33144095441</v>
      </c>
      <c r="N47" s="116">
        <v>12.08124783924606</v>
      </c>
      <c r="O47" s="116">
        <v>478751.51445569826</v>
      </c>
      <c r="P47" s="116">
        <v>8.5530332851234814</v>
      </c>
      <c r="Q47" s="116">
        <v>336527.17721822736</v>
      </c>
      <c r="R47" s="116">
        <v>8.4488794416846389</v>
      </c>
      <c r="S47" s="116">
        <v>349882.39285913634</v>
      </c>
      <c r="T47" s="116">
        <v>8.3065159575343603</v>
      </c>
      <c r="U47" s="116">
        <v>357245.73583352735</v>
      </c>
      <c r="V47" s="116">
        <v>8.6456472234636284</v>
      </c>
      <c r="W47" s="116">
        <v>359727.16687965748</v>
      </c>
      <c r="X47" s="116">
        <v>8.8335504411096633</v>
      </c>
      <c r="Y47" s="116">
        <v>354020.05278725817</v>
      </c>
      <c r="Z47" s="116">
        <v>9.0046913421013564</v>
      </c>
      <c r="AA47" s="116">
        <v>372455.07563197491</v>
      </c>
      <c r="AB47" s="116">
        <v>9.8097726171768844</v>
      </c>
      <c r="AC47" s="116">
        <v>380254.88686985575</v>
      </c>
      <c r="AD47" s="116">
        <v>10.23422054313783</v>
      </c>
      <c r="AE47" s="116">
        <v>376652.26795878611</v>
      </c>
      <c r="AF47" s="116">
        <v>10.537542262206079</v>
      </c>
      <c r="AG47" s="116">
        <v>382365.31875846244</v>
      </c>
      <c r="AH47" s="116">
        <v>10.525428237224578</v>
      </c>
      <c r="AI47" s="116">
        <v>384390.08387729735</v>
      </c>
      <c r="AJ47" s="116">
        <v>11.12691737898227</v>
      </c>
      <c r="AK47" s="116">
        <v>384490.2674430043</v>
      </c>
      <c r="AL47" s="116">
        <v>11.085169621455092</v>
      </c>
      <c r="AM47" s="116">
        <v>385828.33144095441</v>
      </c>
      <c r="AN47" s="116">
        <v>11.409840200111086</v>
      </c>
      <c r="AO47" s="116">
        <v>385860.66123977531</v>
      </c>
      <c r="AP47" s="116">
        <v>11.574870136618458</v>
      </c>
      <c r="AQ47" s="116">
        <v>397957.00213757931</v>
      </c>
      <c r="AR47" s="116">
        <v>11.487896034326221</v>
      </c>
      <c r="AS47" s="116">
        <v>418675.97956219647</v>
      </c>
      <c r="AT47" s="116">
        <v>11.377090486151808</v>
      </c>
      <c r="AU47" s="116">
        <v>420214.35390029784</v>
      </c>
      <c r="AV47" s="116">
        <v>11.271815744782408</v>
      </c>
      <c r="AW47" s="116">
        <v>427441.43086866406</v>
      </c>
      <c r="AX47" s="116">
        <v>11.560875244590751</v>
      </c>
      <c r="AY47" s="116">
        <v>439239.76272320253</v>
      </c>
      <c r="AZ47" s="116">
        <v>11.681166517083524</v>
      </c>
      <c r="BA47" s="116">
        <v>444053.20543779951</v>
      </c>
      <c r="BB47" s="116">
        <v>11.773950125582408</v>
      </c>
      <c r="BC47" s="116">
        <v>434029.16934572189</v>
      </c>
      <c r="BD47" s="116">
        <v>11.847204348829511</v>
      </c>
      <c r="BE47" s="116">
        <v>447396.68778066151</v>
      </c>
      <c r="BF47" s="116">
        <v>12.096434119876454</v>
      </c>
      <c r="BG47" s="116">
        <v>466948.9194701839</v>
      </c>
      <c r="BH47" s="116">
        <v>12.096434119876454</v>
      </c>
      <c r="BI47" s="116">
        <v>466948.9194701839</v>
      </c>
      <c r="BJ47" s="116">
        <v>12.08124783924606</v>
      </c>
      <c r="BK47" s="116">
        <v>478751.51445569826</v>
      </c>
      <c r="BL47" s="116">
        <v>12.259379359746818</v>
      </c>
      <c r="BM47" s="116">
        <v>491133.24622700701</v>
      </c>
      <c r="BN47" s="116">
        <v>12.13493029513695</v>
      </c>
      <c r="BO47" s="116">
        <v>506505.26554341667</v>
      </c>
      <c r="BP47" s="116">
        <v>11.93175826507235</v>
      </c>
      <c r="BQ47" s="116">
        <v>538446.71326733159</v>
      </c>
      <c r="BR47" s="116">
        <v>12.085334854925822</v>
      </c>
      <c r="BS47" s="116">
        <v>545895.59942477546</v>
      </c>
      <c r="BT47" s="116">
        <v>12.174005752227826</v>
      </c>
      <c r="BU47" s="116">
        <v>550786.73618633975</v>
      </c>
      <c r="BV47" s="116">
        <v>12.195074431600878</v>
      </c>
      <c r="BW47" s="116">
        <v>575433.44027451507</v>
      </c>
      <c r="BX47" s="116">
        <v>12.131743008426961</v>
      </c>
      <c r="BY47" s="116">
        <v>570359.85909925913</v>
      </c>
      <c r="BZ47" s="116">
        <v>12.147905943111585</v>
      </c>
      <c r="CA47" s="116">
        <v>573602.21597272682</v>
      </c>
      <c r="CB47" s="116">
        <v>12.074518131526952</v>
      </c>
      <c r="CC47" s="116">
        <v>583929.23685365519</v>
      </c>
      <c r="CD47" s="116">
        <v>12.026292039330167</v>
      </c>
      <c r="CE47" s="116">
        <v>591013.50493933319</v>
      </c>
      <c r="CF47" s="116">
        <v>12.008314208203419</v>
      </c>
      <c r="CG47" s="116">
        <v>594058.71919195482</v>
      </c>
      <c r="CH47" s="116">
        <v>11.974267136999771</v>
      </c>
      <c r="CI47" s="116">
        <v>597674.12726616953</v>
      </c>
      <c r="CJ47" s="116">
        <v>11.91993749731809</v>
      </c>
      <c r="CK47" s="116">
        <v>595256.79851590144</v>
      </c>
      <c r="CL47" s="116">
        <v>11.807730314041567</v>
      </c>
      <c r="CM47" s="116">
        <v>611579.10236644105</v>
      </c>
      <c r="CN47" s="116">
        <v>11.752875053813378</v>
      </c>
      <c r="CO47" s="116">
        <v>633260.77018104692</v>
      </c>
      <c r="CP47" s="116">
        <v>11.861243659331874</v>
      </c>
      <c r="CQ47" s="116">
        <v>637863.19922706753</v>
      </c>
      <c r="CR47" s="116">
        <v>11.800984904853923</v>
      </c>
      <c r="CS47" s="116">
        <v>644768.72537042899</v>
      </c>
      <c r="CT47" s="116">
        <v>11.827388270243144</v>
      </c>
      <c r="CU47" s="116">
        <v>657967.22752950981</v>
      </c>
      <c r="CV47" s="116">
        <v>11.740390829012849</v>
      </c>
      <c r="CW47" s="116">
        <v>660793.08624414005</v>
      </c>
      <c r="CX47" s="116">
        <v>11.732863324327264</v>
      </c>
      <c r="CY47" s="116">
        <v>660390.46369933791</v>
      </c>
      <c r="CZ47" s="116">
        <v>11.711749590774922</v>
      </c>
      <c r="DA47" s="116">
        <v>665405.41776814277</v>
      </c>
      <c r="DB47" s="116">
        <v>11.531147359043118</v>
      </c>
      <c r="DC47" s="116">
        <v>667192.33779864281</v>
      </c>
      <c r="DD47" s="116">
        <v>11.228779746271533</v>
      </c>
      <c r="DE47" s="116">
        <v>659378.54432378605</v>
      </c>
      <c r="DF47" s="116">
        <v>10.750053075250257</v>
      </c>
      <c r="DG47" s="116">
        <v>683545.18280588707</v>
      </c>
      <c r="DH47" s="116">
        <v>10.262364732953069</v>
      </c>
      <c r="DI47" s="116">
        <v>687275.48299664259</v>
      </c>
      <c r="DJ47" s="116">
        <v>9.9856847654048142</v>
      </c>
      <c r="DK47" s="116">
        <v>702335.94097394252</v>
      </c>
      <c r="DL47" s="116">
        <v>9.6481935591453709</v>
      </c>
      <c r="DM47" s="116">
        <v>747491.35472557752</v>
      </c>
      <c r="DN47" s="116">
        <v>9.3767045868137515</v>
      </c>
      <c r="DO47" s="116">
        <v>733979.65042506659</v>
      </c>
      <c r="DP47" s="116">
        <v>9.2494568927183014</v>
      </c>
      <c r="DQ47" s="116">
        <v>748221.76691104553</v>
      </c>
      <c r="DR47" s="116">
        <v>9.0784088341924836</v>
      </c>
      <c r="DS47" s="116">
        <v>773344.52573354938</v>
      </c>
      <c r="DT47" s="116">
        <v>8.7076250218871838</v>
      </c>
      <c r="DU47" s="116">
        <v>795779.46399057482</v>
      </c>
      <c r="DV47" s="116">
        <v>8.6141013284554351</v>
      </c>
      <c r="DW47" s="116">
        <v>798595.36918881489</v>
      </c>
      <c r="DX47" s="116">
        <v>8.4994726462474315</v>
      </c>
      <c r="DY47" s="116">
        <v>817337.11283486395</v>
      </c>
      <c r="DZ47" s="116">
        <v>8.3949207902722858</v>
      </c>
      <c r="EA47" s="116">
        <v>823476.72001835972</v>
      </c>
      <c r="EB47" s="116">
        <v>8.3613451412080799</v>
      </c>
      <c r="EC47" s="116">
        <v>846292.83341003978</v>
      </c>
      <c r="ED47" s="116">
        <v>8.3273962762894111</v>
      </c>
      <c r="EE47" s="116">
        <v>854298.77422755014</v>
      </c>
    </row>
    <row r="48" spans="1:135" ht="31.5" x14ac:dyDescent="0.25">
      <c r="B48" s="315">
        <v>5</v>
      </c>
      <c r="C48" s="317" t="s">
        <v>662</v>
      </c>
      <c r="D48" s="116">
        <v>12.596998695592458</v>
      </c>
      <c r="E48" s="116">
        <v>40237.090276078285</v>
      </c>
      <c r="F48" s="116">
        <v>11.334878651283079</v>
      </c>
      <c r="G48" s="116">
        <v>61158.015869998308</v>
      </c>
      <c r="H48" s="116">
        <v>10.149112403849914</v>
      </c>
      <c r="I48" s="116">
        <v>87168.513137134199</v>
      </c>
      <c r="J48" s="116">
        <v>9.2880054943544241</v>
      </c>
      <c r="K48" s="116">
        <v>108177.8537521937</v>
      </c>
      <c r="L48" s="116">
        <v>11.334885510319708</v>
      </c>
      <c r="M48" s="116">
        <v>140053.24027175127</v>
      </c>
      <c r="N48" s="116">
        <v>12.318686608973213</v>
      </c>
      <c r="O48" s="116">
        <v>167178.61767820138</v>
      </c>
      <c r="P48" s="116">
        <v>9.2424100521526213</v>
      </c>
      <c r="Q48" s="116">
        <v>111697.04559486372</v>
      </c>
      <c r="R48" s="116">
        <v>9.1619899927499056</v>
      </c>
      <c r="S48" s="116">
        <v>114413.22126531212</v>
      </c>
      <c r="T48" s="116">
        <v>9.067552713174857</v>
      </c>
      <c r="U48" s="116">
        <v>117325.24714384203</v>
      </c>
      <c r="V48" s="116">
        <v>9.242731553067598</v>
      </c>
      <c r="W48" s="116">
        <v>119545.74067009198</v>
      </c>
      <c r="X48" s="116">
        <v>9.3691191167937635</v>
      </c>
      <c r="Y48" s="116">
        <v>122180.51677547373</v>
      </c>
      <c r="Z48" s="116">
        <v>9.4176820198951745</v>
      </c>
      <c r="AA48" s="116">
        <v>127759.81405859331</v>
      </c>
      <c r="AB48" s="116">
        <v>10.14689838706612</v>
      </c>
      <c r="AC48" s="116">
        <v>129870.30378175835</v>
      </c>
      <c r="AD48" s="116">
        <v>10.596539990203402</v>
      </c>
      <c r="AE48" s="116">
        <v>130940.37186948002</v>
      </c>
      <c r="AF48" s="116">
        <v>10.747139566104707</v>
      </c>
      <c r="AG48" s="116">
        <v>133265.54606344827</v>
      </c>
      <c r="AH48" s="116">
        <v>10.734506964729807</v>
      </c>
      <c r="AI48" s="116">
        <v>133628.23732985236</v>
      </c>
      <c r="AJ48" s="116">
        <v>11.164608414102752</v>
      </c>
      <c r="AK48" s="116">
        <v>134504.67563097531</v>
      </c>
      <c r="AL48" s="116">
        <v>11.334885510319708</v>
      </c>
      <c r="AM48" s="116">
        <v>140053.24027175127</v>
      </c>
      <c r="AN48" s="116">
        <v>11.68522127645671</v>
      </c>
      <c r="AO48" s="116">
        <v>142469.21286740596</v>
      </c>
      <c r="AP48" s="116">
        <v>11.800272355182127</v>
      </c>
      <c r="AQ48" s="116">
        <v>145530.98248890118</v>
      </c>
      <c r="AR48" s="116">
        <v>11.800230556186451</v>
      </c>
      <c r="AS48" s="116">
        <v>149380.81678851636</v>
      </c>
      <c r="AT48" s="116">
        <v>11.811774530186824</v>
      </c>
      <c r="AU48" s="116">
        <v>150139.34144755703</v>
      </c>
      <c r="AV48" s="116">
        <v>11.461946903333223</v>
      </c>
      <c r="AW48" s="116">
        <v>154017.66486351701</v>
      </c>
      <c r="AX48" s="116">
        <v>11.851298957408934</v>
      </c>
      <c r="AY48" s="116">
        <v>156701.42059787095</v>
      </c>
      <c r="AZ48" s="116">
        <v>11.978890377268483</v>
      </c>
      <c r="BA48" s="116">
        <v>158524.28359108203</v>
      </c>
      <c r="BB48" s="116">
        <v>12.01325657758392</v>
      </c>
      <c r="BC48" s="116">
        <v>156391.304979907</v>
      </c>
      <c r="BD48" s="116">
        <v>12.12894030964573</v>
      </c>
      <c r="BE48" s="116">
        <v>158181.84644389033</v>
      </c>
      <c r="BF48" s="116">
        <v>12.411817991767814</v>
      </c>
      <c r="BG48" s="116">
        <v>162744.54216766736</v>
      </c>
      <c r="BH48" s="116">
        <v>12.411817991767814</v>
      </c>
      <c r="BI48" s="116">
        <v>162744.54216766736</v>
      </c>
      <c r="BJ48" s="116">
        <v>12.318686608973213</v>
      </c>
      <c r="BK48" s="116">
        <v>167178.61767820138</v>
      </c>
      <c r="BL48" s="116">
        <v>12.600229957123311</v>
      </c>
      <c r="BM48" s="116">
        <v>168660.28953613143</v>
      </c>
      <c r="BN48" s="116">
        <v>12.053982999318535</v>
      </c>
      <c r="BO48" s="116">
        <v>171269.18493950117</v>
      </c>
      <c r="BP48" s="116">
        <v>12.022620031918507</v>
      </c>
      <c r="BQ48" s="116">
        <v>174043.74561668301</v>
      </c>
      <c r="BR48" s="116">
        <v>12.020624014182266</v>
      </c>
      <c r="BS48" s="116">
        <v>174332.62914440306</v>
      </c>
      <c r="BT48" s="116">
        <v>12.025193571870798</v>
      </c>
      <c r="BU48" s="116">
        <v>175927.45753525093</v>
      </c>
      <c r="BV48" s="116">
        <v>12.039245840224631</v>
      </c>
      <c r="BW48" s="116">
        <v>177062.15402488303</v>
      </c>
      <c r="BX48" s="116">
        <v>12.188847774468634</v>
      </c>
      <c r="BY48" s="116">
        <v>179092.063723053</v>
      </c>
      <c r="BZ48" s="116">
        <v>12.17246244548809</v>
      </c>
      <c r="CA48" s="116">
        <v>180209.97857151038</v>
      </c>
      <c r="CB48" s="116">
        <v>12.394271046625613</v>
      </c>
      <c r="CC48" s="116">
        <v>182065.08242857241</v>
      </c>
      <c r="CD48" s="116">
        <v>12.343484638722023</v>
      </c>
      <c r="CE48" s="116">
        <v>182279.22381015652</v>
      </c>
      <c r="CF48" s="116">
        <v>12.294548391161243</v>
      </c>
      <c r="CG48" s="116">
        <v>184369.20775592542</v>
      </c>
      <c r="CH48" s="116">
        <v>12.270041158528352</v>
      </c>
      <c r="CI48" s="116">
        <v>186650.65348838596</v>
      </c>
      <c r="CJ48" s="116">
        <v>12.236996449722751</v>
      </c>
      <c r="CK48" s="116">
        <v>186507.94028148855</v>
      </c>
      <c r="CL48" s="116">
        <v>12.202771460668147</v>
      </c>
      <c r="CM48" s="116">
        <v>190416.53278664596</v>
      </c>
      <c r="CN48" s="116">
        <v>12.222705979375393</v>
      </c>
      <c r="CO48" s="116">
        <v>196343.435208946</v>
      </c>
      <c r="CP48" s="116">
        <v>12.165609720521651</v>
      </c>
      <c r="CQ48" s="116">
        <v>197476.15984856803</v>
      </c>
      <c r="CR48" s="116">
        <v>12.245389989773752</v>
      </c>
      <c r="CS48" s="116">
        <v>199584.26330062814</v>
      </c>
      <c r="CT48" s="116">
        <v>12.261402052704495</v>
      </c>
      <c r="CU48" s="116">
        <v>202156.39163708608</v>
      </c>
      <c r="CV48" s="116">
        <v>12.208632885175065</v>
      </c>
      <c r="CW48" s="116">
        <v>202505.42480534597</v>
      </c>
      <c r="CX48" s="116">
        <v>12.199986210065367</v>
      </c>
      <c r="CY48" s="116">
        <v>208375.93285823605</v>
      </c>
      <c r="CZ48" s="116">
        <v>12.175674305365355</v>
      </c>
      <c r="DA48" s="116">
        <v>208520.18313449097</v>
      </c>
      <c r="DB48" s="116">
        <v>11.924447930607819</v>
      </c>
      <c r="DC48" s="116">
        <v>207666.18593042291</v>
      </c>
      <c r="DD48" s="116">
        <v>11.208823358498657</v>
      </c>
      <c r="DE48" s="116">
        <v>206501.06198931346</v>
      </c>
      <c r="DF48" s="116">
        <v>11.003207831137839</v>
      </c>
      <c r="DG48" s="116">
        <v>208542.62764113344</v>
      </c>
      <c r="DH48" s="116">
        <v>10.913954965034318</v>
      </c>
      <c r="DI48" s="116">
        <v>207779.20496059599</v>
      </c>
      <c r="DJ48" s="116">
        <v>10.8270881605859</v>
      </c>
      <c r="DK48" s="116">
        <v>209886.45368305387</v>
      </c>
      <c r="DL48" s="116">
        <v>10.554670470787368</v>
      </c>
      <c r="DM48" s="116">
        <v>213311.36661917594</v>
      </c>
      <c r="DN48" s="116">
        <v>10.247203186809243</v>
      </c>
      <c r="DO48" s="116">
        <v>213937.46146479962</v>
      </c>
      <c r="DP48" s="116">
        <v>10.102437471289587</v>
      </c>
      <c r="DQ48" s="116">
        <v>213022.19212334781</v>
      </c>
      <c r="DR48" s="116">
        <v>9.971226320139511</v>
      </c>
      <c r="DS48" s="116">
        <v>217308.38369683558</v>
      </c>
      <c r="DT48" s="116">
        <v>9.6147566952189827</v>
      </c>
      <c r="DU48" s="116">
        <v>219499.25586261688</v>
      </c>
      <c r="DV48" s="116">
        <v>9.4822863099905028</v>
      </c>
      <c r="DW48" s="116">
        <v>225606.248117487</v>
      </c>
      <c r="DX48" s="116">
        <v>9.4676617300428898</v>
      </c>
      <c r="DY48" s="116">
        <v>230945.29311747273</v>
      </c>
      <c r="DZ48" s="116">
        <v>9.3172613629257874</v>
      </c>
      <c r="EA48" s="116">
        <v>233152.63501793452</v>
      </c>
      <c r="EB48" s="116">
        <v>9.2608995439311972</v>
      </c>
      <c r="EC48" s="116">
        <v>235647.34966969388</v>
      </c>
      <c r="ED48" s="116">
        <v>9.2172156474463165</v>
      </c>
      <c r="EE48" s="116">
        <v>248991.29830927806</v>
      </c>
    </row>
    <row r="49" spans="2:135" x14ac:dyDescent="0.25">
      <c r="B49" s="315">
        <v>6</v>
      </c>
      <c r="C49" s="316" t="s">
        <v>273</v>
      </c>
      <c r="D49" s="116">
        <v>13.23395665969846</v>
      </c>
      <c r="E49" s="116">
        <v>57758.921425389999</v>
      </c>
      <c r="F49" s="116">
        <v>11.540767320568426</v>
      </c>
      <c r="G49" s="116">
        <v>57673.183244221</v>
      </c>
      <c r="H49" s="116">
        <v>10.570552655599155</v>
      </c>
      <c r="I49" s="116">
        <v>61728.820918210004</v>
      </c>
      <c r="J49" s="116">
        <v>9.3698001996509497</v>
      </c>
      <c r="K49" s="116">
        <v>81240.8687336</v>
      </c>
      <c r="L49" s="116">
        <v>11.942340466551894</v>
      </c>
      <c r="M49" s="116">
        <v>104245.21593393</v>
      </c>
      <c r="N49" s="116">
        <v>12.826315694744252</v>
      </c>
      <c r="O49" s="116">
        <v>114735.10752489998</v>
      </c>
      <c r="P49" s="116">
        <v>9.4161929695800719</v>
      </c>
      <c r="Q49" s="116">
        <v>83266.441590989998</v>
      </c>
      <c r="R49" s="116">
        <v>9.2025850555689708</v>
      </c>
      <c r="S49" s="116">
        <v>85276.335041109982</v>
      </c>
      <c r="T49" s="116">
        <v>9.1593080126761901</v>
      </c>
      <c r="U49" s="116">
        <v>87993.078317730979</v>
      </c>
      <c r="V49" s="116">
        <v>9.376551617369822</v>
      </c>
      <c r="W49" s="116">
        <v>89301.714988200998</v>
      </c>
      <c r="X49" s="116">
        <v>9.5367287069350812</v>
      </c>
      <c r="Y49" s="116">
        <v>92542.173336070991</v>
      </c>
      <c r="Z49" s="116">
        <v>9.8020761479522545</v>
      </c>
      <c r="AA49" s="116">
        <v>96619.075106080985</v>
      </c>
      <c r="AB49" s="116">
        <v>10.593909033538344</v>
      </c>
      <c r="AC49" s="116">
        <v>98968.334685529975</v>
      </c>
      <c r="AD49" s="116">
        <v>11.134455251208125</v>
      </c>
      <c r="AE49" s="116">
        <v>100204.02428081998</v>
      </c>
      <c r="AF49" s="116">
        <v>11.417589683474723</v>
      </c>
      <c r="AG49" s="116">
        <v>101058.01809242999</v>
      </c>
      <c r="AH49" s="116">
        <v>10.794007325515363</v>
      </c>
      <c r="AI49" s="116">
        <v>101613.49581617001</v>
      </c>
      <c r="AJ49" s="116">
        <v>11.823303322541639</v>
      </c>
      <c r="AK49" s="116">
        <v>102695.96765161603</v>
      </c>
      <c r="AL49" s="116">
        <v>11.942340466551894</v>
      </c>
      <c r="AM49" s="116">
        <v>104245.21593393</v>
      </c>
      <c r="AN49" s="116">
        <v>12.278012677030382</v>
      </c>
      <c r="AO49" s="116">
        <v>104291.36589618998</v>
      </c>
      <c r="AP49" s="116">
        <v>12.364755744348937</v>
      </c>
      <c r="AQ49" s="116">
        <v>103146.407913991</v>
      </c>
      <c r="AR49" s="116">
        <v>12.376464547969476</v>
      </c>
      <c r="AS49" s="116">
        <v>103197.13699300103</v>
      </c>
      <c r="AT49" s="116">
        <v>12.171872152649643</v>
      </c>
      <c r="AU49" s="116">
        <v>104347.16828566094</v>
      </c>
      <c r="AV49" s="116">
        <v>11.432941534089679</v>
      </c>
      <c r="AW49" s="116">
        <v>105581.271899571</v>
      </c>
      <c r="AX49" s="116">
        <v>12.262726498162662</v>
      </c>
      <c r="AY49" s="116">
        <v>108370.27815622998</v>
      </c>
      <c r="AZ49" s="116">
        <v>12.469025076664961</v>
      </c>
      <c r="BA49" s="116">
        <v>108672.59102714098</v>
      </c>
      <c r="BB49" s="116">
        <v>12.546046015256209</v>
      </c>
      <c r="BC49" s="116">
        <v>111270.42172696999</v>
      </c>
      <c r="BD49" s="116">
        <v>12.719149301977305</v>
      </c>
      <c r="BE49" s="116">
        <v>113778.22997335</v>
      </c>
      <c r="BF49" s="116">
        <v>12.93471849767608</v>
      </c>
      <c r="BG49" s="116">
        <v>113388.86669447001</v>
      </c>
      <c r="BH49" s="116">
        <v>12.93471849767608</v>
      </c>
      <c r="BI49" s="116">
        <v>113388.86669447001</v>
      </c>
      <c r="BJ49" s="116">
        <v>12.826315694744252</v>
      </c>
      <c r="BK49" s="116">
        <v>114735.10752489998</v>
      </c>
      <c r="BL49" s="116">
        <v>13.086948007151562</v>
      </c>
      <c r="BM49" s="116">
        <v>115915.71255314996</v>
      </c>
      <c r="BN49" s="116">
        <v>12.993250413502041</v>
      </c>
      <c r="BO49" s="116">
        <v>116250.68921794102</v>
      </c>
      <c r="BP49" s="116">
        <v>12.945247867795338</v>
      </c>
      <c r="BQ49" s="116">
        <v>119107.03299129095</v>
      </c>
      <c r="BR49" s="116">
        <v>12.869314172369897</v>
      </c>
      <c r="BS49" s="116">
        <v>120076.12806368101</v>
      </c>
      <c r="BT49" s="116">
        <v>12.882887776347875</v>
      </c>
      <c r="BU49" s="116">
        <v>118694.36305065101</v>
      </c>
      <c r="BV49" s="116">
        <v>12.911760024579888</v>
      </c>
      <c r="BW49" s="116">
        <v>117566.01786618101</v>
      </c>
      <c r="BX49" s="116">
        <v>12.872438998133948</v>
      </c>
      <c r="BY49" s="116">
        <v>116847.41069422998</v>
      </c>
      <c r="BZ49" s="116">
        <v>12.846283853792823</v>
      </c>
      <c r="CA49" s="116">
        <v>116723.37914032416</v>
      </c>
      <c r="CB49" s="116">
        <v>12.706484255860467</v>
      </c>
      <c r="CC49" s="116">
        <v>117291.9266382511</v>
      </c>
      <c r="CD49" s="116">
        <v>12.634852311156981</v>
      </c>
      <c r="CE49" s="116">
        <v>118075.44875714107</v>
      </c>
      <c r="CF49" s="116">
        <v>12.544868749558992</v>
      </c>
      <c r="CG49" s="116">
        <v>119436.75465494108</v>
      </c>
      <c r="CH49" s="116">
        <v>12.450951981099507</v>
      </c>
      <c r="CI49" s="116">
        <v>118860.33896084109</v>
      </c>
      <c r="CJ49" s="116">
        <v>12.431442418657861</v>
      </c>
      <c r="CK49" s="116">
        <v>118203.13435648003</v>
      </c>
      <c r="CL49" s="116">
        <v>12.386458139258844</v>
      </c>
      <c r="CM49" s="116">
        <v>119631.28861992</v>
      </c>
      <c r="CN49" s="116">
        <v>12.394377047309352</v>
      </c>
      <c r="CO49" s="116">
        <v>129590.38854260999</v>
      </c>
      <c r="CP49" s="116">
        <v>12.396378378451429</v>
      </c>
      <c r="CQ49" s="116">
        <v>129710.21888410916</v>
      </c>
      <c r="CR49" s="116">
        <v>12.379417328275943</v>
      </c>
      <c r="CS49" s="116">
        <v>131716.22519281</v>
      </c>
      <c r="CT49" s="116">
        <v>12.324917990248551</v>
      </c>
      <c r="CU49" s="116">
        <v>133995.68223580997</v>
      </c>
      <c r="CV49" s="116">
        <v>12.258389398431095</v>
      </c>
      <c r="CW49" s="116">
        <v>134958.87541139001</v>
      </c>
      <c r="CX49" s="116">
        <v>12.266809521261836</v>
      </c>
      <c r="CY49" s="116">
        <v>133160.27984501002</v>
      </c>
      <c r="CZ49" s="116">
        <v>12.217024921794312</v>
      </c>
      <c r="DA49" s="116">
        <v>133493.92477725996</v>
      </c>
      <c r="DB49" s="116">
        <v>12.052259809333838</v>
      </c>
      <c r="DC49" s="116">
        <v>132736.79839615</v>
      </c>
      <c r="DD49" s="116">
        <v>11.562070008081132</v>
      </c>
      <c r="DE49" s="116">
        <v>132012.80095549999</v>
      </c>
      <c r="DF49" s="116">
        <v>11.162373694025179</v>
      </c>
      <c r="DG49" s="116">
        <v>140543.75075357</v>
      </c>
      <c r="DH49" s="116">
        <v>10.910656426056185</v>
      </c>
      <c r="DI49" s="116">
        <v>142081.95076178998</v>
      </c>
      <c r="DJ49" s="116">
        <v>10.665740417195346</v>
      </c>
      <c r="DK49" s="116">
        <v>138324.10156314998</v>
      </c>
      <c r="DL49" s="116">
        <v>10.406994062183214</v>
      </c>
      <c r="DM49" s="116">
        <v>137972.22808106005</v>
      </c>
      <c r="DN49" s="116">
        <v>10.027392940115559</v>
      </c>
      <c r="DO49" s="116">
        <v>139673.50509381003</v>
      </c>
      <c r="DP49" s="116">
        <v>9.9109850784103006</v>
      </c>
      <c r="DQ49" s="116">
        <v>145572.05743069007</v>
      </c>
      <c r="DR49" s="116">
        <v>9.7148309917755533</v>
      </c>
      <c r="DS49" s="116">
        <v>145278.92336491993</v>
      </c>
      <c r="DT49" s="116">
        <v>9.3853435391663904</v>
      </c>
      <c r="DU49" s="116">
        <v>147930.75440829</v>
      </c>
      <c r="DV49" s="116">
        <v>9.3273141662566275</v>
      </c>
      <c r="DW49" s="116">
        <v>148095.45006798999</v>
      </c>
      <c r="DX49" s="116">
        <v>9.1927484079487822</v>
      </c>
      <c r="DY49" s="116">
        <v>162722.07991502006</v>
      </c>
      <c r="DZ49" s="116">
        <v>9.1310034823641466</v>
      </c>
      <c r="EA49" s="116">
        <v>155016.37898135005</v>
      </c>
      <c r="EB49" s="116">
        <v>9.0874132806992893</v>
      </c>
      <c r="EC49" s="116">
        <v>155730.54764732</v>
      </c>
      <c r="ED49" s="116">
        <v>9.0557806006550461</v>
      </c>
      <c r="EE49" s="116">
        <v>159217.48707697989</v>
      </c>
    </row>
    <row r="50" spans="2:135" x14ac:dyDescent="0.25">
      <c r="B50" s="84">
        <v>7</v>
      </c>
      <c r="C50" s="316" t="s">
        <v>274</v>
      </c>
      <c r="D50" s="116">
        <v>12.725605746780273</v>
      </c>
      <c r="E50" s="116">
        <v>5319.8847653549992</v>
      </c>
      <c r="F50" s="116">
        <v>10.354396657659903</v>
      </c>
      <c r="G50" s="116">
        <v>10229.41987673</v>
      </c>
      <c r="H50" s="116">
        <v>9.5456521066654396</v>
      </c>
      <c r="I50" s="116">
        <v>16083.921973379998</v>
      </c>
      <c r="J50" s="116">
        <v>8.0055796649916147</v>
      </c>
      <c r="K50" s="116">
        <v>27939.104650909998</v>
      </c>
      <c r="L50" s="116">
        <v>12.273483606622754</v>
      </c>
      <c r="M50" s="116">
        <v>34419.827632520006</v>
      </c>
      <c r="N50" s="116">
        <v>12.591253643110512</v>
      </c>
      <c r="O50" s="116">
        <v>33207.616342446985</v>
      </c>
      <c r="P50" s="116">
        <v>8.4339732603718378</v>
      </c>
      <c r="Q50" s="116">
        <v>28475.147404489995</v>
      </c>
      <c r="R50" s="116">
        <v>7.8737712135260098</v>
      </c>
      <c r="S50" s="116">
        <v>28652.202998549998</v>
      </c>
      <c r="T50" s="116">
        <v>7.8680356447772377</v>
      </c>
      <c r="U50" s="116">
        <v>29857.026999310008</v>
      </c>
      <c r="V50" s="116">
        <v>8.1813892755649515</v>
      </c>
      <c r="W50" s="116">
        <v>30000.562961499996</v>
      </c>
      <c r="X50" s="116">
        <v>8.5162811811768471</v>
      </c>
      <c r="Y50" s="116">
        <v>29588.696428140003</v>
      </c>
      <c r="Z50" s="116">
        <v>9.1493410305966503</v>
      </c>
      <c r="AA50" s="116">
        <v>32288.119386059996</v>
      </c>
      <c r="AB50" s="116">
        <v>10.427394967998628</v>
      </c>
      <c r="AC50" s="116">
        <v>33801.56700974999</v>
      </c>
      <c r="AD50" s="116">
        <v>11.006680621079708</v>
      </c>
      <c r="AE50" s="116">
        <v>31943.370709680003</v>
      </c>
      <c r="AF50" s="116">
        <v>11.396779717048185</v>
      </c>
      <c r="AG50" s="116">
        <v>31298.754963629999</v>
      </c>
      <c r="AH50" s="116">
        <v>11.161019730039582</v>
      </c>
      <c r="AI50" s="116">
        <v>31213.79312808</v>
      </c>
      <c r="AJ50" s="116">
        <v>12.016696554475212</v>
      </c>
      <c r="AK50" s="116">
        <v>31743.316802450005</v>
      </c>
      <c r="AL50" s="116">
        <v>12.273483606622754</v>
      </c>
      <c r="AM50" s="116">
        <v>34419.827632520006</v>
      </c>
      <c r="AN50" s="116">
        <v>12.426024406321963</v>
      </c>
      <c r="AO50" s="116">
        <v>34044.756403259998</v>
      </c>
      <c r="AP50" s="116">
        <v>12.396898129466571</v>
      </c>
      <c r="AQ50" s="116">
        <v>33747.406536559996</v>
      </c>
      <c r="AR50" s="116">
        <v>12.272132746838317</v>
      </c>
      <c r="AS50" s="116">
        <v>34893.561025740004</v>
      </c>
      <c r="AT50" s="116">
        <v>12.052299571744937</v>
      </c>
      <c r="AU50" s="116">
        <v>33957.9043466</v>
      </c>
      <c r="AV50" s="116">
        <v>11.361970820533049</v>
      </c>
      <c r="AW50" s="116">
        <v>35367.48017998998</v>
      </c>
      <c r="AX50" s="116">
        <v>12.0599945927778</v>
      </c>
      <c r="AY50" s="116">
        <v>34966.699184709993</v>
      </c>
      <c r="AZ50" s="116">
        <v>12.254066388229175</v>
      </c>
      <c r="BA50" s="116">
        <v>35243.408044796997</v>
      </c>
      <c r="BB50" s="116">
        <v>12.358276957718887</v>
      </c>
      <c r="BC50" s="116">
        <v>34497.883352700002</v>
      </c>
      <c r="BD50" s="116">
        <v>12.414453857542956</v>
      </c>
      <c r="BE50" s="116">
        <v>34112.557094797005</v>
      </c>
      <c r="BF50" s="116">
        <v>12.737360772362953</v>
      </c>
      <c r="BG50" s="116">
        <v>33585.546765177009</v>
      </c>
      <c r="BH50" s="116">
        <v>12.737360772362953</v>
      </c>
      <c r="BI50" s="116">
        <v>33585.546765177009</v>
      </c>
      <c r="BJ50" s="116">
        <v>12.591253643110512</v>
      </c>
      <c r="BK50" s="116">
        <v>33207.616342446985</v>
      </c>
      <c r="BL50" s="116">
        <v>12.845969384577604</v>
      </c>
      <c r="BM50" s="116">
        <v>32400.656296087003</v>
      </c>
      <c r="BN50" s="116">
        <v>12.722904589889506</v>
      </c>
      <c r="BO50" s="116">
        <v>33172.960112087007</v>
      </c>
      <c r="BP50" s="116">
        <v>12.747047239090138</v>
      </c>
      <c r="BQ50" s="116">
        <v>33621.419956616999</v>
      </c>
      <c r="BR50" s="116">
        <v>12.653040248645624</v>
      </c>
      <c r="BS50" s="116">
        <v>31194.410975646995</v>
      </c>
      <c r="BT50" s="116">
        <v>12.57554022148658</v>
      </c>
      <c r="BU50" s="116">
        <v>31941.440228516993</v>
      </c>
      <c r="BV50" s="116">
        <v>12.627455642325817</v>
      </c>
      <c r="BW50" s="116">
        <v>33917.954242956992</v>
      </c>
      <c r="BX50" s="116">
        <v>12.552783783120516</v>
      </c>
      <c r="BY50" s="116">
        <v>32898.184603267007</v>
      </c>
      <c r="BZ50" s="116">
        <v>12.398285339172286</v>
      </c>
      <c r="CA50" s="116">
        <v>32548.713719306994</v>
      </c>
      <c r="CB50" s="116">
        <v>12.392442350306741</v>
      </c>
      <c r="CC50" s="116">
        <v>33297.751772740005</v>
      </c>
      <c r="CD50" s="116">
        <v>12.291560214535643</v>
      </c>
      <c r="CE50" s="116">
        <v>33774.071411740006</v>
      </c>
      <c r="CF50" s="116">
        <v>12.241469198881431</v>
      </c>
      <c r="CG50" s="116">
        <v>33565.128289270004</v>
      </c>
      <c r="CH50" s="116">
        <v>12.207411706649754</v>
      </c>
      <c r="CI50" s="116">
        <v>35571.386322130005</v>
      </c>
      <c r="CJ50" s="116">
        <v>12.180511287927846</v>
      </c>
      <c r="CK50" s="116">
        <v>35221.403258819992</v>
      </c>
      <c r="CL50" s="116">
        <v>12.041494205354326</v>
      </c>
      <c r="CM50" s="116">
        <v>34929.877100780002</v>
      </c>
      <c r="CN50" s="116">
        <v>12.019322264809411</v>
      </c>
      <c r="CO50" s="116">
        <v>35615.75602973999</v>
      </c>
      <c r="CP50" s="116">
        <v>12.131442086950113</v>
      </c>
      <c r="CQ50" s="116">
        <v>35069.226180229991</v>
      </c>
      <c r="CR50" s="116">
        <v>12.060407244750627</v>
      </c>
      <c r="CS50" s="116">
        <v>34945.137417650003</v>
      </c>
      <c r="CT50" s="116">
        <v>12.107712679153778</v>
      </c>
      <c r="CU50" s="116">
        <v>35645.711492449998</v>
      </c>
      <c r="CV50" s="116">
        <v>12.005047860594306</v>
      </c>
      <c r="CW50" s="116">
        <v>35156.500957039992</v>
      </c>
      <c r="CX50" s="116">
        <v>11.93172389393923</v>
      </c>
      <c r="CY50" s="116">
        <v>37151.248155124995</v>
      </c>
      <c r="CZ50" s="116">
        <v>11.903290270897774</v>
      </c>
      <c r="DA50" s="116">
        <v>38059.103516484996</v>
      </c>
      <c r="DB50" s="116">
        <v>11.794466931331915</v>
      </c>
      <c r="DC50" s="116">
        <v>37982.818814794999</v>
      </c>
      <c r="DD50" s="116">
        <v>11.447307455521861</v>
      </c>
      <c r="DE50" s="116">
        <v>38162.394223480005</v>
      </c>
      <c r="DF50" s="116">
        <v>10.852530368147205</v>
      </c>
      <c r="DG50" s="116">
        <v>41345.03355610001</v>
      </c>
      <c r="DH50" s="116">
        <v>10.417454697879677</v>
      </c>
      <c r="DI50" s="116">
        <v>41355.844210674994</v>
      </c>
      <c r="DJ50" s="116">
        <v>10.089601940314296</v>
      </c>
      <c r="DK50" s="116">
        <v>43165.983456515009</v>
      </c>
      <c r="DL50" s="116">
        <v>9.465915357913179</v>
      </c>
      <c r="DM50" s="116">
        <v>48564.232263885002</v>
      </c>
      <c r="DN50" s="116">
        <v>9.014899606087587</v>
      </c>
      <c r="DO50" s="116">
        <v>50390.856645285006</v>
      </c>
      <c r="DP50" s="116">
        <v>8.8234812914982541</v>
      </c>
      <c r="DQ50" s="116">
        <v>56612.671918184999</v>
      </c>
      <c r="DR50" s="116">
        <v>8.70148877944</v>
      </c>
      <c r="DS50" s="116">
        <v>64059.652623344991</v>
      </c>
      <c r="DT50" s="116">
        <v>8.3870234091415092</v>
      </c>
      <c r="DU50" s="116">
        <v>66199.130996149979</v>
      </c>
      <c r="DV50" s="116">
        <v>8.502328606548831</v>
      </c>
      <c r="DW50" s="116">
        <v>70411.651590479974</v>
      </c>
      <c r="DX50" s="116">
        <v>8.4761250518877755</v>
      </c>
      <c r="DY50" s="116">
        <v>78994.437621949983</v>
      </c>
      <c r="DZ50" s="116">
        <v>8.2028467766732582</v>
      </c>
      <c r="EA50" s="116">
        <v>81611.549565360008</v>
      </c>
      <c r="EB50" s="116">
        <v>8.0713954752351889</v>
      </c>
      <c r="EC50" s="116">
        <v>81259.048995639998</v>
      </c>
      <c r="ED50" s="116">
        <v>8.0474452102535761</v>
      </c>
      <c r="EE50" s="116">
        <v>90923.624939729998</v>
      </c>
    </row>
    <row r="51" spans="2:135" x14ac:dyDescent="0.25">
      <c r="B51" s="315">
        <v>8</v>
      </c>
      <c r="C51" s="316" t="s">
        <v>275</v>
      </c>
      <c r="D51" s="116">
        <v>13.050807196916226</v>
      </c>
      <c r="E51" s="116">
        <v>29450.762511543693</v>
      </c>
      <c r="F51" s="116">
        <v>11.446633681096042</v>
      </c>
      <c r="G51" s="116">
        <v>38297.302054207503</v>
      </c>
      <c r="H51" s="116">
        <v>10.185755423158987</v>
      </c>
      <c r="I51" s="116">
        <v>52431.485159234893</v>
      </c>
      <c r="J51" s="116">
        <v>9.5151235963335132</v>
      </c>
      <c r="K51" s="116">
        <v>76618.565482021935</v>
      </c>
      <c r="L51" s="116">
        <v>12.028361067363557</v>
      </c>
      <c r="M51" s="116">
        <v>120085.96593482027</v>
      </c>
      <c r="N51" s="116">
        <v>13.112203573526962</v>
      </c>
      <c r="O51" s="116">
        <v>137279.04203391913</v>
      </c>
      <c r="P51" s="116">
        <v>9.5660613323530015</v>
      </c>
      <c r="Q51" s="116">
        <v>83518.22225560309</v>
      </c>
      <c r="R51" s="116">
        <v>9.3984963376927624</v>
      </c>
      <c r="S51" s="116">
        <v>86013.598883908184</v>
      </c>
      <c r="T51" s="116">
        <v>9.3440253104633655</v>
      </c>
      <c r="U51" s="116">
        <v>89851.487786633705</v>
      </c>
      <c r="V51" s="116">
        <v>9.4475919206567198</v>
      </c>
      <c r="W51" s="116">
        <v>93708.629753861809</v>
      </c>
      <c r="X51" s="116">
        <v>9.4861272443730051</v>
      </c>
      <c r="Y51" s="116">
        <v>99963.035979379143</v>
      </c>
      <c r="Z51" s="116">
        <v>9.7232162003351306</v>
      </c>
      <c r="AA51" s="116">
        <v>106711.63814458967</v>
      </c>
      <c r="AB51" s="116">
        <v>10.518199528224589</v>
      </c>
      <c r="AC51" s="116">
        <v>110463.67402986567</v>
      </c>
      <c r="AD51" s="116">
        <v>11.087248261627687</v>
      </c>
      <c r="AE51" s="116">
        <v>112194.97624360441</v>
      </c>
      <c r="AF51" s="116">
        <v>11.313856668496344</v>
      </c>
      <c r="AG51" s="116">
        <v>114838.69615776019</v>
      </c>
      <c r="AH51" s="116">
        <v>10.782331442671353</v>
      </c>
      <c r="AI51" s="116">
        <v>115626.58328715496</v>
      </c>
      <c r="AJ51" s="116">
        <v>11.86850681311793</v>
      </c>
      <c r="AK51" s="116">
        <v>116266.5417491807</v>
      </c>
      <c r="AL51" s="116">
        <v>12.028361067363557</v>
      </c>
      <c r="AM51" s="116">
        <v>120085.96593482027</v>
      </c>
      <c r="AN51" s="116">
        <v>12.353956080552773</v>
      </c>
      <c r="AO51" s="116">
        <v>120615.83201290318</v>
      </c>
      <c r="AP51" s="116">
        <v>12.499905952165005</v>
      </c>
      <c r="AQ51" s="116">
        <v>120980.6316746262</v>
      </c>
      <c r="AR51" s="116">
        <v>12.475912382185442</v>
      </c>
      <c r="AS51" s="116">
        <v>121231.29448057964</v>
      </c>
      <c r="AT51" s="116">
        <v>12.396659929496701</v>
      </c>
      <c r="AU51" s="116">
        <v>122724.23825853007</v>
      </c>
      <c r="AV51" s="116">
        <v>11.539460782417656</v>
      </c>
      <c r="AW51" s="116">
        <v>125676.79157160055</v>
      </c>
      <c r="AX51" s="116">
        <v>12.505324235534198</v>
      </c>
      <c r="AY51" s="116">
        <v>127792.44044626458</v>
      </c>
      <c r="AZ51" s="116">
        <v>12.653419909921597</v>
      </c>
      <c r="BA51" s="116">
        <v>129289.00492852496</v>
      </c>
      <c r="BB51" s="116">
        <v>12.746711480241313</v>
      </c>
      <c r="BC51" s="116">
        <v>129439.08399579332</v>
      </c>
      <c r="BD51" s="116">
        <v>12.870755162656611</v>
      </c>
      <c r="BE51" s="116">
        <v>130671.06569493908</v>
      </c>
      <c r="BF51" s="116">
        <v>13.169960703458628</v>
      </c>
      <c r="BG51" s="116">
        <v>133537.06160228318</v>
      </c>
      <c r="BH51" s="116">
        <v>13.169960703458628</v>
      </c>
      <c r="BI51" s="116">
        <v>133537.06160228318</v>
      </c>
      <c r="BJ51" s="116">
        <v>13.112203573526962</v>
      </c>
      <c r="BK51" s="116">
        <v>137279.04203391913</v>
      </c>
      <c r="BL51" s="116">
        <v>13.240736721831921</v>
      </c>
      <c r="BM51" s="116">
        <v>139170.98562072724</v>
      </c>
      <c r="BN51" s="116">
        <v>13.216799948973684</v>
      </c>
      <c r="BO51" s="116">
        <v>139944.20868895797</v>
      </c>
      <c r="BP51" s="116">
        <v>12.983093957516386</v>
      </c>
      <c r="BQ51" s="116">
        <v>140529.78578871224</v>
      </c>
      <c r="BR51" s="116">
        <v>13.112366768434832</v>
      </c>
      <c r="BS51" s="116">
        <v>141429.63480096401</v>
      </c>
      <c r="BT51" s="116">
        <v>13.075691613473131</v>
      </c>
      <c r="BU51" s="116">
        <v>144053.00340080683</v>
      </c>
      <c r="BV51" s="116">
        <v>13.112745371751533</v>
      </c>
      <c r="BW51" s="116">
        <v>145368.11933810951</v>
      </c>
      <c r="BX51" s="116">
        <v>13.159254068780537</v>
      </c>
      <c r="BY51" s="116">
        <v>146166.01987018948</v>
      </c>
      <c r="BZ51" s="116">
        <v>13.173175935660783</v>
      </c>
      <c r="CA51" s="116">
        <v>146314.07381020172</v>
      </c>
      <c r="CB51" s="116">
        <v>13.120636055821279</v>
      </c>
      <c r="CC51" s="116">
        <v>145291.20984876409</v>
      </c>
      <c r="CD51" s="116">
        <v>13.059257810462471</v>
      </c>
      <c r="CE51" s="116">
        <v>145106.68970562145</v>
      </c>
      <c r="CF51" s="116">
        <v>13.021556051340129</v>
      </c>
      <c r="CG51" s="116">
        <v>144526.71667787898</v>
      </c>
      <c r="CH51" s="116">
        <v>13.022133139890018</v>
      </c>
      <c r="CI51" s="116">
        <v>141825.70278193697</v>
      </c>
      <c r="CJ51" s="116">
        <v>12.948088641598751</v>
      </c>
      <c r="CK51" s="116">
        <v>144132.95700415655</v>
      </c>
      <c r="CL51" s="116">
        <v>12.913206761371294</v>
      </c>
      <c r="CM51" s="116">
        <v>143762.85945239392</v>
      </c>
      <c r="CN51" s="116">
        <v>12.935746691469545</v>
      </c>
      <c r="CO51" s="116">
        <v>145222.32113255386</v>
      </c>
      <c r="CP51" s="116">
        <v>12.869326682978583</v>
      </c>
      <c r="CQ51" s="116">
        <v>145412.13655368279</v>
      </c>
      <c r="CR51" s="116">
        <v>12.915353167993379</v>
      </c>
      <c r="CS51" s="116">
        <v>146089.21012813284</v>
      </c>
      <c r="CT51" s="116">
        <v>12.895749502921893</v>
      </c>
      <c r="CU51" s="116">
        <v>145579.68863796789</v>
      </c>
      <c r="CV51" s="116">
        <v>12.833824506856491</v>
      </c>
      <c r="CW51" s="116">
        <v>145271.68448300878</v>
      </c>
      <c r="CX51" s="116">
        <v>12.845441855948458</v>
      </c>
      <c r="CY51" s="116">
        <v>147908.38144192769</v>
      </c>
      <c r="CZ51" s="116">
        <v>12.831990067453887</v>
      </c>
      <c r="DA51" s="116">
        <v>146830.58018605574</v>
      </c>
      <c r="DB51" s="116">
        <v>12.526530439712127</v>
      </c>
      <c r="DC51" s="116">
        <v>145901.92203288074</v>
      </c>
      <c r="DD51" s="116">
        <v>12.069734371616763</v>
      </c>
      <c r="DE51" s="116">
        <v>144691.57010726782</v>
      </c>
      <c r="DF51" s="116">
        <v>11.575590431528491</v>
      </c>
      <c r="DG51" s="116">
        <v>144991.31478110095</v>
      </c>
      <c r="DH51" s="116">
        <v>11.697865480437436</v>
      </c>
      <c r="DI51" s="116">
        <v>142548.87006695298</v>
      </c>
      <c r="DJ51" s="116">
        <v>11.468256203887931</v>
      </c>
      <c r="DK51" s="116">
        <v>143175.16733361088</v>
      </c>
      <c r="DL51" s="116">
        <v>11.291226672644433</v>
      </c>
      <c r="DM51" s="116">
        <v>141209.48656862081</v>
      </c>
      <c r="DN51" s="116">
        <v>10.909271180599259</v>
      </c>
      <c r="DO51" s="116">
        <v>140376.98417192083</v>
      </c>
      <c r="DP51" s="116">
        <v>10.755222075828787</v>
      </c>
      <c r="DQ51" s="116">
        <v>140352.51487618085</v>
      </c>
      <c r="DR51" s="116">
        <v>10.538860412546549</v>
      </c>
      <c r="DS51" s="116">
        <v>138673.08127513895</v>
      </c>
      <c r="DT51" s="116">
        <v>10.229250481712617</v>
      </c>
      <c r="DU51" s="116">
        <v>135779.50038620582</v>
      </c>
      <c r="DV51" s="116">
        <v>10.136087584868211</v>
      </c>
      <c r="DW51" s="116">
        <v>138041.76797868288</v>
      </c>
      <c r="DX51" s="116">
        <v>9.8430169562813816</v>
      </c>
      <c r="DY51" s="116">
        <v>137023.2561069128</v>
      </c>
      <c r="DZ51" s="116">
        <v>9.7599934868885558</v>
      </c>
      <c r="EA51" s="116">
        <v>136928.70213532299</v>
      </c>
      <c r="EB51" s="116">
        <v>9.7088134137283149</v>
      </c>
      <c r="EC51" s="116">
        <v>136834.73622738791</v>
      </c>
      <c r="ED51" s="116">
        <v>9.7040181818917084</v>
      </c>
      <c r="EE51" s="116">
        <v>134902.2304087329</v>
      </c>
    </row>
    <row r="52" spans="2:135" x14ac:dyDescent="0.25">
      <c r="B52" s="84">
        <v>9</v>
      </c>
      <c r="C52" s="316" t="s">
        <v>276</v>
      </c>
      <c r="D52" s="116">
        <v>6.8671525132562854</v>
      </c>
      <c r="E52" s="116">
        <v>23200.431278289998</v>
      </c>
      <c r="F52" s="116">
        <v>6.4028355606262615</v>
      </c>
      <c r="G52" s="116">
        <v>39407.92364772001</v>
      </c>
      <c r="H52" s="116">
        <v>6.2534987165169351</v>
      </c>
      <c r="I52" s="116">
        <v>49456.295582209983</v>
      </c>
      <c r="J52" s="116">
        <v>5.6906367436382475</v>
      </c>
      <c r="K52" s="116">
        <v>65175.30144259004</v>
      </c>
      <c r="L52" s="116">
        <v>10.157522674424849</v>
      </c>
      <c r="M52" s="116">
        <v>93428.552277337221</v>
      </c>
      <c r="N52" s="116">
        <v>11.281631659754931</v>
      </c>
      <c r="O52" s="116">
        <v>114875.49824355001</v>
      </c>
      <c r="P52" s="116">
        <v>5.7171839161330071</v>
      </c>
      <c r="Q52" s="116">
        <v>62152.959821420474</v>
      </c>
      <c r="R52" s="116">
        <v>5.7661557570757109</v>
      </c>
      <c r="S52" s="116">
        <v>62542.807063390421</v>
      </c>
      <c r="T52" s="116">
        <v>6.014644300798655</v>
      </c>
      <c r="U52" s="116">
        <v>71652.976026960067</v>
      </c>
      <c r="V52" s="116">
        <v>6.4629588250822474</v>
      </c>
      <c r="W52" s="116">
        <v>71038.685675970046</v>
      </c>
      <c r="X52" s="116">
        <v>6.4806404062937331</v>
      </c>
      <c r="Y52" s="116">
        <v>72112.903239599938</v>
      </c>
      <c r="Z52" s="116">
        <v>7.0934861709922643</v>
      </c>
      <c r="AA52" s="116">
        <v>78528.617431327933</v>
      </c>
      <c r="AB52" s="116">
        <v>8.0700355475352819</v>
      </c>
      <c r="AC52" s="116">
        <v>79293.962497947941</v>
      </c>
      <c r="AD52" s="116">
        <v>8.472674968911722</v>
      </c>
      <c r="AE52" s="116">
        <v>80613.603737257596</v>
      </c>
      <c r="AF52" s="116">
        <v>8.9467042380261468</v>
      </c>
      <c r="AG52" s="116">
        <v>86470.722125701504</v>
      </c>
      <c r="AH52" s="116">
        <v>8.8034948475218027</v>
      </c>
      <c r="AI52" s="116">
        <v>86523.045740699119</v>
      </c>
      <c r="AJ52" s="116">
        <v>9.4878319927517243</v>
      </c>
      <c r="AK52" s="116">
        <v>86968.868143275889</v>
      </c>
      <c r="AL52" s="116">
        <v>10.157522674424849</v>
      </c>
      <c r="AM52" s="116">
        <v>93428.552277337221</v>
      </c>
      <c r="AN52" s="116">
        <v>10.408369791013785</v>
      </c>
      <c r="AO52" s="116">
        <v>93183.316861800966</v>
      </c>
      <c r="AP52" s="116">
        <v>10.432253503863173</v>
      </c>
      <c r="AQ52" s="116">
        <v>95241.100629807974</v>
      </c>
      <c r="AR52" s="116">
        <v>10.48042541840681</v>
      </c>
      <c r="AS52" s="116">
        <v>101054.86324112004</v>
      </c>
      <c r="AT52" s="116">
        <v>10.415874222192738</v>
      </c>
      <c r="AU52" s="116">
        <v>95364.323407784002</v>
      </c>
      <c r="AV52" s="116">
        <v>10.15677458321279</v>
      </c>
      <c r="AW52" s="116">
        <v>96362.690780253994</v>
      </c>
      <c r="AX52" s="116">
        <v>10.679084585366247</v>
      </c>
      <c r="AY52" s="116">
        <v>103368.39849429679</v>
      </c>
      <c r="AZ52" s="116">
        <v>10.681963485681898</v>
      </c>
      <c r="BA52" s="116">
        <v>100391.14065903403</v>
      </c>
      <c r="BB52" s="116">
        <v>10.801463802504838</v>
      </c>
      <c r="BC52" s="116">
        <v>101003.19237235405</v>
      </c>
      <c r="BD52" s="116">
        <v>11.08610461338251</v>
      </c>
      <c r="BE52" s="116">
        <v>105932.12465623979</v>
      </c>
      <c r="BF52" s="116">
        <v>11.29276951931474</v>
      </c>
      <c r="BG52" s="116">
        <v>106384.75379809973</v>
      </c>
      <c r="BH52" s="116">
        <v>11.29276951931474</v>
      </c>
      <c r="BI52" s="116">
        <v>106384.75379809973</v>
      </c>
      <c r="BJ52" s="116">
        <v>11.281631659754931</v>
      </c>
      <c r="BK52" s="116">
        <v>114875.49824355001</v>
      </c>
      <c r="BL52" s="116">
        <v>11.515939255861767</v>
      </c>
      <c r="BM52" s="116">
        <v>110907.42434923006</v>
      </c>
      <c r="BN52" s="116">
        <v>11.218843497139904</v>
      </c>
      <c r="BO52" s="116">
        <v>114856.28184049495</v>
      </c>
      <c r="BP52" s="116">
        <v>11.277909269032719</v>
      </c>
      <c r="BQ52" s="116">
        <v>126355.86174467116</v>
      </c>
      <c r="BR52" s="116">
        <v>11.224369695784507</v>
      </c>
      <c r="BS52" s="116">
        <v>122045.52800763614</v>
      </c>
      <c r="BT52" s="116">
        <v>11.258886850472345</v>
      </c>
      <c r="BU52" s="116">
        <v>121917.17316241893</v>
      </c>
      <c r="BV52" s="116">
        <v>11.30911145858088</v>
      </c>
      <c r="BW52" s="116">
        <v>132138.85577216509</v>
      </c>
      <c r="BX52" s="116">
        <v>11.4167647211843</v>
      </c>
      <c r="BY52" s="116">
        <v>130936.53352507406</v>
      </c>
      <c r="BZ52" s="116">
        <v>11.482672768775505</v>
      </c>
      <c r="CA52" s="116">
        <v>130683.27186959828</v>
      </c>
      <c r="CB52" s="116">
        <v>11.607100033969662</v>
      </c>
      <c r="CC52" s="116">
        <v>139084.39676489832</v>
      </c>
      <c r="CD52" s="116">
        <v>11.557699886595255</v>
      </c>
      <c r="CE52" s="116">
        <v>138993.87263003757</v>
      </c>
      <c r="CF52" s="116">
        <v>11.504169080832082</v>
      </c>
      <c r="CG52" s="116">
        <v>140548.01424811361</v>
      </c>
      <c r="CH52" s="116">
        <v>11.573489135674906</v>
      </c>
      <c r="CI52" s="116">
        <v>142087.74114967996</v>
      </c>
      <c r="CJ52" s="116">
        <v>11.55688558288923</v>
      </c>
      <c r="CK52" s="116">
        <v>141944.21049109509</v>
      </c>
      <c r="CL52" s="116">
        <v>11.462880058335678</v>
      </c>
      <c r="CM52" s="116">
        <v>145137.29947070009</v>
      </c>
      <c r="CN52" s="116">
        <v>11.447302056029471</v>
      </c>
      <c r="CO52" s="116">
        <v>152865.41251849491</v>
      </c>
      <c r="CP52" s="116">
        <v>11.437858897903894</v>
      </c>
      <c r="CQ52" s="116">
        <v>150021.47789151003</v>
      </c>
      <c r="CR52" s="116">
        <v>11.533139437214613</v>
      </c>
      <c r="CS52" s="116">
        <v>153015.41891754503</v>
      </c>
      <c r="CT52" s="116">
        <v>11.477907391595647</v>
      </c>
      <c r="CU52" s="116">
        <v>162908.57648842505</v>
      </c>
      <c r="CV52" s="116">
        <v>11.441422052420783</v>
      </c>
      <c r="CW52" s="116">
        <v>159807.71106594009</v>
      </c>
      <c r="CX52" s="116">
        <v>11.425849543285453</v>
      </c>
      <c r="CY52" s="116">
        <v>160811.25831706513</v>
      </c>
      <c r="CZ52" s="116">
        <v>11.265612310580272</v>
      </c>
      <c r="DA52" s="116">
        <v>168232.95453326995</v>
      </c>
      <c r="DB52" s="116">
        <v>11.228986023736709</v>
      </c>
      <c r="DC52" s="116">
        <v>162435.80869195491</v>
      </c>
      <c r="DD52" s="116">
        <v>10.962271725434091</v>
      </c>
      <c r="DE52" s="116">
        <v>155803.18724831002</v>
      </c>
      <c r="DF52" s="116">
        <v>10.284826634364045</v>
      </c>
      <c r="DG52" s="116">
        <v>169089.66090912005</v>
      </c>
      <c r="DH52" s="116">
        <v>9.3753318683206199</v>
      </c>
      <c r="DI52" s="116">
        <v>161310.25284076005</v>
      </c>
      <c r="DJ52" s="116">
        <v>8.3477633709583454</v>
      </c>
      <c r="DK52" s="116">
        <v>158920.14763381999</v>
      </c>
      <c r="DL52" s="116">
        <v>7.634211597790185</v>
      </c>
      <c r="DM52" s="116">
        <v>172808.59178606997</v>
      </c>
      <c r="DN52" s="116">
        <v>7.4541277511485227</v>
      </c>
      <c r="DO52" s="116">
        <v>168381.30595527997</v>
      </c>
      <c r="DP52" s="116">
        <v>7.2168120914261698</v>
      </c>
      <c r="DQ52" s="116">
        <v>177108.17060891006</v>
      </c>
      <c r="DR52" s="116">
        <v>7.0365337158712258</v>
      </c>
      <c r="DS52" s="116">
        <v>192978.20869391508</v>
      </c>
      <c r="DT52" s="116">
        <v>6.7360435593082642</v>
      </c>
      <c r="DU52" s="116">
        <v>197113.27811502514</v>
      </c>
      <c r="DV52" s="116">
        <v>6.7879023675412524</v>
      </c>
      <c r="DW52" s="116">
        <v>207526.52537697615</v>
      </c>
      <c r="DX52" s="116">
        <v>7.0651999530940097</v>
      </c>
      <c r="DY52" s="116">
        <v>221717.98412923497</v>
      </c>
      <c r="DZ52" s="116">
        <v>6.9912523985477089</v>
      </c>
      <c r="EA52" s="116">
        <v>228719.94014377022</v>
      </c>
      <c r="EB52" s="116">
        <v>6.911694088994401</v>
      </c>
      <c r="EC52" s="116">
        <v>228328.62017729986</v>
      </c>
      <c r="ED52" s="116">
        <v>7.2472523241666051</v>
      </c>
      <c r="EE52" s="116">
        <v>239863.96876112404</v>
      </c>
    </row>
    <row r="53" spans="2:135" x14ac:dyDescent="0.25">
      <c r="B53" s="84">
        <v>10</v>
      </c>
      <c r="C53" s="316" t="s">
        <v>277</v>
      </c>
      <c r="D53" s="116">
        <v>1.6002647147970444</v>
      </c>
      <c r="E53" s="116">
        <v>5602.1136784040009</v>
      </c>
      <c r="F53" s="116">
        <v>1.6523606983822718</v>
      </c>
      <c r="G53" s="116">
        <v>8297.8696258032505</v>
      </c>
      <c r="H53" s="116">
        <v>1.8339997997342923</v>
      </c>
      <c r="I53" s="116">
        <v>6754.0875616535031</v>
      </c>
      <c r="J53" s="116">
        <v>2.97043180989081</v>
      </c>
      <c r="K53" s="116">
        <v>7336.2408939764409</v>
      </c>
      <c r="L53" s="116">
        <v>2.2820228763586479</v>
      </c>
      <c r="M53" s="116">
        <v>9438.908943736802</v>
      </c>
      <c r="N53" s="116">
        <v>7.5290184851783986</v>
      </c>
      <c r="O53" s="116">
        <v>1817.0074069700001</v>
      </c>
      <c r="P53" s="116">
        <v>2.3999588960882359</v>
      </c>
      <c r="Q53" s="116">
        <v>7311.6828634998874</v>
      </c>
      <c r="R53" s="116">
        <v>2.9350998498356087</v>
      </c>
      <c r="S53" s="116">
        <v>7422.8486352629079</v>
      </c>
      <c r="T53" s="116">
        <v>3.5751307564712347</v>
      </c>
      <c r="U53" s="116">
        <v>7192.4320412539219</v>
      </c>
      <c r="V53" s="116">
        <v>4.7481492530018317</v>
      </c>
      <c r="W53" s="116">
        <v>6855.4559444367478</v>
      </c>
      <c r="X53" s="116">
        <v>4.1953153634486071</v>
      </c>
      <c r="Y53" s="116">
        <v>5859.0246160155002</v>
      </c>
      <c r="Z53" s="116">
        <v>4.294302565926321</v>
      </c>
      <c r="AA53" s="116">
        <v>6778.8398526150022</v>
      </c>
      <c r="AB53" s="116">
        <v>4.2038384805335216</v>
      </c>
      <c r="AC53" s="116">
        <v>6120.6461873919998</v>
      </c>
      <c r="AD53" s="116">
        <v>3.8989436614002537</v>
      </c>
      <c r="AE53" s="116">
        <v>6840.1427371500004</v>
      </c>
      <c r="AF53" s="116">
        <v>2.4932830328196705</v>
      </c>
      <c r="AG53" s="116">
        <v>7826.2815464894975</v>
      </c>
      <c r="AH53" s="116">
        <v>2.2289028462417049</v>
      </c>
      <c r="AI53" s="116">
        <v>8553.3048355147002</v>
      </c>
      <c r="AJ53" s="116">
        <v>2.4278414842312879</v>
      </c>
      <c r="AK53" s="116">
        <v>9718.0439979223484</v>
      </c>
      <c r="AL53" s="116">
        <v>2.2820228763586479</v>
      </c>
      <c r="AM53" s="116">
        <v>9438.908943736802</v>
      </c>
      <c r="AN53" s="116">
        <v>1.915994393582686</v>
      </c>
      <c r="AO53" s="116">
        <v>10500.29385158985</v>
      </c>
      <c r="AP53" s="116">
        <v>2.2599226861672235</v>
      </c>
      <c r="AQ53" s="116">
        <v>9260.1130906066501</v>
      </c>
      <c r="AR53" s="116">
        <v>3.7509357877604397</v>
      </c>
      <c r="AS53" s="116">
        <v>6266.1857897928512</v>
      </c>
      <c r="AT53" s="116">
        <v>5.6214468849489219</v>
      </c>
      <c r="AU53" s="116">
        <v>4055.794364283553</v>
      </c>
      <c r="AV53" s="116">
        <v>4.7471951115851594</v>
      </c>
      <c r="AW53" s="116">
        <v>3478.1963087694999</v>
      </c>
      <c r="AX53" s="116">
        <v>5.6362672690266082</v>
      </c>
      <c r="AY53" s="116">
        <v>2808.4230174600002</v>
      </c>
      <c r="AZ53" s="116">
        <v>5.9897645073112828</v>
      </c>
      <c r="BA53" s="116">
        <v>2821.9749275375007</v>
      </c>
      <c r="BB53" s="116">
        <v>5.3866726844594757</v>
      </c>
      <c r="BC53" s="116">
        <v>2716.6571341399999</v>
      </c>
      <c r="BD53" s="116">
        <v>5.7522527958990883</v>
      </c>
      <c r="BE53" s="116">
        <v>2502.3680009972495</v>
      </c>
      <c r="BF53" s="116">
        <v>6.0889791231924537</v>
      </c>
      <c r="BG53" s="116">
        <v>2868.2396822622504</v>
      </c>
      <c r="BH53" s="116">
        <v>6.0889791231924537</v>
      </c>
      <c r="BI53" s="116">
        <v>2868.2396822622504</v>
      </c>
      <c r="BJ53" s="116">
        <v>7.5290184851783986</v>
      </c>
      <c r="BK53" s="116">
        <v>1817.0074069700001</v>
      </c>
      <c r="BL53" s="116">
        <v>5.2866849909771378</v>
      </c>
      <c r="BM53" s="116">
        <v>2829.2493817099994</v>
      </c>
      <c r="BN53" s="116">
        <v>4.7001110980713037</v>
      </c>
      <c r="BO53" s="116">
        <v>3335.5958411699999</v>
      </c>
      <c r="BP53" s="116">
        <v>4.6948739730905</v>
      </c>
      <c r="BQ53" s="116">
        <v>3619.9606305899993</v>
      </c>
      <c r="BR53" s="116">
        <v>5.2969226760320147</v>
      </c>
      <c r="BS53" s="116">
        <v>3707.1005241900002</v>
      </c>
      <c r="BT53" s="116">
        <v>5.7519303932975392</v>
      </c>
      <c r="BU53" s="116">
        <v>3137.4464309000005</v>
      </c>
      <c r="BV53" s="116">
        <v>5.1298900451142897</v>
      </c>
      <c r="BW53" s="116">
        <v>3116.7134610400003</v>
      </c>
      <c r="BX53" s="116">
        <v>6.3075196686703476</v>
      </c>
      <c r="BY53" s="116">
        <v>2858.0711689</v>
      </c>
      <c r="BZ53" s="116">
        <v>5.6364963836666435</v>
      </c>
      <c r="CA53" s="116">
        <v>3035.3396888100006</v>
      </c>
      <c r="CB53" s="116">
        <v>5.5555375523053607</v>
      </c>
      <c r="CC53" s="116">
        <v>3015.6241045400002</v>
      </c>
      <c r="CD53" s="116">
        <v>5.9205493657646668</v>
      </c>
      <c r="CE53" s="116">
        <v>3061.97917706</v>
      </c>
      <c r="CF53" s="116">
        <v>6.0263428550443683</v>
      </c>
      <c r="CG53" s="116">
        <v>3212.3940047300002</v>
      </c>
      <c r="CH53" s="116">
        <v>5.146655126412</v>
      </c>
      <c r="CI53" s="116">
        <v>3147.1920591599996</v>
      </c>
      <c r="CJ53" s="116">
        <v>5.1753565696502468</v>
      </c>
      <c r="CK53" s="116">
        <v>3168.5558254099997</v>
      </c>
      <c r="CL53" s="116">
        <v>5.5970132154032122</v>
      </c>
      <c r="CM53" s="116">
        <v>3312.90811334</v>
      </c>
      <c r="CN53" s="116">
        <v>5.0047612871390541</v>
      </c>
      <c r="CO53" s="116">
        <v>3785.5941867400002</v>
      </c>
      <c r="CP53" s="116">
        <v>5.1359205441020173</v>
      </c>
      <c r="CQ53" s="116">
        <v>4072.7766471300001</v>
      </c>
      <c r="CR53" s="116">
        <v>5.6368681724751877</v>
      </c>
      <c r="CS53" s="116">
        <v>3638.4806759700004</v>
      </c>
      <c r="CT53" s="116">
        <v>5.5707835774821106</v>
      </c>
      <c r="CU53" s="116">
        <v>3287.7411600799996</v>
      </c>
      <c r="CV53" s="116">
        <v>6.185835051902524</v>
      </c>
      <c r="CW53" s="116">
        <v>3734.9685351500007</v>
      </c>
      <c r="CX53" s="116">
        <v>6.9131097664654053</v>
      </c>
      <c r="CY53" s="116">
        <v>4130.9724489300006</v>
      </c>
      <c r="CZ53" s="116">
        <v>7.6315200253262994</v>
      </c>
      <c r="DA53" s="116">
        <v>4269.0697114173008</v>
      </c>
      <c r="DB53" s="116">
        <v>8.677736599422472</v>
      </c>
      <c r="DC53" s="116">
        <v>4252.4932704973007</v>
      </c>
      <c r="DD53" s="116">
        <v>9.425027489330434</v>
      </c>
      <c r="DE53" s="116">
        <v>3689.815909890001</v>
      </c>
      <c r="DF53" s="116">
        <v>7.2574811576995746</v>
      </c>
      <c r="DG53" s="116">
        <v>3253.7730411773005</v>
      </c>
      <c r="DH53" s="116">
        <v>6.9793739855258625</v>
      </c>
      <c r="DI53" s="116">
        <v>3290.9197454973005</v>
      </c>
      <c r="DJ53" s="116">
        <v>6.8001125445805997</v>
      </c>
      <c r="DK53" s="116">
        <v>3279.5312452273001</v>
      </c>
      <c r="DL53" s="116">
        <v>4.8150205451412891</v>
      </c>
      <c r="DM53" s="116">
        <v>4024.5514190172994</v>
      </c>
      <c r="DN53" s="116">
        <v>4.437797520797508</v>
      </c>
      <c r="DO53" s="116">
        <v>3988.7699204373002</v>
      </c>
      <c r="DP53" s="116">
        <v>4.2118165271369508</v>
      </c>
      <c r="DQ53" s="116">
        <v>4156.6436710173011</v>
      </c>
      <c r="DR53" s="116">
        <v>3.4843013258360092</v>
      </c>
      <c r="DS53" s="116">
        <v>4633.5704956072996</v>
      </c>
      <c r="DT53" s="116">
        <v>3.9496530797677165</v>
      </c>
      <c r="DU53" s="116">
        <v>3784.7946853799995</v>
      </c>
      <c r="DV53" s="116">
        <v>3.5594620623200561</v>
      </c>
      <c r="DW53" s="116">
        <v>4459.2693552299997</v>
      </c>
      <c r="DX53" s="116">
        <v>3.9274360352824793</v>
      </c>
      <c r="DY53" s="116">
        <v>3695.0747589299999</v>
      </c>
      <c r="DZ53" s="116">
        <v>5.0050704181346415</v>
      </c>
      <c r="EA53" s="116">
        <v>3325.7473768299997</v>
      </c>
      <c r="EB53" s="116">
        <v>5.4507166831967959</v>
      </c>
      <c r="EC53" s="116">
        <v>3416.6541798900012</v>
      </c>
      <c r="ED53" s="116">
        <v>4.3184298329191417</v>
      </c>
      <c r="EE53" s="116">
        <v>4382.9572912299991</v>
      </c>
    </row>
    <row r="54" spans="2:135" x14ac:dyDescent="0.25">
      <c r="B54" s="84">
        <v>11</v>
      </c>
      <c r="C54" s="314" t="s">
        <v>278</v>
      </c>
      <c r="D54" s="116">
        <v>12.98405619893701</v>
      </c>
      <c r="E54" s="116">
        <v>60625.316499689339</v>
      </c>
      <c r="F54" s="116">
        <v>11.625086319010428</v>
      </c>
      <c r="G54" s="116">
        <v>88473.519987840205</v>
      </c>
      <c r="H54" s="116">
        <v>9.3988549950788993</v>
      </c>
      <c r="I54" s="116">
        <v>124595.57303182597</v>
      </c>
      <c r="J54" s="116">
        <v>10.258709805146633</v>
      </c>
      <c r="K54" s="116">
        <v>135036.91345893196</v>
      </c>
      <c r="L54" s="116">
        <v>12.375262521988384</v>
      </c>
      <c r="M54" s="116">
        <v>183325.96784405201</v>
      </c>
      <c r="N54" s="116">
        <v>12.822216760835977</v>
      </c>
      <c r="O54" s="116">
        <v>230266.2215284931</v>
      </c>
      <c r="P54" s="116">
        <v>10.214800821127048</v>
      </c>
      <c r="Q54" s="116">
        <v>136329.1930700402</v>
      </c>
      <c r="R54" s="116">
        <v>10.145254154105283</v>
      </c>
      <c r="S54" s="116">
        <v>137778.64995472174</v>
      </c>
      <c r="T54" s="116">
        <v>10.015740855746413</v>
      </c>
      <c r="U54" s="116">
        <v>134740.77070218959</v>
      </c>
      <c r="V54" s="116">
        <v>10.232773473570306</v>
      </c>
      <c r="W54" s="116">
        <v>137564.8650956552</v>
      </c>
      <c r="X54" s="116">
        <v>10.327025172521855</v>
      </c>
      <c r="Y54" s="116">
        <v>141997.32883440892</v>
      </c>
      <c r="Z54" s="116">
        <v>10.477394794849483</v>
      </c>
      <c r="AA54" s="116">
        <v>155046.0756570411</v>
      </c>
      <c r="AB54" s="116">
        <v>11.179957763496667</v>
      </c>
      <c r="AC54" s="116">
        <v>159830.26051540591</v>
      </c>
      <c r="AD54" s="116">
        <v>11.653291011399149</v>
      </c>
      <c r="AE54" s="116">
        <v>161848.08564098121</v>
      </c>
      <c r="AF54" s="116">
        <v>11.774282553612981</v>
      </c>
      <c r="AG54" s="116">
        <v>168224.02444656243</v>
      </c>
      <c r="AH54" s="116">
        <v>12.405230239125576</v>
      </c>
      <c r="AI54" s="116">
        <v>171619.68057140542</v>
      </c>
      <c r="AJ54" s="116">
        <v>12.226783012283517</v>
      </c>
      <c r="AK54" s="116">
        <v>173837.5831575979</v>
      </c>
      <c r="AL54" s="116">
        <v>12.375262521988384</v>
      </c>
      <c r="AM54" s="116">
        <v>183325.96784405201</v>
      </c>
      <c r="AN54" s="116">
        <v>12.652341446217864</v>
      </c>
      <c r="AO54" s="116">
        <v>180177.43872696479</v>
      </c>
      <c r="AP54" s="116">
        <v>12.864274312033885</v>
      </c>
      <c r="AQ54" s="116">
        <v>182296.76152334071</v>
      </c>
      <c r="AR54" s="116">
        <v>12.794878367365095</v>
      </c>
      <c r="AS54" s="116">
        <v>181867.48020569625</v>
      </c>
      <c r="AT54" s="116">
        <v>12.689666252458959</v>
      </c>
      <c r="AU54" s="116">
        <v>190764.72314518926</v>
      </c>
      <c r="AV54" s="116">
        <v>12.575558235289655</v>
      </c>
      <c r="AW54" s="116">
        <v>197919.72250416913</v>
      </c>
      <c r="AX54" s="116">
        <v>12.587590742248782</v>
      </c>
      <c r="AY54" s="116">
        <v>204275.82734904456</v>
      </c>
      <c r="AZ54" s="116">
        <v>12.785264511627014</v>
      </c>
      <c r="BA54" s="116">
        <v>208002.89211128224</v>
      </c>
      <c r="BB54" s="116">
        <v>12.802731079473642</v>
      </c>
      <c r="BC54" s="116">
        <v>223059.25603530309</v>
      </c>
      <c r="BD54" s="116">
        <v>12.879663151656967</v>
      </c>
      <c r="BE54" s="116">
        <v>221835.21200346484</v>
      </c>
      <c r="BF54" s="116">
        <v>13.213168579674317</v>
      </c>
      <c r="BG54" s="116">
        <v>210257.81104217717</v>
      </c>
      <c r="BH54" s="116">
        <v>13.213168579674317</v>
      </c>
      <c r="BI54" s="116">
        <v>210257.81104217717</v>
      </c>
      <c r="BJ54" s="116">
        <v>12.822216760835977</v>
      </c>
      <c r="BK54" s="116">
        <v>230266.2215284931</v>
      </c>
      <c r="BL54" s="116">
        <v>13.347121482129412</v>
      </c>
      <c r="BM54" s="116">
        <v>226448.30913947098</v>
      </c>
      <c r="BN54" s="116">
        <v>13.229093192372531</v>
      </c>
      <c r="BO54" s="116">
        <v>235468.88939444392</v>
      </c>
      <c r="BP54" s="116">
        <v>13.076587640963325</v>
      </c>
      <c r="BQ54" s="116">
        <v>241651.40016696093</v>
      </c>
      <c r="BR54" s="116">
        <v>13.198397577956566</v>
      </c>
      <c r="BS54" s="116">
        <v>248330.66968349472</v>
      </c>
      <c r="BT54" s="116">
        <v>13.228605046304375</v>
      </c>
      <c r="BU54" s="116">
        <v>256814.18997585122</v>
      </c>
      <c r="BV54" s="116">
        <v>13.135534722655887</v>
      </c>
      <c r="BW54" s="116">
        <v>264580.51621214236</v>
      </c>
      <c r="BX54" s="116">
        <v>13.261173354962001</v>
      </c>
      <c r="BY54" s="116">
        <v>266068.83637544321</v>
      </c>
      <c r="BZ54" s="116">
        <v>13.178628819002192</v>
      </c>
      <c r="CA54" s="116">
        <v>266940.13038076623</v>
      </c>
      <c r="CB54" s="116">
        <v>13.078854882882743</v>
      </c>
      <c r="CC54" s="116">
        <v>272240.4830558431</v>
      </c>
      <c r="CD54" s="116">
        <v>13.004171710888583</v>
      </c>
      <c r="CE54" s="116">
        <v>275118.4604093149</v>
      </c>
      <c r="CF54" s="116">
        <v>12.977930373058628</v>
      </c>
      <c r="CG54" s="116">
        <v>278872.68727486004</v>
      </c>
      <c r="CH54" s="116">
        <v>12.851002273204013</v>
      </c>
      <c r="CI54" s="116">
        <v>292010.64001799119</v>
      </c>
      <c r="CJ54" s="116">
        <v>12.755402502865742</v>
      </c>
      <c r="CK54" s="116">
        <v>289671.13996742369</v>
      </c>
      <c r="CL54" s="116">
        <v>12.724548797529929</v>
      </c>
      <c r="CM54" s="116">
        <v>295326.25681453053</v>
      </c>
      <c r="CN54" s="116">
        <v>12.706217366871147</v>
      </c>
      <c r="CO54" s="116">
        <v>295152.59766958928</v>
      </c>
      <c r="CP54" s="116">
        <v>12.829516672174671</v>
      </c>
      <c r="CQ54" s="116">
        <v>295884.10471949063</v>
      </c>
      <c r="CR54" s="116">
        <v>12.802311159753563</v>
      </c>
      <c r="CS54" s="116">
        <v>296312.18450174719</v>
      </c>
      <c r="CT54" s="116">
        <v>12.601236087648253</v>
      </c>
      <c r="CU54" s="116">
        <v>305407.72646290826</v>
      </c>
      <c r="CV54" s="116">
        <v>12.613374567933516</v>
      </c>
      <c r="CW54" s="116">
        <v>307801.8114865605</v>
      </c>
      <c r="CX54" s="116">
        <v>12.606689856615814</v>
      </c>
      <c r="CY54" s="116">
        <v>314442.88848657312</v>
      </c>
      <c r="CZ54" s="116">
        <v>12.522699709059113</v>
      </c>
      <c r="DA54" s="116">
        <v>313767.53435659298</v>
      </c>
      <c r="DB54" s="116">
        <v>12.555906990129293</v>
      </c>
      <c r="DC54" s="116">
        <v>308316.94771737925</v>
      </c>
      <c r="DD54" s="116">
        <v>12.069943246805593</v>
      </c>
      <c r="DE54" s="116">
        <v>303605.0910835503</v>
      </c>
      <c r="DF54" s="116">
        <v>11.415636652439877</v>
      </c>
      <c r="DG54" s="116">
        <v>327894.17939047999</v>
      </c>
      <c r="DH54" s="116">
        <v>11.407565550951933</v>
      </c>
      <c r="DI54" s="116">
        <v>326212.73880902334</v>
      </c>
      <c r="DJ54" s="116">
        <v>11.301572818941059</v>
      </c>
      <c r="DK54" s="116">
        <v>332384.73449636059</v>
      </c>
      <c r="DL54" s="116">
        <v>10.941823850404498</v>
      </c>
      <c r="DM54" s="116">
        <v>352069.53498577955</v>
      </c>
      <c r="DN54" s="116">
        <v>10.516630540450031</v>
      </c>
      <c r="DO54" s="116">
        <v>365801.35993131914</v>
      </c>
      <c r="DP54" s="116">
        <v>10.501709544607088</v>
      </c>
      <c r="DQ54" s="116">
        <v>370080.82286654081</v>
      </c>
      <c r="DR54" s="116">
        <v>10.18940080274364</v>
      </c>
      <c r="DS54" s="116">
        <v>390907.97694460012</v>
      </c>
      <c r="DT54" s="116">
        <v>9.9078650467082365</v>
      </c>
      <c r="DU54" s="116">
        <v>401257.42239062837</v>
      </c>
      <c r="DV54" s="116">
        <v>9.7772412454845661</v>
      </c>
      <c r="DW54" s="116">
        <v>408993.85715432535</v>
      </c>
      <c r="DX54" s="116">
        <v>9.5868058249365937</v>
      </c>
      <c r="DY54" s="116">
        <v>426758.57109379157</v>
      </c>
      <c r="DZ54" s="116">
        <v>9.5221412888494861</v>
      </c>
      <c r="EA54" s="116">
        <v>429267.87164000591</v>
      </c>
      <c r="EB54" s="116">
        <v>9.3401920376723613</v>
      </c>
      <c r="EC54" s="116">
        <v>427259.82399720966</v>
      </c>
      <c r="ED54" s="116">
        <v>9.3521485130055932</v>
      </c>
      <c r="EE54" s="116">
        <v>427275.28832688922</v>
      </c>
    </row>
    <row r="55" spans="2:135" x14ac:dyDescent="0.25">
      <c r="B55" s="84"/>
      <c r="C55" s="314" t="s">
        <v>656</v>
      </c>
      <c r="D55" s="116">
        <v>12.064835498866724</v>
      </c>
      <c r="E55" s="116">
        <v>624248.86248964712</v>
      </c>
      <c r="F55" s="116">
        <v>10.510526253880185</v>
      </c>
      <c r="G55" s="116">
        <v>850091.21792398999</v>
      </c>
      <c r="H55" s="116">
        <v>9.5716410567807451</v>
      </c>
      <c r="I55" s="116">
        <v>1085249.2366143169</v>
      </c>
      <c r="J55" s="116">
        <v>8.8589887177118154</v>
      </c>
      <c r="K55" s="116">
        <v>1357682.9549960063</v>
      </c>
      <c r="L55" s="116">
        <v>11.386035971406745</v>
      </c>
      <c r="M55" s="116">
        <v>1717067.4826279678</v>
      </c>
      <c r="N55" s="116">
        <v>12.293985697930685</v>
      </c>
      <c r="O55" s="116">
        <v>2053416.7283217898</v>
      </c>
      <c r="P55" s="116">
        <v>8.862026242914542</v>
      </c>
      <c r="Q55" s="116">
        <v>1391062.9721617009</v>
      </c>
      <c r="R55" s="116">
        <v>8.7513592236229361</v>
      </c>
      <c r="S55" s="116">
        <v>1430690.3201687599</v>
      </c>
      <c r="T55" s="116">
        <v>8.6650713784149129</v>
      </c>
      <c r="U55" s="116">
        <v>1465317.4116509177</v>
      </c>
      <c r="V55" s="116">
        <v>8.9314554199088416</v>
      </c>
      <c r="W55" s="116">
        <v>1485887.785400413</v>
      </c>
      <c r="X55" s="116">
        <v>9.0711798595106892</v>
      </c>
      <c r="Y55" s="116">
        <v>1512667.90869737</v>
      </c>
      <c r="Z55" s="116">
        <v>9.2841885802441464</v>
      </c>
      <c r="AA55" s="116">
        <v>1581373.773701722</v>
      </c>
      <c r="AB55" s="116">
        <v>10.051970280863683</v>
      </c>
      <c r="AC55" s="116">
        <v>1612278.4322504965</v>
      </c>
      <c r="AD55" s="116">
        <v>10.506303895228033</v>
      </c>
      <c r="AE55" s="116">
        <v>1616946.4759722003</v>
      </c>
      <c r="AF55" s="116">
        <v>10.776973871744675</v>
      </c>
      <c r="AG55" s="116">
        <v>1640005.2619050574</v>
      </c>
      <c r="AH55" s="116">
        <v>10.565751564921564</v>
      </c>
      <c r="AI55" s="116">
        <v>1645541.1804547606</v>
      </c>
      <c r="AJ55" s="116">
        <v>11.249224597127483</v>
      </c>
      <c r="AK55" s="116">
        <v>1654508.501813842</v>
      </c>
      <c r="AL55" s="116">
        <v>11.386035971406745</v>
      </c>
      <c r="AM55" s="116">
        <v>1717067.4826279678</v>
      </c>
      <c r="AN55" s="116">
        <v>11.66390912655195</v>
      </c>
      <c r="AO55" s="116">
        <v>1716454.9046148853</v>
      </c>
      <c r="AP55" s="116">
        <v>11.803775464291123</v>
      </c>
      <c r="AQ55" s="116">
        <v>1743129.3489796049</v>
      </c>
      <c r="AR55" s="116">
        <v>11.762577903247784</v>
      </c>
      <c r="AS55" s="116">
        <v>1788742.224525026</v>
      </c>
      <c r="AT55" s="116">
        <v>11.62706943660613</v>
      </c>
      <c r="AU55" s="116">
        <v>1799070.6334115004</v>
      </c>
      <c r="AV55" s="116">
        <v>11.271530862688145</v>
      </c>
      <c r="AW55" s="116">
        <v>1844846.8037295612</v>
      </c>
      <c r="AX55" s="116">
        <v>11.791156337456201</v>
      </c>
      <c r="AY55" s="116">
        <v>1895199.4847519195</v>
      </c>
      <c r="AZ55" s="116">
        <v>11.915964240694198</v>
      </c>
      <c r="BA55" s="116">
        <v>1920830.9414352726</v>
      </c>
      <c r="BB55" s="116">
        <v>12.009695300229659</v>
      </c>
      <c r="BC55" s="116">
        <v>1929094.335558244</v>
      </c>
      <c r="BD55" s="116">
        <v>12.117335388596159</v>
      </c>
      <c r="BE55" s="116">
        <v>1965611.2947404273</v>
      </c>
      <c r="BF55" s="116">
        <v>12.377430844838713</v>
      </c>
      <c r="BG55" s="116">
        <v>1997843.508124942</v>
      </c>
      <c r="BH55" s="116">
        <v>12.377430844838713</v>
      </c>
      <c r="BI55" s="116">
        <v>1997843.508124942</v>
      </c>
      <c r="BJ55" s="116">
        <v>12.293985697930685</v>
      </c>
      <c r="BK55" s="116">
        <v>2053416.7283217898</v>
      </c>
      <c r="BL55" s="116">
        <v>12.478763874842731</v>
      </c>
      <c r="BM55" s="116">
        <v>2080566.2300437028</v>
      </c>
      <c r="BN55" s="116">
        <v>12.32478345186064</v>
      </c>
      <c r="BO55" s="116">
        <v>2132011.4916279991</v>
      </c>
      <c r="BP55" s="116">
        <v>12.240976355355105</v>
      </c>
      <c r="BQ55" s="116">
        <v>2211756.4071038845</v>
      </c>
      <c r="BR55" s="116">
        <v>12.251468139845429</v>
      </c>
      <c r="BS55" s="116">
        <v>2228980.9128939305</v>
      </c>
      <c r="BT55" s="116">
        <v>12.275506463431617</v>
      </c>
      <c r="BU55" s="116">
        <v>2256075.1201080596</v>
      </c>
      <c r="BV55" s="116">
        <v>12.276694081469548</v>
      </c>
      <c r="BW55" s="116">
        <v>2318601.7839353285</v>
      </c>
      <c r="BX55" s="116">
        <v>12.349877171950688</v>
      </c>
      <c r="BY55" s="116">
        <v>2329134.7338177566</v>
      </c>
      <c r="BZ55" s="116">
        <v>12.321855641163268</v>
      </c>
      <c r="CA55" s="116">
        <v>2337298.9363583433</v>
      </c>
      <c r="CB55" s="116">
        <v>12.265874413981942</v>
      </c>
      <c r="CC55" s="116">
        <v>2379571.8397433362</v>
      </c>
      <c r="CD55" s="116">
        <v>12.219068906149902</v>
      </c>
      <c r="CE55" s="116">
        <v>2386527.3342165197</v>
      </c>
      <c r="CF55" s="116">
        <v>12.178764978330923</v>
      </c>
      <c r="CG55" s="116">
        <v>2404206.5338898418</v>
      </c>
      <c r="CH55" s="116">
        <v>12.157637531116116</v>
      </c>
      <c r="CI55" s="116">
        <v>2429380.7701014942</v>
      </c>
      <c r="CJ55" s="116">
        <v>12.086652055642796</v>
      </c>
      <c r="CK55" s="116">
        <v>2435219.0776907257</v>
      </c>
      <c r="CL55" s="116">
        <v>11.97</v>
      </c>
      <c r="CM55" s="116">
        <v>2484355.0267105713</v>
      </c>
      <c r="CN55" s="116">
        <v>11.965678544070226</v>
      </c>
      <c r="CO55" s="116">
        <v>2556060.6389573095</v>
      </c>
      <c r="CP55" s="116">
        <v>12.020827927975938</v>
      </c>
      <c r="CQ55" s="116">
        <v>2565665.4868667391</v>
      </c>
      <c r="CR55" s="116">
        <v>11.93</v>
      </c>
      <c r="CS55" s="116">
        <v>2596150.408762753</v>
      </c>
      <c r="CT55" s="116">
        <v>11.938543027385922</v>
      </c>
      <c r="CU55" s="116">
        <v>2661093.6620790698</v>
      </c>
      <c r="CV55" s="116">
        <v>11.94</v>
      </c>
      <c r="CW55" s="116">
        <v>2675843.7116714134</v>
      </c>
      <c r="CX55" s="116">
        <v>11.8</v>
      </c>
      <c r="CY55" s="116">
        <v>2723458.7764992113</v>
      </c>
      <c r="CZ55" s="116">
        <v>11.77</v>
      </c>
      <c r="DA55" s="116">
        <v>2761324.5499918703</v>
      </c>
      <c r="DB55" s="116">
        <v>10.99</v>
      </c>
      <c r="DC55" s="116">
        <v>2746328.6814779509</v>
      </c>
      <c r="DD55" s="116">
        <v>10.426250629386633</v>
      </c>
      <c r="DE55" s="116">
        <v>2729712.7217738014</v>
      </c>
      <c r="DF55" s="116">
        <v>10.109165203675886</v>
      </c>
      <c r="DG55" s="116">
        <v>2820658.5204041721</v>
      </c>
      <c r="DH55" s="116">
        <v>10.47</v>
      </c>
      <c r="DI55" s="116">
        <v>2798043.3307042075</v>
      </c>
      <c r="DJ55" s="116">
        <v>10.18</v>
      </c>
      <c r="DK55" s="116">
        <v>2827105.9905921575</v>
      </c>
      <c r="DL55" s="116">
        <v>9.8318649812907015</v>
      </c>
      <c r="DM55" s="116">
        <v>2946660.0159932813</v>
      </c>
      <c r="DN55" s="116">
        <v>9.517731632300432</v>
      </c>
      <c r="DO55" s="116">
        <v>2960568.2868455327</v>
      </c>
      <c r="DP55" s="116">
        <v>9.3697289946410578</v>
      </c>
      <c r="DQ55" s="116">
        <v>3012408.2402675296</v>
      </c>
      <c r="DR55" s="116">
        <v>9.09</v>
      </c>
      <c r="DS55" s="116">
        <v>3135015.3567805309</v>
      </c>
      <c r="DT55" s="116">
        <v>8.8912745435893399</v>
      </c>
      <c r="DU55" s="116">
        <v>3196825.4683631863</v>
      </c>
      <c r="DV55" s="116">
        <v>8.7276050942080641</v>
      </c>
      <c r="DW55" s="116">
        <v>3280279.4652707698</v>
      </c>
      <c r="DX55" s="116">
        <v>8.61</v>
      </c>
      <c r="DY55" s="116">
        <v>3428582.256992205</v>
      </c>
      <c r="DZ55" s="116">
        <v>8.5342448085804961</v>
      </c>
      <c r="EA55" s="116">
        <v>3465398.1155981235</v>
      </c>
      <c r="EB55" s="116">
        <v>8.4591292533300528</v>
      </c>
      <c r="EC55" s="116">
        <v>3493884.3472742694</v>
      </c>
      <c r="ED55" s="116">
        <v>8.4348018971758574</v>
      </c>
      <c r="EE55" s="116">
        <v>3566532.8308353759</v>
      </c>
    </row>
    <row r="56" spans="2:135" x14ac:dyDescent="0.25">
      <c r="AT56" s="140"/>
      <c r="AV56" s="140"/>
      <c r="AX56" s="140"/>
      <c r="AZ56" s="140"/>
      <c r="BB56" s="140"/>
      <c r="BD56" s="140"/>
      <c r="BF56" s="140"/>
    </row>
  </sheetData>
  <mergeCells count="198">
    <mergeCell ref="DT42:DU42"/>
    <mergeCell ref="DV42:DW42"/>
    <mergeCell ref="DX42:DY42"/>
    <mergeCell ref="DZ42:EA42"/>
    <mergeCell ref="EB42:EC42"/>
    <mergeCell ref="ED42:EE42"/>
    <mergeCell ref="DH42:DI42"/>
    <mergeCell ref="DJ42:DK42"/>
    <mergeCell ref="DL42:DM42"/>
    <mergeCell ref="DN42:DO42"/>
    <mergeCell ref="DP42:DQ42"/>
    <mergeCell ref="DR42:DS42"/>
    <mergeCell ref="CV42:CW42"/>
    <mergeCell ref="CX42:CY42"/>
    <mergeCell ref="CZ42:DA42"/>
    <mergeCell ref="DB42:DC42"/>
    <mergeCell ref="DD42:DE42"/>
    <mergeCell ref="DF42:DG42"/>
    <mergeCell ref="CJ42:CK42"/>
    <mergeCell ref="CL42:CM42"/>
    <mergeCell ref="CN42:CO42"/>
    <mergeCell ref="CP42:CQ42"/>
    <mergeCell ref="CR42:CS42"/>
    <mergeCell ref="CT42:CU42"/>
    <mergeCell ref="BX42:BY42"/>
    <mergeCell ref="BZ42:CA42"/>
    <mergeCell ref="CB42:CC42"/>
    <mergeCell ref="CD42:CE42"/>
    <mergeCell ref="CF42:CG42"/>
    <mergeCell ref="CH42:CI42"/>
    <mergeCell ref="BL42:BM42"/>
    <mergeCell ref="BN42:BO42"/>
    <mergeCell ref="BP42:BQ42"/>
    <mergeCell ref="BR42:BS42"/>
    <mergeCell ref="BT42:BU42"/>
    <mergeCell ref="BV42:BW42"/>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D42:E42"/>
    <mergeCell ref="F42:G42"/>
    <mergeCell ref="H42:I42"/>
    <mergeCell ref="J42:K42"/>
    <mergeCell ref="L42:M42"/>
    <mergeCell ref="N42:O42"/>
    <mergeCell ref="DT22:DU22"/>
    <mergeCell ref="DV22:DW22"/>
    <mergeCell ref="DX22:DY22"/>
    <mergeCell ref="DZ22:EA22"/>
    <mergeCell ref="EB22:EC22"/>
    <mergeCell ref="ED22:EE22"/>
    <mergeCell ref="DH22:DI22"/>
    <mergeCell ref="DJ22:DK22"/>
    <mergeCell ref="DL22:DM22"/>
    <mergeCell ref="DN22:DO22"/>
    <mergeCell ref="DP22:DQ22"/>
    <mergeCell ref="DR22:DS22"/>
    <mergeCell ref="CV22:CW22"/>
    <mergeCell ref="CX22:CY22"/>
    <mergeCell ref="CZ22:DA22"/>
    <mergeCell ref="DB22:DC22"/>
    <mergeCell ref="DD22:DE22"/>
    <mergeCell ref="DF22:DG22"/>
    <mergeCell ref="CJ22:CK22"/>
    <mergeCell ref="CL22:CM22"/>
    <mergeCell ref="CN22:CO22"/>
    <mergeCell ref="CP22:CQ22"/>
    <mergeCell ref="CR22:CS22"/>
    <mergeCell ref="CT22:CU22"/>
    <mergeCell ref="BX22:BY22"/>
    <mergeCell ref="BZ22:CA22"/>
    <mergeCell ref="CB22:CC22"/>
    <mergeCell ref="CD22:CE22"/>
    <mergeCell ref="CF22:CG22"/>
    <mergeCell ref="CH22:CI22"/>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X22:AY22"/>
    <mergeCell ref="AB22:AC22"/>
    <mergeCell ref="AD22:AE22"/>
    <mergeCell ref="AF22:AG22"/>
    <mergeCell ref="AH22:AI22"/>
    <mergeCell ref="AJ22:AK22"/>
    <mergeCell ref="AL22:AM22"/>
    <mergeCell ref="P22:Q22"/>
    <mergeCell ref="R22:S22"/>
    <mergeCell ref="T22:U22"/>
    <mergeCell ref="V22:W22"/>
    <mergeCell ref="X22:Y22"/>
    <mergeCell ref="Z22:AA22"/>
    <mergeCell ref="D22:E22"/>
    <mergeCell ref="F22:G22"/>
    <mergeCell ref="H22:I22"/>
    <mergeCell ref="J22:K22"/>
    <mergeCell ref="L22:M22"/>
    <mergeCell ref="N22:O22"/>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B50:C51">
    <cfRule type="containsText" dxfId="5" priority="6" operator="containsText" text="true">
      <formula>NOT(ISERROR(SEARCH("true",B50)))</formula>
    </cfRule>
  </conditionalFormatting>
  <conditionalFormatting sqref="B52:C52">
    <cfRule type="containsText" dxfId="4" priority="5" operator="containsText" text="false">
      <formula>NOT(ISERROR(SEARCH("false",B52)))</formula>
    </cfRule>
  </conditionalFormatting>
  <conditionalFormatting sqref="B49:C49">
    <cfRule type="containsText" dxfId="3" priority="4" operator="containsText" text="true">
      <formula>NOT(ISERROR(SEARCH("true",B49)))</formula>
    </cfRule>
  </conditionalFormatting>
  <conditionalFormatting sqref="B53:C54">
    <cfRule type="containsText" dxfId="2" priority="3" operator="containsText" text="true">
      <formula>NOT(ISERROR(SEARCH("true",B53)))</formula>
    </cfRule>
  </conditionalFormatting>
  <conditionalFormatting sqref="B55:C55">
    <cfRule type="containsText" dxfId="1" priority="2" operator="containsText" text="false">
      <formula>NOT(ISERROR(SEARCH("false",B55)))</formula>
    </cfRule>
  </conditionalFormatting>
  <conditionalFormatting sqref="B52:C52">
    <cfRule type="containsText" dxfId="0" priority="1" operator="containsText" text="true">
      <formula>NOT(ISERROR(SEARCH("true",B52)))</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xr:uid="{96220DBB-1EAA-472E-A112-B451001A3CEA}">
      <formula1>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7FF24-F59F-4235-A992-8155E56C3AC4}">
  <sheetPr codeName="Sheet46"/>
  <dimension ref="A1:AC98"/>
  <sheetViews>
    <sheetView workbookViewId="0">
      <selection activeCell="E9" sqref="E9"/>
    </sheetView>
  </sheetViews>
  <sheetFormatPr defaultColWidth="9.140625" defaultRowHeight="15.75" x14ac:dyDescent="0.25"/>
  <cols>
    <col min="1" max="1" width="10.42578125" style="32" bestFit="1" customWidth="1"/>
    <col min="2" max="2" width="5.85546875" style="36" bestFit="1" customWidth="1"/>
    <col min="3" max="3" width="47.85546875" style="56" bestFit="1" customWidth="1"/>
    <col min="4" max="4" width="13.5703125" style="56" bestFit="1" customWidth="1"/>
    <col min="5" max="5" width="5.85546875" style="36" bestFit="1" customWidth="1"/>
    <col min="6" max="6" width="54.140625" style="56" bestFit="1" customWidth="1"/>
    <col min="7" max="7" width="18.28515625" style="56" customWidth="1"/>
    <col min="8" max="8" width="7.85546875" style="32" customWidth="1"/>
    <col min="9" max="16" width="9.140625" style="32"/>
    <col min="17" max="17" width="8.7109375" style="32" customWidth="1"/>
    <col min="18" max="18" width="8.5703125" style="32" customWidth="1"/>
    <col min="19" max="19" width="8" style="32" customWidth="1"/>
    <col min="20" max="20" width="9.140625" style="32"/>
    <col min="21" max="21" width="7.5703125" style="32" customWidth="1"/>
    <col min="22" max="22" width="8.140625" style="32" customWidth="1"/>
    <col min="23" max="23" width="7.42578125" style="32" customWidth="1"/>
    <col min="24" max="24" width="8.140625" style="32" customWidth="1"/>
    <col min="25" max="25" width="9.140625" style="32"/>
    <col min="26" max="26" width="8.28515625" style="32" customWidth="1"/>
    <col min="27" max="16384" width="9.140625" style="32"/>
  </cols>
  <sheetData>
    <row r="1" spans="1:7" x14ac:dyDescent="0.25">
      <c r="B1" s="318" t="s">
        <v>663</v>
      </c>
      <c r="C1" s="318"/>
      <c r="D1" s="318"/>
      <c r="E1" s="318"/>
      <c r="F1" s="318"/>
      <c r="G1" s="318"/>
    </row>
    <row r="2" spans="1:7" x14ac:dyDescent="0.25">
      <c r="B2" s="318" t="s">
        <v>673</v>
      </c>
      <c r="C2" s="318"/>
      <c r="D2" s="318"/>
      <c r="E2" s="318"/>
      <c r="F2" s="318"/>
      <c r="G2" s="318"/>
    </row>
    <row r="3" spans="1:7" x14ac:dyDescent="0.25">
      <c r="B3" s="319"/>
      <c r="C3" s="319"/>
      <c r="D3" s="319"/>
      <c r="E3" s="319"/>
      <c r="F3" s="319"/>
      <c r="G3" s="319"/>
    </row>
    <row r="4" spans="1:7" x14ac:dyDescent="0.25">
      <c r="B4" s="113" t="s">
        <v>664</v>
      </c>
      <c r="C4" s="320" t="s">
        <v>665</v>
      </c>
      <c r="D4" s="320" t="s">
        <v>666</v>
      </c>
      <c r="E4" s="113" t="s">
        <v>664</v>
      </c>
      <c r="F4" s="320" t="s">
        <v>665</v>
      </c>
      <c r="G4" s="320" t="s">
        <v>666</v>
      </c>
    </row>
    <row r="5" spans="1:7" x14ac:dyDescent="0.25">
      <c r="B5" s="321" t="s">
        <v>667</v>
      </c>
      <c r="C5" s="321"/>
      <c r="D5" s="321"/>
      <c r="E5" s="321"/>
      <c r="F5" s="321"/>
      <c r="G5" s="321"/>
    </row>
    <row r="6" spans="1:7" x14ac:dyDescent="0.25">
      <c r="B6" s="21">
        <v>1</v>
      </c>
      <c r="C6" s="322" t="s">
        <v>751</v>
      </c>
      <c r="D6" s="322" t="s">
        <v>684</v>
      </c>
      <c r="E6" s="21">
        <v>2</v>
      </c>
      <c r="F6" s="322" t="s">
        <v>752</v>
      </c>
      <c r="G6" s="322" t="s">
        <v>685</v>
      </c>
    </row>
    <row r="7" spans="1:7" s="36" customFormat="1" x14ac:dyDescent="0.25">
      <c r="A7" s="32"/>
      <c r="B7" s="21">
        <v>3</v>
      </c>
      <c r="C7" s="322" t="s">
        <v>753</v>
      </c>
      <c r="D7" s="322" t="s">
        <v>686</v>
      </c>
      <c r="E7" s="21">
        <v>4</v>
      </c>
      <c r="F7" s="322" t="s">
        <v>754</v>
      </c>
      <c r="G7" s="322" t="s">
        <v>687</v>
      </c>
    </row>
    <row r="8" spans="1:7" x14ac:dyDescent="0.25">
      <c r="B8" s="21">
        <v>5</v>
      </c>
      <c r="C8" s="322" t="s">
        <v>755</v>
      </c>
      <c r="D8" s="322" t="s">
        <v>688</v>
      </c>
      <c r="E8" s="21">
        <v>6</v>
      </c>
      <c r="F8" s="322" t="s">
        <v>756</v>
      </c>
      <c r="G8" s="322" t="s">
        <v>689</v>
      </c>
    </row>
    <row r="9" spans="1:7" x14ac:dyDescent="0.25">
      <c r="B9" s="21">
        <v>7</v>
      </c>
      <c r="C9" s="322" t="s">
        <v>757</v>
      </c>
      <c r="D9" s="322" t="s">
        <v>690</v>
      </c>
      <c r="E9" s="21">
        <v>8</v>
      </c>
      <c r="F9" s="322" t="s">
        <v>758</v>
      </c>
      <c r="G9" s="322" t="s">
        <v>691</v>
      </c>
    </row>
    <row r="10" spans="1:7" x14ac:dyDescent="0.25">
      <c r="B10" s="21">
        <v>9</v>
      </c>
      <c r="C10" s="322" t="s">
        <v>759</v>
      </c>
      <c r="D10" s="322" t="s">
        <v>692</v>
      </c>
      <c r="E10" s="21">
        <v>10</v>
      </c>
      <c r="F10" s="322" t="s">
        <v>760</v>
      </c>
      <c r="G10" s="322" t="s">
        <v>693</v>
      </c>
    </row>
    <row r="11" spans="1:7" x14ac:dyDescent="0.25">
      <c r="B11" s="21">
        <v>11</v>
      </c>
      <c r="C11" s="322" t="s">
        <v>761</v>
      </c>
      <c r="D11" s="322" t="s">
        <v>694</v>
      </c>
      <c r="E11" s="21">
        <v>12</v>
      </c>
      <c r="F11" s="322" t="s">
        <v>762</v>
      </c>
      <c r="G11" s="322" t="s">
        <v>695</v>
      </c>
    </row>
    <row r="12" spans="1:7" x14ac:dyDescent="0.25">
      <c r="B12" s="21">
        <v>13</v>
      </c>
      <c r="C12" s="322" t="s">
        <v>763</v>
      </c>
      <c r="D12" s="322" t="s">
        <v>696</v>
      </c>
      <c r="E12" s="21">
        <v>14</v>
      </c>
      <c r="F12" s="322" t="s">
        <v>764</v>
      </c>
      <c r="G12" s="322" t="s">
        <v>697</v>
      </c>
    </row>
    <row r="13" spans="1:7" x14ac:dyDescent="0.25">
      <c r="B13" s="21">
        <v>15</v>
      </c>
      <c r="C13" s="322" t="s">
        <v>765</v>
      </c>
      <c r="D13" s="322" t="s">
        <v>698</v>
      </c>
      <c r="E13" s="21">
        <v>16</v>
      </c>
      <c r="F13" s="322" t="s">
        <v>766</v>
      </c>
      <c r="G13" s="322" t="s">
        <v>699</v>
      </c>
    </row>
    <row r="14" spans="1:7" x14ac:dyDescent="0.25">
      <c r="B14" s="21">
        <v>17</v>
      </c>
      <c r="C14" s="322" t="s">
        <v>767</v>
      </c>
      <c r="D14" s="322" t="s">
        <v>700</v>
      </c>
      <c r="E14" s="21">
        <v>18</v>
      </c>
      <c r="F14" s="322" t="s">
        <v>768</v>
      </c>
      <c r="G14" s="322" t="s">
        <v>701</v>
      </c>
    </row>
    <row r="15" spans="1:7" x14ac:dyDescent="0.25">
      <c r="B15" s="21">
        <v>19</v>
      </c>
      <c r="C15" s="322" t="s">
        <v>769</v>
      </c>
      <c r="D15" s="322" t="s">
        <v>702</v>
      </c>
      <c r="E15" s="21">
        <v>20</v>
      </c>
      <c r="F15" s="322" t="s">
        <v>770</v>
      </c>
      <c r="G15" s="322" t="s">
        <v>703</v>
      </c>
    </row>
    <row r="16" spans="1:7" x14ac:dyDescent="0.25">
      <c r="B16" s="21">
        <v>21</v>
      </c>
      <c r="C16" s="322" t="s">
        <v>771</v>
      </c>
      <c r="D16" s="322" t="s">
        <v>704</v>
      </c>
      <c r="E16" s="21">
        <v>22</v>
      </c>
      <c r="F16" s="322" t="s">
        <v>772</v>
      </c>
      <c r="G16" s="322" t="s">
        <v>705</v>
      </c>
    </row>
    <row r="17" spans="2:7" x14ac:dyDescent="0.25">
      <c r="B17" s="21">
        <v>23</v>
      </c>
      <c r="C17" s="322" t="s">
        <v>773</v>
      </c>
      <c r="D17" s="322" t="s">
        <v>706</v>
      </c>
      <c r="E17" s="21">
        <v>24</v>
      </c>
      <c r="F17" s="322" t="s">
        <v>774</v>
      </c>
      <c r="G17" s="322" t="s">
        <v>707</v>
      </c>
    </row>
    <row r="18" spans="2:7" x14ac:dyDescent="0.25">
      <c r="B18" s="21">
        <v>25</v>
      </c>
      <c r="C18" s="322" t="s">
        <v>775</v>
      </c>
      <c r="D18" s="322" t="s">
        <v>708</v>
      </c>
      <c r="E18" s="21">
        <v>26</v>
      </c>
      <c r="F18" s="322" t="s">
        <v>776</v>
      </c>
      <c r="G18" s="322" t="s">
        <v>709</v>
      </c>
    </row>
    <row r="19" spans="2:7" x14ac:dyDescent="0.25">
      <c r="B19" s="21">
        <v>27</v>
      </c>
      <c r="C19" s="322" t="s">
        <v>777</v>
      </c>
      <c r="D19" s="322" t="s">
        <v>710</v>
      </c>
      <c r="E19" s="21" t="s">
        <v>127</v>
      </c>
      <c r="F19" s="322" t="s">
        <v>127</v>
      </c>
      <c r="G19" s="21" t="s">
        <v>127</v>
      </c>
    </row>
    <row r="20" spans="2:7" ht="24.75" customHeight="1" x14ac:dyDescent="0.25">
      <c r="B20" s="323" t="s">
        <v>668</v>
      </c>
      <c r="C20" s="324"/>
      <c r="D20" s="324"/>
      <c r="E20" s="324"/>
      <c r="F20" s="324"/>
      <c r="G20" s="325"/>
    </row>
    <row r="21" spans="2:7" x14ac:dyDescent="0.25">
      <c r="B21" s="21">
        <v>1</v>
      </c>
      <c r="C21" s="322" t="s">
        <v>778</v>
      </c>
      <c r="D21" s="322" t="s">
        <v>711</v>
      </c>
      <c r="E21" s="21">
        <v>2</v>
      </c>
      <c r="F21" s="322" t="s">
        <v>779</v>
      </c>
      <c r="G21" s="322" t="s">
        <v>712</v>
      </c>
    </row>
    <row r="22" spans="2:7" x14ac:dyDescent="0.25">
      <c r="B22" s="21">
        <v>3</v>
      </c>
      <c r="C22" s="322" t="s">
        <v>780</v>
      </c>
      <c r="D22" s="322" t="s">
        <v>570</v>
      </c>
      <c r="E22" s="21">
        <v>4</v>
      </c>
      <c r="F22" s="322" t="s">
        <v>781</v>
      </c>
      <c r="G22" s="322" t="s">
        <v>713</v>
      </c>
    </row>
    <row r="23" spans="2:7" x14ac:dyDescent="0.25">
      <c r="B23" s="21">
        <v>5</v>
      </c>
      <c r="C23" s="322" t="s">
        <v>782</v>
      </c>
      <c r="D23" s="322" t="s">
        <v>714</v>
      </c>
      <c r="E23" s="21">
        <v>6</v>
      </c>
      <c r="F23" s="322" t="s">
        <v>783</v>
      </c>
      <c r="G23" s="322" t="s">
        <v>715</v>
      </c>
    </row>
    <row r="24" spans="2:7" x14ac:dyDescent="0.25">
      <c r="B24" s="21">
        <v>7</v>
      </c>
      <c r="C24" s="322" t="s">
        <v>784</v>
      </c>
      <c r="D24" s="322" t="s">
        <v>716</v>
      </c>
      <c r="E24" s="21">
        <v>8</v>
      </c>
      <c r="F24" s="322" t="s">
        <v>785</v>
      </c>
      <c r="G24" s="322" t="s">
        <v>717</v>
      </c>
    </row>
    <row r="25" spans="2:7" x14ac:dyDescent="0.25">
      <c r="B25" s="21">
        <v>9</v>
      </c>
      <c r="C25" s="322" t="s">
        <v>786</v>
      </c>
      <c r="D25" s="322" t="s">
        <v>718</v>
      </c>
      <c r="E25" s="21">
        <v>10</v>
      </c>
      <c r="F25" s="322" t="s">
        <v>787</v>
      </c>
      <c r="G25" s="322" t="s">
        <v>719</v>
      </c>
    </row>
    <row r="26" spans="2:7" x14ac:dyDescent="0.25">
      <c r="B26" s="21">
        <v>11</v>
      </c>
      <c r="C26" s="322" t="s">
        <v>788</v>
      </c>
      <c r="D26" s="322" t="s">
        <v>720</v>
      </c>
      <c r="E26" s="21">
        <v>12</v>
      </c>
      <c r="F26" s="322" t="s">
        <v>789</v>
      </c>
      <c r="G26" s="322" t="s">
        <v>721</v>
      </c>
    </row>
    <row r="27" spans="2:7" x14ac:dyDescent="0.25">
      <c r="B27" s="21">
        <v>13</v>
      </c>
      <c r="C27" s="322" t="s">
        <v>790</v>
      </c>
      <c r="D27" s="322" t="s">
        <v>722</v>
      </c>
      <c r="E27" s="21">
        <v>14</v>
      </c>
      <c r="F27" s="322" t="s">
        <v>791</v>
      </c>
      <c r="G27" s="322" t="s">
        <v>723</v>
      </c>
    </row>
    <row r="28" spans="2:7" x14ac:dyDescent="0.25">
      <c r="B28" s="21">
        <v>15</v>
      </c>
      <c r="C28" s="322" t="s">
        <v>792</v>
      </c>
      <c r="D28" s="322" t="s">
        <v>724</v>
      </c>
      <c r="E28" s="21">
        <v>16</v>
      </c>
      <c r="F28" s="322" t="s">
        <v>793</v>
      </c>
      <c r="G28" s="322" t="s">
        <v>725</v>
      </c>
    </row>
    <row r="29" spans="2:7" x14ac:dyDescent="0.25">
      <c r="B29" s="21">
        <v>17</v>
      </c>
      <c r="C29" s="322" t="s">
        <v>794</v>
      </c>
      <c r="D29" s="322" t="s">
        <v>726</v>
      </c>
      <c r="E29" s="21">
        <v>18</v>
      </c>
      <c r="F29" s="322" t="s">
        <v>795</v>
      </c>
      <c r="G29" s="322" t="s">
        <v>727</v>
      </c>
    </row>
    <row r="30" spans="2:7" hidden="1" x14ac:dyDescent="0.25">
      <c r="B30" s="21">
        <v>0</v>
      </c>
      <c r="C30" s="322">
        <v>0</v>
      </c>
      <c r="D30" s="322">
        <v>0</v>
      </c>
      <c r="E30" s="21" t="s">
        <v>127</v>
      </c>
      <c r="F30" s="322" t="s">
        <v>127</v>
      </c>
      <c r="G30" s="21" t="s">
        <v>127</v>
      </c>
    </row>
    <row r="31" spans="2:7" hidden="1" x14ac:dyDescent="0.25">
      <c r="B31" s="21">
        <v>0</v>
      </c>
      <c r="C31" s="326"/>
      <c r="D31" s="326"/>
      <c r="E31" s="327"/>
      <c r="F31" s="326"/>
      <c r="G31" s="328"/>
    </row>
    <row r="32" spans="2:7" ht="16.5" hidden="1" thickBot="1" x14ac:dyDescent="0.3">
      <c r="B32" s="21">
        <v>0</v>
      </c>
      <c r="C32" s="329"/>
      <c r="D32" s="329"/>
      <c r="E32" s="330"/>
      <c r="F32" s="329"/>
      <c r="G32" s="331"/>
    </row>
    <row r="33" spans="2:7" ht="16.5" hidden="1" thickBot="1" x14ac:dyDescent="0.3">
      <c r="B33" s="21">
        <v>0</v>
      </c>
      <c r="C33" s="332"/>
      <c r="D33" s="332"/>
      <c r="E33" s="333"/>
      <c r="F33" s="332"/>
      <c r="G33" s="334"/>
    </row>
    <row r="34" spans="2:7" ht="16.5" hidden="1" thickBot="1" x14ac:dyDescent="0.3">
      <c r="B34" s="21">
        <v>0</v>
      </c>
      <c r="C34" s="332"/>
      <c r="D34" s="332"/>
      <c r="E34" s="333"/>
      <c r="F34" s="332"/>
      <c r="G34" s="334"/>
    </row>
    <row r="35" spans="2:7" ht="16.5" hidden="1" thickBot="1" x14ac:dyDescent="0.3">
      <c r="B35" s="21">
        <v>0</v>
      </c>
      <c r="C35" s="332"/>
      <c r="D35" s="332"/>
      <c r="E35" s="333"/>
      <c r="F35" s="332"/>
      <c r="G35" s="334"/>
    </row>
    <row r="36" spans="2:7" hidden="1" x14ac:dyDescent="0.25">
      <c r="B36" s="335">
        <v>0</v>
      </c>
      <c r="C36" s="336"/>
      <c r="D36" s="336"/>
      <c r="E36" s="337"/>
      <c r="F36" s="336"/>
      <c r="G36" s="338"/>
    </row>
    <row r="37" spans="2:7" ht="24.75" customHeight="1" x14ac:dyDescent="0.25">
      <c r="B37" s="339" t="s">
        <v>669</v>
      </c>
      <c r="C37" s="339"/>
      <c r="D37" s="339"/>
      <c r="E37" s="339"/>
      <c r="F37" s="339"/>
      <c r="G37" s="339"/>
    </row>
    <row r="38" spans="2:7" x14ac:dyDescent="0.25">
      <c r="B38" s="327">
        <v>1</v>
      </c>
      <c r="C38" s="326" t="s">
        <v>796</v>
      </c>
      <c r="D38" s="326" t="s">
        <v>728</v>
      </c>
      <c r="E38" s="327">
        <v>2</v>
      </c>
      <c r="F38" s="326" t="s">
        <v>797</v>
      </c>
      <c r="G38" s="326" t="s">
        <v>729</v>
      </c>
    </row>
    <row r="39" spans="2:7" x14ac:dyDescent="0.25">
      <c r="B39" s="21">
        <v>3</v>
      </c>
      <c r="C39" s="322" t="s">
        <v>798</v>
      </c>
      <c r="D39" s="322" t="s">
        <v>730</v>
      </c>
      <c r="E39" s="21">
        <v>4</v>
      </c>
      <c r="F39" s="322" t="s">
        <v>799</v>
      </c>
      <c r="G39" s="322" t="s">
        <v>731</v>
      </c>
    </row>
    <row r="40" spans="2:7" x14ac:dyDescent="0.25">
      <c r="B40" s="21">
        <v>5</v>
      </c>
      <c r="C40" s="322" t="s">
        <v>800</v>
      </c>
      <c r="D40" s="322" t="s">
        <v>732</v>
      </c>
      <c r="E40" s="21">
        <v>6</v>
      </c>
      <c r="F40" s="322" t="s">
        <v>801</v>
      </c>
      <c r="G40" s="322" t="s">
        <v>733</v>
      </c>
    </row>
    <row r="41" spans="2:7" x14ac:dyDescent="0.25">
      <c r="B41" s="21">
        <v>7</v>
      </c>
      <c r="C41" s="322" t="s">
        <v>802</v>
      </c>
      <c r="D41" s="322" t="s">
        <v>734</v>
      </c>
      <c r="E41" s="21">
        <v>8</v>
      </c>
      <c r="F41" s="322" t="s">
        <v>803</v>
      </c>
      <c r="G41" s="322" t="s">
        <v>735</v>
      </c>
    </row>
    <row r="42" spans="2:7" x14ac:dyDescent="0.25">
      <c r="B42" s="21">
        <v>9</v>
      </c>
      <c r="C42" s="322" t="s">
        <v>804</v>
      </c>
      <c r="D42" s="322" t="s">
        <v>736</v>
      </c>
      <c r="E42" s="21">
        <v>10</v>
      </c>
      <c r="F42" s="322" t="s">
        <v>805</v>
      </c>
      <c r="G42" s="322" t="s">
        <v>806</v>
      </c>
    </row>
    <row r="43" spans="2:7" x14ac:dyDescent="0.25">
      <c r="B43" s="21">
        <v>11</v>
      </c>
      <c r="C43" s="322" t="s">
        <v>807</v>
      </c>
      <c r="D43" s="322" t="s">
        <v>738</v>
      </c>
      <c r="E43" s="21">
        <v>12</v>
      </c>
      <c r="F43" s="322" t="s">
        <v>808</v>
      </c>
      <c r="G43" s="322" t="s">
        <v>739</v>
      </c>
    </row>
    <row r="44" spans="2:7" x14ac:dyDescent="0.25">
      <c r="B44" s="21">
        <v>13</v>
      </c>
      <c r="C44" s="322" t="s">
        <v>809</v>
      </c>
      <c r="D44" s="322" t="s">
        <v>740</v>
      </c>
      <c r="E44" s="21">
        <v>14</v>
      </c>
      <c r="F44" s="322" t="s">
        <v>810</v>
      </c>
      <c r="G44" s="322" t="s">
        <v>741</v>
      </c>
    </row>
    <row r="45" spans="2:7" x14ac:dyDescent="0.25">
      <c r="B45" s="21">
        <v>15</v>
      </c>
      <c r="C45" s="322" t="s">
        <v>811</v>
      </c>
      <c r="D45" s="322" t="s">
        <v>742</v>
      </c>
      <c r="E45" s="21">
        <v>16</v>
      </c>
      <c r="F45" s="322" t="s">
        <v>812</v>
      </c>
      <c r="G45" s="322" t="s">
        <v>743</v>
      </c>
    </row>
    <row r="46" spans="2:7" x14ac:dyDescent="0.25">
      <c r="B46" s="21">
        <v>17</v>
      </c>
      <c r="C46" s="322" t="s">
        <v>813</v>
      </c>
      <c r="D46" s="322" t="s">
        <v>744</v>
      </c>
      <c r="E46" s="21"/>
      <c r="F46" s="322"/>
      <c r="G46" s="322"/>
    </row>
    <row r="47" spans="2:7" hidden="1" x14ac:dyDescent="0.25">
      <c r="B47" s="21"/>
      <c r="C47" s="322"/>
      <c r="D47" s="322"/>
      <c r="E47" s="21"/>
      <c r="F47" s="322"/>
      <c r="G47" s="322"/>
    </row>
    <row r="48" spans="2:7" x14ac:dyDescent="0.25">
      <c r="B48" s="340"/>
      <c r="C48" s="341"/>
      <c r="D48" s="341"/>
      <c r="E48" s="340"/>
      <c r="F48" s="341"/>
      <c r="G48" s="341"/>
    </row>
    <row r="49" spans="2:29" ht="25.5" customHeight="1" x14ac:dyDescent="0.25">
      <c r="B49" s="342" t="s">
        <v>670</v>
      </c>
      <c r="C49" s="342"/>
      <c r="D49" s="342"/>
      <c r="E49" s="342"/>
      <c r="F49" s="342"/>
      <c r="G49" s="342"/>
    </row>
    <row r="50" spans="2:29" x14ac:dyDescent="0.25">
      <c r="B50" s="21">
        <v>1</v>
      </c>
      <c r="C50" s="322" t="s">
        <v>814</v>
      </c>
      <c r="D50" s="322" t="s">
        <v>815</v>
      </c>
      <c r="E50" s="21">
        <v>2</v>
      </c>
      <c r="F50" s="322" t="s">
        <v>816</v>
      </c>
      <c r="G50" s="322" t="s">
        <v>817</v>
      </c>
      <c r="AC50" s="32">
        <v>0</v>
      </c>
    </row>
    <row r="51" spans="2:29" x14ac:dyDescent="0.25">
      <c r="B51" s="21">
        <v>3</v>
      </c>
      <c r="C51" s="322" t="s">
        <v>818</v>
      </c>
      <c r="D51" s="322" t="s">
        <v>819</v>
      </c>
      <c r="E51" s="21">
        <v>4</v>
      </c>
      <c r="F51" s="322" t="s">
        <v>820</v>
      </c>
      <c r="G51" s="322" t="s">
        <v>821</v>
      </c>
    </row>
    <row r="52" spans="2:29" x14ac:dyDescent="0.25">
      <c r="B52" s="21">
        <v>5</v>
      </c>
      <c r="C52" s="322" t="s">
        <v>822</v>
      </c>
      <c r="D52" s="322" t="s">
        <v>823</v>
      </c>
      <c r="E52" s="21">
        <v>6</v>
      </c>
      <c r="F52" s="322" t="s">
        <v>824</v>
      </c>
      <c r="G52" s="322" t="s">
        <v>825</v>
      </c>
    </row>
    <row r="53" spans="2:29" x14ac:dyDescent="0.25">
      <c r="B53" s="21">
        <v>7</v>
      </c>
      <c r="C53" s="322" t="s">
        <v>826</v>
      </c>
      <c r="D53" s="322" t="s">
        <v>827</v>
      </c>
      <c r="E53" s="21">
        <v>8</v>
      </c>
      <c r="F53" s="322" t="s">
        <v>828</v>
      </c>
      <c r="G53" s="322" t="s">
        <v>829</v>
      </c>
    </row>
    <row r="54" spans="2:29" x14ac:dyDescent="0.25">
      <c r="B54" s="21">
        <v>9</v>
      </c>
      <c r="C54" s="322" t="s">
        <v>830</v>
      </c>
      <c r="D54" s="322" t="s">
        <v>831</v>
      </c>
      <c r="E54" s="21">
        <v>10</v>
      </c>
      <c r="F54" s="322" t="s">
        <v>832</v>
      </c>
      <c r="G54" s="322" t="s">
        <v>833</v>
      </c>
    </row>
    <row r="55" spans="2:29" x14ac:dyDescent="0.25">
      <c r="B55" s="21">
        <v>11</v>
      </c>
      <c r="C55" s="322" t="s">
        <v>834</v>
      </c>
      <c r="D55" s="322" t="s">
        <v>835</v>
      </c>
      <c r="E55" s="21">
        <v>12</v>
      </c>
      <c r="F55" s="322" t="s">
        <v>836</v>
      </c>
      <c r="G55" s="322" t="s">
        <v>837</v>
      </c>
      <c r="AC55" s="32">
        <v>0</v>
      </c>
    </row>
    <row r="56" spans="2:29" x14ac:dyDescent="0.25">
      <c r="B56" s="21">
        <v>13</v>
      </c>
      <c r="C56" s="322" t="s">
        <v>838</v>
      </c>
      <c r="D56" s="322" t="s">
        <v>839</v>
      </c>
      <c r="E56" s="21">
        <v>14</v>
      </c>
      <c r="F56" s="322" t="s">
        <v>840</v>
      </c>
      <c r="G56" s="322" t="s">
        <v>841</v>
      </c>
      <c r="AC56" s="32">
        <v>0</v>
      </c>
    </row>
    <row r="57" spans="2:29" x14ac:dyDescent="0.25">
      <c r="B57" s="21">
        <v>15</v>
      </c>
      <c r="C57" s="322" t="s">
        <v>842</v>
      </c>
      <c r="D57" s="322" t="s">
        <v>843</v>
      </c>
      <c r="E57" s="21">
        <v>16</v>
      </c>
      <c r="F57" s="322" t="s">
        <v>844</v>
      </c>
      <c r="G57" s="322" t="s">
        <v>845</v>
      </c>
    </row>
    <row r="58" spans="2:29" x14ac:dyDescent="0.25">
      <c r="B58" s="21">
        <v>17</v>
      </c>
      <c r="C58" s="322" t="s">
        <v>846</v>
      </c>
      <c r="D58" s="322" t="s">
        <v>847</v>
      </c>
      <c r="E58" s="21">
        <v>18</v>
      </c>
      <c r="F58" s="322" t="s">
        <v>848</v>
      </c>
      <c r="G58" s="322" t="s">
        <v>849</v>
      </c>
    </row>
    <row r="59" spans="2:29" x14ac:dyDescent="0.25">
      <c r="B59" s="21">
        <v>19</v>
      </c>
      <c r="C59" s="322" t="s">
        <v>850</v>
      </c>
      <c r="D59" s="322" t="s">
        <v>851</v>
      </c>
      <c r="E59" s="21">
        <v>20</v>
      </c>
      <c r="F59" s="322" t="s">
        <v>852</v>
      </c>
      <c r="G59" s="322" t="s">
        <v>853</v>
      </c>
    </row>
    <row r="60" spans="2:29" x14ac:dyDescent="0.25">
      <c r="B60" s="21">
        <v>21</v>
      </c>
      <c r="C60" s="322" t="s">
        <v>854</v>
      </c>
      <c r="D60" s="322" t="s">
        <v>855</v>
      </c>
      <c r="E60" s="21">
        <v>22</v>
      </c>
      <c r="F60" s="322" t="s">
        <v>856</v>
      </c>
      <c r="G60" s="322" t="s">
        <v>857</v>
      </c>
    </row>
    <row r="61" spans="2:29" x14ac:dyDescent="0.25">
      <c r="B61" s="21">
        <v>23</v>
      </c>
      <c r="C61" s="322" t="s">
        <v>858</v>
      </c>
      <c r="D61" s="322" t="s">
        <v>859</v>
      </c>
      <c r="E61" s="21">
        <v>24</v>
      </c>
      <c r="F61" s="322" t="s">
        <v>860</v>
      </c>
      <c r="G61" s="322" t="s">
        <v>861</v>
      </c>
    </row>
    <row r="62" spans="2:29" x14ac:dyDescent="0.25">
      <c r="B62" s="21">
        <v>25</v>
      </c>
      <c r="C62" s="322" t="s">
        <v>862</v>
      </c>
      <c r="D62" s="322" t="s">
        <v>863</v>
      </c>
      <c r="E62" s="21">
        <v>26</v>
      </c>
      <c r="F62" s="322" t="s">
        <v>864</v>
      </c>
      <c r="G62" s="322" t="s">
        <v>865</v>
      </c>
    </row>
    <row r="63" spans="2:29" x14ac:dyDescent="0.25">
      <c r="B63" s="21">
        <v>27</v>
      </c>
      <c r="C63" s="322" t="s">
        <v>866</v>
      </c>
      <c r="D63" s="322" t="s">
        <v>867</v>
      </c>
      <c r="E63" s="21">
        <v>28</v>
      </c>
      <c r="F63" s="322" t="s">
        <v>868</v>
      </c>
      <c r="G63" s="322" t="s">
        <v>869</v>
      </c>
    </row>
    <row r="64" spans="2:29" x14ac:dyDescent="0.25">
      <c r="B64" s="21">
        <v>29</v>
      </c>
      <c r="C64" s="322" t="s">
        <v>870</v>
      </c>
      <c r="D64" s="322" t="s">
        <v>871</v>
      </c>
      <c r="E64" s="21">
        <v>30</v>
      </c>
      <c r="F64" s="322" t="s">
        <v>872</v>
      </c>
      <c r="G64" s="322" t="s">
        <v>873</v>
      </c>
      <c r="AC64" s="32">
        <v>0</v>
      </c>
    </row>
    <row r="65" spans="2:29" x14ac:dyDescent="0.25">
      <c r="B65" s="21">
        <v>31</v>
      </c>
      <c r="C65" s="322" t="s">
        <v>874</v>
      </c>
      <c r="D65" s="322" t="s">
        <v>875</v>
      </c>
      <c r="E65" s="21">
        <v>32</v>
      </c>
      <c r="F65" s="322" t="s">
        <v>876</v>
      </c>
      <c r="G65" s="322" t="s">
        <v>877</v>
      </c>
    </row>
    <row r="66" spans="2:29" x14ac:dyDescent="0.25">
      <c r="B66" s="21">
        <v>33</v>
      </c>
      <c r="C66" s="322" t="s">
        <v>878</v>
      </c>
      <c r="D66" s="322" t="s">
        <v>879</v>
      </c>
      <c r="E66" s="21">
        <v>34</v>
      </c>
      <c r="F66" s="322" t="s">
        <v>880</v>
      </c>
      <c r="G66" s="322" t="s">
        <v>881</v>
      </c>
    </row>
    <row r="67" spans="2:29" x14ac:dyDescent="0.25">
      <c r="B67" s="21">
        <v>35</v>
      </c>
      <c r="C67" s="322" t="s">
        <v>882</v>
      </c>
      <c r="D67" s="322" t="s">
        <v>883</v>
      </c>
      <c r="E67" s="21">
        <v>36</v>
      </c>
      <c r="F67" s="322" t="s">
        <v>884</v>
      </c>
      <c r="G67" s="322" t="s">
        <v>885</v>
      </c>
    </row>
    <row r="68" spans="2:29" x14ac:dyDescent="0.25">
      <c r="B68" s="21">
        <v>37</v>
      </c>
      <c r="C68" s="322" t="s">
        <v>886</v>
      </c>
      <c r="D68" s="322" t="s">
        <v>887</v>
      </c>
      <c r="E68" s="21">
        <v>38</v>
      </c>
      <c r="F68" s="322" t="s">
        <v>888</v>
      </c>
      <c r="G68" s="322" t="s">
        <v>889</v>
      </c>
      <c r="AC68" s="32">
        <v>19554.946620000002</v>
      </c>
    </row>
    <row r="69" spans="2:29" x14ac:dyDescent="0.25">
      <c r="B69" s="21">
        <v>39</v>
      </c>
      <c r="C69" s="322" t="s">
        <v>890</v>
      </c>
      <c r="D69" s="322" t="s">
        <v>891</v>
      </c>
      <c r="E69" s="21">
        <v>40</v>
      </c>
      <c r="F69" s="322" t="s">
        <v>892</v>
      </c>
      <c r="G69" s="322" t="s">
        <v>893</v>
      </c>
    </row>
    <row r="70" spans="2:29" x14ac:dyDescent="0.25">
      <c r="B70" s="21">
        <v>41</v>
      </c>
      <c r="C70" s="322" t="s">
        <v>894</v>
      </c>
      <c r="D70" s="322" t="s">
        <v>895</v>
      </c>
      <c r="E70" s="21">
        <v>42</v>
      </c>
      <c r="F70" s="322" t="s">
        <v>896</v>
      </c>
      <c r="G70" s="322" t="s">
        <v>897</v>
      </c>
      <c r="AC70" s="32">
        <v>19554.946620000002</v>
      </c>
    </row>
    <row r="71" spans="2:29" x14ac:dyDescent="0.25">
      <c r="B71" s="21">
        <v>43</v>
      </c>
      <c r="C71" s="322" t="s">
        <v>898</v>
      </c>
      <c r="D71" s="322" t="s">
        <v>899</v>
      </c>
      <c r="E71" s="21">
        <v>44</v>
      </c>
      <c r="F71" s="322" t="s">
        <v>900</v>
      </c>
      <c r="G71" s="322" t="s">
        <v>901</v>
      </c>
      <c r="AC71" s="32">
        <v>1603.8062399999999</v>
      </c>
    </row>
    <row r="72" spans="2:29" x14ac:dyDescent="0.25">
      <c r="B72" s="21">
        <v>45</v>
      </c>
      <c r="C72" s="322" t="s">
        <v>902</v>
      </c>
      <c r="D72" s="322" t="s">
        <v>903</v>
      </c>
      <c r="E72" s="21">
        <v>46</v>
      </c>
      <c r="F72" s="322" t="s">
        <v>904</v>
      </c>
      <c r="G72" s="322" t="s">
        <v>905</v>
      </c>
    </row>
    <row r="73" spans="2:29" x14ac:dyDescent="0.25">
      <c r="B73" s="21">
        <v>47</v>
      </c>
      <c r="C73" s="322" t="s">
        <v>906</v>
      </c>
      <c r="D73" s="322" t="s">
        <v>907</v>
      </c>
      <c r="E73" s="21">
        <v>48</v>
      </c>
      <c r="F73" s="322" t="s">
        <v>908</v>
      </c>
      <c r="G73" s="322" t="s">
        <v>909</v>
      </c>
    </row>
    <row r="74" spans="2:29" x14ac:dyDescent="0.25">
      <c r="B74" s="21">
        <v>49</v>
      </c>
      <c r="C74" s="322" t="s">
        <v>910</v>
      </c>
      <c r="D74" s="322" t="s">
        <v>911</v>
      </c>
      <c r="E74" s="21">
        <v>50</v>
      </c>
      <c r="F74" s="322" t="s">
        <v>912</v>
      </c>
      <c r="G74" s="322" t="s">
        <v>913</v>
      </c>
      <c r="AC74" s="32">
        <v>305.166</v>
      </c>
    </row>
    <row r="75" spans="2:29" x14ac:dyDescent="0.25">
      <c r="B75" s="21">
        <v>51</v>
      </c>
      <c r="C75" s="322" t="s">
        <v>914</v>
      </c>
      <c r="D75" s="322" t="s">
        <v>915</v>
      </c>
      <c r="E75" s="21">
        <v>52</v>
      </c>
      <c r="F75" s="322" t="s">
        <v>916</v>
      </c>
      <c r="G75" s="322" t="s">
        <v>917</v>
      </c>
      <c r="AC75" s="32">
        <v>155.9</v>
      </c>
    </row>
    <row r="76" spans="2:29" x14ac:dyDescent="0.25">
      <c r="B76" s="21">
        <v>53</v>
      </c>
      <c r="C76" s="322" t="s">
        <v>918</v>
      </c>
      <c r="D76" s="322" t="s">
        <v>919</v>
      </c>
      <c r="E76" s="21">
        <v>54</v>
      </c>
      <c r="F76" s="322" t="s">
        <v>920</v>
      </c>
      <c r="G76" s="322" t="s">
        <v>921</v>
      </c>
      <c r="AC76" s="32">
        <v>428.19</v>
      </c>
    </row>
    <row r="77" spans="2:29" x14ac:dyDescent="0.25">
      <c r="B77" s="21">
        <v>55</v>
      </c>
      <c r="C77" s="322" t="s">
        <v>922</v>
      </c>
      <c r="D77" s="322" t="s">
        <v>923</v>
      </c>
      <c r="E77" s="21">
        <v>56</v>
      </c>
      <c r="F77" s="322" t="s">
        <v>924</v>
      </c>
      <c r="G77" s="322" t="s">
        <v>925</v>
      </c>
    </row>
    <row r="78" spans="2:29" x14ac:dyDescent="0.25">
      <c r="B78" s="21">
        <v>57</v>
      </c>
      <c r="C78" s="322" t="s">
        <v>926</v>
      </c>
      <c r="D78" s="322" t="s">
        <v>927</v>
      </c>
      <c r="E78" s="21">
        <v>58</v>
      </c>
      <c r="F78" s="322" t="s">
        <v>928</v>
      </c>
      <c r="G78" s="322" t="s">
        <v>929</v>
      </c>
    </row>
    <row r="79" spans="2:29" x14ac:dyDescent="0.25">
      <c r="B79" s="21">
        <v>59</v>
      </c>
      <c r="C79" s="322" t="s">
        <v>930</v>
      </c>
      <c r="D79" s="322" t="s">
        <v>931</v>
      </c>
      <c r="E79" s="21">
        <v>60</v>
      </c>
      <c r="F79" s="322" t="s">
        <v>932</v>
      </c>
      <c r="G79" s="322" t="s">
        <v>933</v>
      </c>
      <c r="AC79" s="32">
        <v>387.59</v>
      </c>
    </row>
    <row r="80" spans="2:29" x14ac:dyDescent="0.25">
      <c r="B80" s="21">
        <v>61</v>
      </c>
      <c r="C80" s="322" t="s">
        <v>934</v>
      </c>
      <c r="D80" s="322" t="s">
        <v>935</v>
      </c>
      <c r="E80" s="21">
        <v>62</v>
      </c>
      <c r="F80" s="322" t="s">
        <v>936</v>
      </c>
      <c r="G80" s="322" t="s">
        <v>937</v>
      </c>
      <c r="AC80" s="32">
        <v>326.96024</v>
      </c>
    </row>
    <row r="81" spans="2:29" x14ac:dyDescent="0.25">
      <c r="B81" s="21">
        <v>63</v>
      </c>
      <c r="C81" s="322" t="s">
        <v>938</v>
      </c>
      <c r="D81" s="322" t="s">
        <v>939</v>
      </c>
      <c r="E81" s="21">
        <v>64</v>
      </c>
      <c r="F81" s="322" t="s">
        <v>940</v>
      </c>
      <c r="G81" s="322" t="s">
        <v>941</v>
      </c>
      <c r="AC81" s="32">
        <v>555.33168000000001</v>
      </c>
    </row>
    <row r="82" spans="2:29" x14ac:dyDescent="0.25">
      <c r="B82" s="21">
        <v>65</v>
      </c>
      <c r="C82" s="322" t="s">
        <v>942</v>
      </c>
      <c r="D82" s="322" t="s">
        <v>943</v>
      </c>
      <c r="E82" s="21">
        <v>66</v>
      </c>
      <c r="F82" s="322" t="s">
        <v>944</v>
      </c>
      <c r="G82" s="322" t="s">
        <v>945</v>
      </c>
      <c r="AC82" s="32">
        <v>202.19567000000001</v>
      </c>
    </row>
    <row r="83" spans="2:29" x14ac:dyDescent="0.25">
      <c r="B83" s="21">
        <v>67</v>
      </c>
      <c r="C83" s="322" t="s">
        <v>946</v>
      </c>
      <c r="D83" s="322" t="s">
        <v>947</v>
      </c>
      <c r="E83" s="21">
        <v>68</v>
      </c>
      <c r="F83" s="322" t="s">
        <v>948</v>
      </c>
      <c r="G83" s="322" t="s">
        <v>949</v>
      </c>
    </row>
    <row r="84" spans="2:29" x14ac:dyDescent="0.25">
      <c r="B84" s="21">
        <v>69</v>
      </c>
      <c r="C84" s="322" t="s">
        <v>950</v>
      </c>
      <c r="D84" s="322" t="s">
        <v>951</v>
      </c>
      <c r="E84" s="21">
        <v>70</v>
      </c>
      <c r="F84" s="322" t="s">
        <v>952</v>
      </c>
      <c r="G84" s="322" t="s">
        <v>953</v>
      </c>
    </row>
    <row r="85" spans="2:29" hidden="1" x14ac:dyDescent="0.25">
      <c r="B85" s="21"/>
      <c r="C85" s="322"/>
      <c r="D85" s="322"/>
      <c r="E85" s="21"/>
      <c r="F85" s="322"/>
      <c r="G85" s="322"/>
    </row>
    <row r="86" spans="2:29" hidden="1" x14ac:dyDescent="0.25">
      <c r="B86" s="21"/>
      <c r="C86" s="322"/>
      <c r="D86" s="322"/>
      <c r="E86" s="21"/>
      <c r="F86" s="322"/>
      <c r="G86" s="322"/>
    </row>
    <row r="87" spans="2:29" hidden="1" x14ac:dyDescent="0.25">
      <c r="B87" s="21"/>
      <c r="C87" s="322"/>
      <c r="D87" s="322"/>
      <c r="E87" s="21"/>
      <c r="F87" s="322"/>
      <c r="G87" s="322"/>
    </row>
    <row r="88" spans="2:29" ht="22.9" customHeight="1" x14ac:dyDescent="0.25">
      <c r="B88" s="343" t="s">
        <v>671</v>
      </c>
      <c r="C88" s="343"/>
      <c r="D88" s="343"/>
      <c r="E88" s="343"/>
      <c r="F88" s="343"/>
      <c r="G88" s="343"/>
    </row>
    <row r="89" spans="2:29" ht="10.15" customHeight="1" x14ac:dyDescent="0.25">
      <c r="B89" s="344"/>
      <c r="C89" s="344"/>
      <c r="D89" s="344"/>
      <c r="E89" s="344"/>
      <c r="F89" s="344"/>
      <c r="G89" s="344"/>
    </row>
    <row r="90" spans="2:29" x14ac:dyDescent="0.25">
      <c r="B90" s="21">
        <v>1</v>
      </c>
      <c r="C90" s="322" t="s">
        <v>954</v>
      </c>
      <c r="D90" s="322" t="s">
        <v>955</v>
      </c>
    </row>
    <row r="93" spans="2:29" x14ac:dyDescent="0.25">
      <c r="D93" s="345"/>
      <c r="E93" s="346"/>
    </row>
    <row r="94" spans="2:29" x14ac:dyDescent="0.25">
      <c r="D94" s="345"/>
      <c r="E94" s="346"/>
    </row>
    <row r="95" spans="2:29" x14ac:dyDescent="0.25">
      <c r="D95" s="345"/>
      <c r="E95" s="346"/>
    </row>
    <row r="96" spans="2:29" x14ac:dyDescent="0.25">
      <c r="D96" s="345"/>
      <c r="E96" s="346"/>
    </row>
    <row r="97" spans="4:5" x14ac:dyDescent="0.25">
      <c r="D97" s="345"/>
      <c r="E97" s="346"/>
    </row>
    <row r="98" spans="4:5" x14ac:dyDescent="0.25">
      <c r="D98" s="345"/>
      <c r="E98" s="346"/>
    </row>
  </sheetData>
  <mergeCells count="8">
    <mergeCell ref="B49:G49"/>
    <mergeCell ref="B88:G89"/>
    <mergeCell ref="B1:G1"/>
    <mergeCell ref="B2:G2"/>
    <mergeCell ref="B3:G3"/>
    <mergeCell ref="B5:G5"/>
    <mergeCell ref="B20:G20"/>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C1</vt:lpstr>
      <vt:lpstr>C2</vt:lpstr>
      <vt:lpstr>C3</vt:lpstr>
      <vt:lpstr>C4</vt:lpstr>
      <vt:lpstr>C5</vt:lpstr>
      <vt:lpstr>C6</vt:lpstr>
      <vt:lpstr>C7</vt:lpstr>
      <vt:lpstr>C8</vt:lpstr>
      <vt:lpstr>C9</vt:lpstr>
      <vt:lpstr>C10</vt:lpstr>
      <vt:lpstr>C11</vt:lpstr>
      <vt:lpstr>C12</vt:lpstr>
      <vt:lpstr>C13</vt:lpstr>
      <vt:lpstr>C14</vt:lpstr>
      <vt:lpstr>'C1'!Print_Area</vt:lpstr>
      <vt:lpstr>'C2'!Print_Area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RABIN</dc:creator>
  <cp:lastModifiedBy>RABIN</cp:lastModifiedBy>
  <dcterms:created xsi:type="dcterms:W3CDTF">2021-08-26T11:07:50Z</dcterms:created>
  <dcterms:modified xsi:type="dcterms:W3CDTF">2021-08-26T11:10:57Z</dcterms:modified>
</cp:coreProperties>
</file>