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Y:\STAT\Monthly Stat\Monthly Stat 2078-79\2. Bhadra2078\"/>
    </mc:Choice>
  </mc:AlternateContent>
  <xr:revisionPtr revIDLastSave="0" documentId="13_ncr:1_{86DB32E2-36DE-441C-9DF1-FA3CDA9C5475}" xr6:coauthVersionLast="36" xr6:coauthVersionMax="36" xr10:uidLastSave="{00000000-0000-0000-0000-000000000000}"/>
  <bookViews>
    <workbookView xWindow="0" yWindow="0" windowWidth="24000" windowHeight="9525" xr2:uid="{23CF0347-06F7-4E39-9FC8-D4B0076E81AD}"/>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'C3'!$B$1:$I$28</definedName>
    <definedName name="_xlnm.Print_Area" localSheetId="3">'C4'!$A$1:$G$50</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1" l="1"/>
  <c r="I39" i="11"/>
  <c r="J38" i="11"/>
  <c r="I37" i="11"/>
  <c r="J36" i="11"/>
  <c r="I36" i="11"/>
  <c r="J35" i="11"/>
  <c r="I34" i="11"/>
  <c r="J33" i="11"/>
  <c r="J32" i="11"/>
  <c r="J31" i="11"/>
  <c r="I31" i="11"/>
  <c r="I30" i="11"/>
  <c r="J29" i="11"/>
  <c r="I28" i="11"/>
  <c r="J28" i="11"/>
  <c r="I27" i="11"/>
  <c r="I26" i="11"/>
  <c r="J25" i="11"/>
  <c r="I25" i="11"/>
  <c r="J23" i="11"/>
  <c r="J22" i="11"/>
  <c r="J20" i="11"/>
  <c r="I20" i="11"/>
  <c r="J19" i="11"/>
  <c r="I19" i="11"/>
  <c r="I18" i="11"/>
  <c r="J17" i="11"/>
  <c r="J15" i="11"/>
  <c r="J14" i="11"/>
  <c r="J13" i="11"/>
  <c r="J12" i="11"/>
  <c r="I12" i="11"/>
  <c r="J11" i="11"/>
  <c r="I11" i="11"/>
  <c r="J10" i="11"/>
  <c r="J9" i="11"/>
  <c r="I9" i="11"/>
  <c r="J8" i="11"/>
  <c r="J7" i="11"/>
  <c r="N4" i="7"/>
  <c r="V4" i="7" s="1"/>
  <c r="AD4" i="7" s="1"/>
  <c r="M4" i="7"/>
  <c r="U4" i="7" s="1"/>
  <c r="AC4" i="7" s="1"/>
  <c r="K4" i="7"/>
  <c r="S4" i="7" s="1"/>
  <c r="AA4" i="7" s="1"/>
  <c r="O4" i="7"/>
  <c r="W4" i="7" s="1"/>
  <c r="AE4" i="7" s="1"/>
  <c r="L4" i="7"/>
  <c r="T4" i="7" s="1"/>
  <c r="AB4" i="7" s="1"/>
  <c r="S3" i="7"/>
  <c r="AA3" i="7" s="1"/>
  <c r="K3" i="7"/>
  <c r="O3" i="7"/>
  <c r="W3" i="7" s="1"/>
  <c r="AE3" i="7" s="1"/>
  <c r="N3" i="7"/>
  <c r="V3" i="7" s="1"/>
  <c r="AD3" i="7" s="1"/>
  <c r="K4" i="6"/>
  <c r="S4" i="6" s="1"/>
  <c r="AA4" i="6" s="1"/>
  <c r="O4" i="6"/>
  <c r="W4" i="6" s="1"/>
  <c r="AE4" i="6" s="1"/>
  <c r="N4" i="6"/>
  <c r="V4" i="6" s="1"/>
  <c r="AD4" i="6" s="1"/>
  <c r="M4" i="6"/>
  <c r="U4" i="6" s="1"/>
  <c r="AC4" i="6" s="1"/>
  <c r="L4" i="6"/>
  <c r="T4" i="6" s="1"/>
  <c r="AB4" i="6" s="1"/>
  <c r="K3" i="6"/>
  <c r="S3" i="6" s="1"/>
  <c r="AA3" i="6" s="1"/>
  <c r="N3" i="6"/>
  <c r="V3" i="6" s="1"/>
  <c r="AD3" i="6" s="1"/>
  <c r="V4" i="5"/>
  <c r="AD4" i="5" s="1"/>
  <c r="N4" i="5"/>
  <c r="P4" i="5"/>
  <c r="X4" i="5" s="1"/>
  <c r="AF4" i="5" s="1"/>
  <c r="O4" i="5"/>
  <c r="W4" i="5" s="1"/>
  <c r="AE4" i="5" s="1"/>
  <c r="M4" i="5"/>
  <c r="U4" i="5" s="1"/>
  <c r="AC4" i="5" s="1"/>
  <c r="L4" i="5"/>
  <c r="T4" i="5" s="1"/>
  <c r="AB4" i="5" s="1"/>
  <c r="P3" i="5"/>
  <c r="O3" i="5"/>
  <c r="G3" i="6"/>
  <c r="O3" i="6" s="1"/>
  <c r="W3" i="6" s="1"/>
  <c r="AE3" i="6" s="1"/>
  <c r="W3" i="5"/>
  <c r="T3" i="5"/>
  <c r="J26" i="11" l="1"/>
  <c r="J30" i="11"/>
  <c r="I32" i="11"/>
  <c r="J34" i="11"/>
  <c r="F88" i="12"/>
  <c r="AB3" i="5"/>
  <c r="I16" i="11"/>
  <c r="J18" i="11"/>
  <c r="J39" i="11"/>
  <c r="H88" i="12"/>
  <c r="AE3" i="5"/>
  <c r="J16" i="11"/>
  <c r="J27" i="11"/>
  <c r="I29" i="11"/>
  <c r="I33" i="11"/>
  <c r="J37" i="11"/>
  <c r="I21" i="11"/>
  <c r="G88" i="12"/>
  <c r="I8" i="11"/>
  <c r="I10" i="11"/>
  <c r="J21" i="11"/>
  <c r="I40" i="11"/>
  <c r="H23" i="3"/>
  <c r="I15" i="11"/>
  <c r="E88" i="12"/>
  <c r="L3" i="5"/>
  <c r="X3" i="5"/>
  <c r="AF3" i="5"/>
  <c r="I88" i="12"/>
  <c r="I13" i="11"/>
  <c r="I22" i="11"/>
  <c r="I7" i="11"/>
  <c r="I14" i="11"/>
  <c r="I23" i="11"/>
  <c r="I17" i="11"/>
  <c r="I35" i="11"/>
  <c r="I38" i="11"/>
</calcChain>
</file>

<file path=xl/sharedStrings.xml><?xml version="1.0" encoding="utf-8"?>
<sst xmlns="http://schemas.openxmlformats.org/spreadsheetml/2006/main" count="1830" uniqueCount="955">
  <si>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</si>
  <si>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</si>
  <si>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</si>
  <si>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</si>
  <si>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</si>
  <si>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</si>
  <si>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</si>
  <si>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</si>
  <si>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</si>
  <si>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</si>
  <si>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</si>
  <si>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</si>
  <si>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</si>
  <si>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</si>
  <si>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</si>
  <si>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</si>
  <si>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</si>
  <si>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</si>
  <si>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</si>
  <si>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</si>
  <si>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</si>
  <si>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 xml:space="preserve">Micro-credit Development Banks </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</si>
  <si>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</si>
  <si>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</si>
  <si>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</si>
  <si>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</si>
  <si>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</si>
  <si>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</si>
  <si>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</si>
  <si>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</si>
  <si>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</si>
  <si>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</si>
  <si>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</si>
  <si>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</si>
  <si>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</si>
  <si>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</si>
  <si>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</si>
  <si>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</si>
  <si>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</si>
  <si>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</si>
  <si>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</si>
  <si>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</si>
  <si>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</si>
  <si>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</si>
  <si>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</si>
  <si>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</si>
  <si>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</si>
  <si>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</si>
  <si>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</si>
  <si>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</si>
  <si>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</si>
  <si>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</si>
  <si>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</si>
  <si>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</si>
  <si>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</si>
  <si>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</si>
  <si>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</si>
  <si>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</si>
  <si>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</si>
  <si>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</si>
  <si>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</si>
  <si>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</si>
  <si>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</si>
  <si>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</si>
  <si>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</si>
  <si>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</si>
  <si>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</si>
  <si>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</si>
  <si>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–Credits</t>
  </si>
  <si>
    <t>Total</t>
  </si>
  <si>
    <t xml:space="preserve">Data available , out of total number </t>
  </si>
  <si>
    <t>Total Number of Licensed BFIs*</t>
  </si>
  <si>
    <t>* Crystal Fincance ,Samjhana Finance Ltd. and Himalaya Finance Ltd. ("C" class Financial Institution ) are in the process of liquidation</t>
  </si>
  <si>
    <t>All the amount in this statistics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</si>
  <si>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</si>
  <si>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</si>
  <si>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</si>
  <si>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</si>
  <si>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</si>
  <si>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</si>
  <si>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</si>
  <si>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</si>
  <si>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</si>
  <si>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</si>
  <si>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</si>
  <si>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</si>
  <si>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</si>
  <si>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</si>
  <si>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t>
  </si>
  <si>
    <t>Statement of  Assets and Liabilities of Commercial Banks</t>
  </si>
  <si>
    <t>Statement of  Assets and Liabilities of Development Banks</t>
  </si>
  <si>
    <t>Statement of  Assets and Liabilities of Finance Companies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</si>
  <si>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</si>
  <si>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</si>
  <si>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</si>
  <si>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</si>
  <si>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</si>
  <si>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</si>
  <si>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</si>
  <si>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</si>
  <si>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</si>
  <si>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</si>
  <si>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</si>
  <si>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</si>
  <si>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</si>
  <si>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</si>
  <si>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</si>
  <si>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</si>
  <si>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</si>
  <si>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</si>
  <si>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</si>
  <si>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</si>
  <si>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</si>
  <si>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</si>
  <si>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</si>
  <si>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</si>
  <si>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</si>
  <si>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</si>
  <si>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</si>
  <si>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</si>
  <si>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</si>
  <si>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</si>
  <si>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</si>
  <si>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</si>
  <si>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</si>
  <si>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</si>
  <si>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</si>
  <si>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</si>
  <si>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</si>
  <si>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</si>
  <si>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</si>
  <si>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</si>
  <si>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</si>
  <si>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</si>
  <si>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</si>
  <si>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</si>
  <si>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</si>
  <si>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</si>
  <si>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</si>
  <si>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</si>
  <si>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</si>
  <si>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</si>
  <si>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</si>
  <si>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</si>
  <si>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</si>
  <si>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</si>
  <si>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</si>
  <si>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</si>
  <si>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</si>
  <si>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</si>
  <si>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</si>
  <si>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</si>
  <si>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</si>
  <si>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</si>
  <si>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</si>
  <si>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</si>
  <si>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</si>
  <si>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</si>
  <si>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</si>
  <si>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</si>
  <si>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</si>
  <si>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</si>
  <si>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</si>
  <si>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</si>
  <si>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</si>
  <si>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</si>
  <si>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</si>
  <si>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</si>
  <si>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</si>
  <si>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</si>
  <si>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</si>
  <si>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</si>
  <si>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</si>
  <si>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</si>
  <si>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</si>
  <si>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</si>
  <si>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</si>
  <si>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</si>
  <si>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</si>
  <si>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</si>
  <si>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</si>
  <si>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</si>
  <si>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</si>
  <si>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</si>
  <si>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</si>
  <si>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</si>
  <si>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</si>
  <si>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</si>
  <si>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</si>
  <si>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</si>
  <si>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</si>
  <si>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</si>
  <si>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</si>
  <si>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</si>
  <si>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</si>
  <si>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</si>
  <si>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</si>
  <si>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</si>
  <si>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</si>
  <si>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</si>
  <si>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</si>
  <si>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</si>
  <si>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</si>
  <si>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</si>
  <si>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</si>
  <si>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</si>
  <si>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</si>
  <si>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</si>
  <si>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</si>
  <si>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</si>
  <si>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</si>
  <si>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</si>
  <si>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</si>
  <si>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</si>
  <si>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</si>
  <si>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</si>
  <si>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</si>
  <si>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</si>
  <si>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</si>
  <si>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</si>
  <si>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</si>
  <si>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</si>
  <si>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</si>
  <si>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</si>
  <si>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</si>
  <si>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</si>
  <si>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</si>
  <si>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</si>
  <si>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</si>
  <si>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</si>
  <si>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</si>
  <si>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</si>
  <si>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</si>
  <si>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</si>
  <si>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</si>
  <si>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</si>
  <si>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</si>
  <si>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</si>
  <si>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</si>
  <si>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</si>
  <si>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</si>
  <si>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</si>
  <si>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</si>
  <si>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</si>
  <si>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</si>
  <si>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</si>
  <si>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</si>
  <si>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</si>
  <si>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</si>
  <si>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</si>
  <si>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</si>
  <si>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</si>
  <si>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</si>
  <si>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</si>
  <si>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</si>
  <si>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</si>
  <si>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</si>
  <si>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</si>
  <si>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</si>
  <si>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</si>
  <si>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</si>
  <si>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</si>
  <si>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</si>
  <si>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</si>
  <si>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</si>
  <si>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</si>
  <si>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</si>
  <si>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</si>
  <si>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</si>
  <si>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</si>
  <si>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</si>
  <si>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</si>
  <si>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</si>
  <si>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</si>
  <si>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</si>
  <si>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</si>
  <si>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</si>
  <si>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</si>
  <si>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</si>
  <si>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</si>
  <si>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</si>
  <si>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</si>
  <si>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</si>
  <si>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</si>
  <si>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</si>
  <si>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</si>
  <si>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</si>
  <si>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</si>
  <si>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</si>
  <si>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</si>
  <si>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</si>
  <si>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</si>
  <si>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</si>
  <si>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</si>
  <si>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</si>
  <si>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</si>
  <si>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</si>
  <si>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</si>
  <si>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</si>
  <si>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</si>
  <si>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</si>
  <si>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</si>
  <si>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</si>
  <si>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</si>
  <si>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</si>
  <si>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</si>
  <si>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</si>
  <si>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</si>
  <si>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</si>
  <si>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</si>
  <si>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</si>
  <si>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</si>
  <si>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</si>
  <si>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</si>
  <si>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</si>
  <si>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</si>
  <si>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</si>
  <si>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</si>
  <si>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</si>
  <si>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</si>
  <si>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</si>
  <si>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</si>
  <si>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</si>
  <si>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</si>
  <si>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</si>
  <si>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</si>
  <si>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</si>
  <si>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</si>
  <si>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</si>
  <si>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</si>
  <si>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</si>
  <si>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</si>
  <si>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</si>
  <si>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</si>
  <si>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</si>
  <si>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</si>
  <si>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</si>
  <si>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</si>
  <si>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</si>
  <si>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</si>
  <si>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</si>
  <si>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</si>
  <si>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</si>
  <si>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</si>
  <si>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</si>
  <si>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</si>
  <si>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</si>
  <si>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</si>
  <si>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</si>
  <si>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</si>
  <si>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</si>
  <si>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</si>
  <si>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</si>
  <si>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</si>
  <si>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</si>
  <si>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</si>
  <si>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</si>
  <si>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</si>
  <si>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</si>
  <si>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</si>
  <si>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</si>
  <si>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</si>
  <si>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</si>
  <si>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</si>
  <si>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</si>
  <si>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</si>
  <si>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</si>
  <si>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</si>
  <si>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</si>
  <si>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</si>
  <si>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</si>
  <si>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</si>
  <si>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</si>
  <si>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</si>
  <si>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</si>
  <si>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</si>
  <si>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</si>
  <si>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</si>
  <si>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</si>
  <si>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Rs in million</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</si>
  <si>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</si>
  <si>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</si>
  <si>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</si>
  <si>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</si>
  <si>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</si>
  <si>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</si>
  <si>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</si>
  <si>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</si>
  <si>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</si>
  <si>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</si>
  <si>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</si>
  <si>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</si>
  <si>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</si>
  <si>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</si>
  <si>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</si>
  <si>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</si>
  <si>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</si>
  <si>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</si>
  <si>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</si>
  <si>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</si>
  <si>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</si>
  <si>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</si>
  <si>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</si>
  <si>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</si>
  <si>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</si>
  <si>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</si>
  <si>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</si>
  <si>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</si>
  <si>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</si>
  <si>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</si>
  <si>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</si>
  <si>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</si>
  <si>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</si>
  <si>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</si>
  <si>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</si>
  <si>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</si>
  <si>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</si>
  <si>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</si>
  <si>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</si>
  <si>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</si>
  <si>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</si>
  <si>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</si>
  <si>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</si>
  <si>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</si>
  <si>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</si>
  <si>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</si>
  <si>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</si>
  <si>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</si>
  <si>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</si>
  <si>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</si>
  <si>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</si>
  <si>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</si>
  <si>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</si>
  <si>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</si>
  <si>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</si>
  <si>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</si>
  <si>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</si>
  <si>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</si>
  <si>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</si>
  <si>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</si>
  <si>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</si>
  <si>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</si>
  <si>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</si>
  <si>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</si>
  <si>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</si>
  <si>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</si>
  <si>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</si>
  <si>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</si>
  <si>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</si>
  <si>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</si>
  <si>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</si>
  <si>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</si>
  <si>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</si>
  <si>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</si>
  <si>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</si>
  <si>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</si>
  <si>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</si>
  <si>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</si>
  <si>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</si>
  <si>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</si>
  <si>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</si>
  <si>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</si>
  <si>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</si>
  <si>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</si>
  <si>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</si>
  <si>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</si>
  <si>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</si>
  <si>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</si>
  <si>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</si>
  <si>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</si>
  <si>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</si>
  <si>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</si>
  <si>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</si>
  <si>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</si>
  <si>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</si>
  <si>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</si>
  <si>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</si>
  <si>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</si>
  <si>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</si>
  <si>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</si>
  <si>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</si>
  <si>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</si>
  <si>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</si>
  <si>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</si>
  <si>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</si>
  <si>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</si>
  <si>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</si>
  <si>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</si>
  <si>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</si>
  <si>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</si>
  <si>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</si>
  <si>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</si>
  <si>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</si>
  <si>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</si>
  <si>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</si>
  <si>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</si>
  <si>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</si>
  <si>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</si>
  <si>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</si>
  <si>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</si>
  <si>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</si>
  <si>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</si>
  <si>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</si>
  <si>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</si>
  <si>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</si>
  <si>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</si>
  <si>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</si>
  <si>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</si>
  <si>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</si>
  <si>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</si>
  <si>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</si>
  <si>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</si>
  <si>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</si>
  <si>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</si>
  <si>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</si>
  <si>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</si>
  <si>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</si>
  <si>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</si>
  <si>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</si>
  <si>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</si>
  <si>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</si>
  <si>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</si>
  <si>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</si>
  <si>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</si>
  <si>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</si>
  <si>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</si>
  <si>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</si>
  <si>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</si>
  <si>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</si>
  <si>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</si>
  <si>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</si>
  <si>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</si>
  <si>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</si>
  <si>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</si>
  <si>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Bagmati</t>
  </si>
  <si>
    <t>Gandaki</t>
  </si>
  <si>
    <t>Lumbini</t>
  </si>
  <si>
    <t>Karnali</t>
  </si>
  <si>
    <t>Sudur Paschim</t>
  </si>
  <si>
    <t xml:space="preserve">  (Medium Variant)</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</si>
  <si>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</si>
  <si>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</si>
  <si>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</si>
  <si>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</si>
  <si>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</si>
  <si>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</si>
  <si>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</si>
  <si>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</si>
  <si>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</si>
  <si>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</si>
  <si>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</si>
  <si>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</si>
  <si>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</si>
  <si>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</si>
  <si>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</si>
  <si>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</si>
  <si>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</si>
  <si>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</si>
  <si>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</si>
  <si>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</si>
  <si>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</si>
  <si>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</si>
  <si>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</si>
  <si>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</si>
  <si>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</si>
  <si>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</si>
  <si>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</si>
  <si>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</si>
  <si>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</si>
  <si>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</si>
  <si>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</si>
  <si>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</si>
  <si>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</si>
  <si>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</si>
  <si>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</si>
  <si>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</si>
  <si>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</si>
  <si>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</si>
  <si>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</si>
  <si>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</si>
  <si>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</si>
  <si>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</si>
  <si>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</si>
  <si>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</si>
  <si>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</si>
  <si>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</si>
  <si>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</si>
  <si>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</si>
  <si>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</si>
  <si>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</si>
  <si>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</si>
  <si>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</si>
  <si>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</si>
  <si>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</si>
  <si>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</si>
  <si>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</si>
  <si>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</si>
  <si>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</si>
  <si>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</si>
  <si>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</si>
  <si>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</si>
  <si>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</si>
  <si>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</si>
  <si>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</si>
  <si>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</si>
  <si>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</si>
  <si>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</si>
  <si>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</si>
  <si>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</si>
  <si>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</si>
  <si>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</si>
  <si>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</si>
  <si>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</si>
  <si>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</si>
  <si>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</si>
  <si>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</si>
  <si>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</si>
  <si>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</si>
  <si>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</si>
  <si>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</si>
  <si>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</si>
  <si>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</si>
  <si>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</si>
  <si>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</si>
  <si>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</si>
  <si>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</si>
  <si>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</si>
  <si>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</si>
  <si>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</si>
  <si>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</si>
  <si>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</si>
  <si>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</si>
  <si>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</si>
  <si>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</si>
  <si>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</si>
  <si>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</si>
  <si>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</si>
  <si>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</si>
  <si>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</si>
  <si>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</si>
  <si>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</si>
  <si>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2078 Bhadau</t>
  </si>
  <si>
    <t>Mid-Sept, 2021</t>
  </si>
  <si>
    <t>as on Bhadau End, 2078 (Mid-Sept, 2021)</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</si>
  <si>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</si>
  <si>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</si>
  <si>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</si>
  <si>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</si>
  <si>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</si>
  <si>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</si>
  <si>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</si>
  <si>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</si>
  <si>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</si>
  <si>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</si>
  <si>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</si>
  <si>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</si>
  <si>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</si>
  <si>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</si>
  <si>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</si>
  <si>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</si>
  <si>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</si>
  <si>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</si>
  <si>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</si>
  <si>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</si>
  <si>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</si>
  <si>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</si>
  <si>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</si>
  <si>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</si>
  <si>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</si>
  <si>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</si>
  <si>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</si>
  <si>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</si>
  <si>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</si>
  <si>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</si>
  <si>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</si>
  <si>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</si>
  <si>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2020/21(P) stands at Rs. 4,266,322 million(Preliminary)</t>
  </si>
  <si>
    <t>Negative core capital has been excluded in calculation of Capital Adequacy Ratios</t>
  </si>
  <si>
    <t>$ 6 months prior Total Loan is taken to calculate Deprived Sector Lending Ratio</t>
  </si>
  <si>
    <t># Month end (last day) CD ratio</t>
  </si>
  <si>
    <t>^Data as on end of FY2077/78 (2020/21)</t>
  </si>
  <si>
    <t>2/1</t>
  </si>
  <si>
    <t>3/2</t>
  </si>
  <si>
    <t>5/4</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</si>
  <si>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</si>
  <si>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</si>
  <si>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</si>
  <si>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</si>
  <si>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</si>
  <si>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</si>
  <si>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</si>
  <si>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</si>
  <si>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</si>
  <si>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</si>
  <si>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</si>
  <si>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</si>
  <si>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</si>
  <si>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</si>
  <si>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</si>
  <si>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</si>
  <si>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</si>
  <si>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</si>
  <si>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</si>
  <si>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</si>
  <si>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</si>
  <si>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</si>
  <si>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</si>
  <si>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</si>
  <si>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</si>
  <si>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</si>
  <si>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</si>
  <si>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</si>
  <si>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</si>
  <si>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Shangrila</t>
  </si>
  <si>
    <t>Excel</t>
  </si>
  <si>
    <t>Miteri</t>
  </si>
  <si>
    <t>Mukti</t>
  </si>
  <si>
    <t>Garima</t>
  </si>
  <si>
    <t>Kamana</t>
  </si>
  <si>
    <t>Corporate</t>
  </si>
  <si>
    <t>Jyoti</t>
  </si>
  <si>
    <t>Shine</t>
  </si>
  <si>
    <t>LumbiniDB</t>
  </si>
  <si>
    <t>Sindhu</t>
  </si>
  <si>
    <t>Sahara</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</si>
  <si>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</si>
  <si>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</si>
  <si>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</si>
  <si>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</si>
  <si>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</si>
  <si>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</si>
  <si>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</si>
  <si>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</si>
  <si>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</si>
  <si>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</si>
  <si>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</si>
  <si>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</si>
  <si>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</si>
  <si>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</si>
  <si>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</si>
  <si>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</si>
  <si>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</si>
  <si>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</si>
  <si>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</si>
  <si>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</si>
  <si>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</si>
  <si>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Districtwise List of Bank and Financial Institutions Branches ( Bhadau, 2078)</t>
  </si>
  <si>
    <t>* Population 30,378,054 for 2021 calculated on yearly basis based on yearly population projection 2011-2031 Source :</t>
  </si>
  <si>
    <t>https://cbs.gov.np/population-projection-2011-2031/</t>
  </si>
  <si>
    <t>#  Excluding Crystal Finance Limited,  Samjhana Finance Ltd.and Himalaya Finance which are in the process of liquidation</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</si>
  <si>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</si>
  <si>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</si>
  <si>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</si>
  <si>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</si>
  <si>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</si>
  <si>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</si>
  <si>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</si>
  <si>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</si>
  <si>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</si>
  <si>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</si>
  <si>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</si>
  <si>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</si>
  <si>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</si>
  <si>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</si>
  <si>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</si>
  <si>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</si>
  <si>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</si>
  <si>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</si>
  <si>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</si>
  <si>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</si>
  <si>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</si>
  <si>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</si>
  <si>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</si>
  <si>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</si>
  <si>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</si>
  <si>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</si>
  <si>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</si>
  <si>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</si>
  <si>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</si>
  <si>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</si>
  <si>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</si>
  <si>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</si>
  <si>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</si>
  <si>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</si>
  <si>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</si>
  <si>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</si>
  <si>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</si>
  <si>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</si>
  <si>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</si>
  <si>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</si>
  <si>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</si>
  <si>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</si>
  <si>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</si>
  <si>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Sahara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</si>
  <si>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</si>
  <si>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</si>
  <si>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</si>
  <si>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</si>
  <si>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</si>
  <si>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</si>
  <si>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</si>
  <si>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</si>
  <si>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</si>
  <si>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</si>
  <si>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</si>
  <si>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</si>
  <si>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</si>
  <si>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</si>
  <si>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</si>
  <si>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</si>
  <si>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</si>
  <si>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</si>
  <si>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</si>
  <si>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</si>
  <si>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</si>
  <si>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</si>
  <si>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</si>
  <si>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</si>
  <si>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</si>
  <si>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</si>
  <si>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</si>
  <si>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</si>
  <si>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</si>
  <si>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</si>
  <si>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</si>
  <si>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</si>
  <si>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</si>
  <si>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</si>
  <si>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</si>
  <si>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</si>
  <si>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</si>
  <si>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</si>
  <si>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</si>
  <si>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</si>
  <si>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</si>
  <si>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</si>
  <si>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</si>
  <si>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</si>
  <si>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</si>
  <si>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</si>
  <si>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</si>
  <si>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</si>
  <si>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</si>
  <si>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Womi Laghubitta Bittiya Sanstha Ltd.</t>
  </si>
  <si>
    <t>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</si>
  <si>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</si>
  <si>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</si>
  <si>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</si>
  <si>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</si>
  <si>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</si>
  <si>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</si>
  <si>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</si>
  <si>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</si>
  <si>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</si>
  <si>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</si>
  <si>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</si>
  <si>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</si>
  <si>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</si>
  <si>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</si>
  <si>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Suryodaya Laghubitta Bitiya Sanstha Ltd.</t>
  </si>
  <si>
    <t>SuryodayaMF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</si>
  <si>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</si>
  <si>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</si>
  <si>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</si>
  <si>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</si>
  <si>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</si>
  <si>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</si>
  <si>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</si>
  <si>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</si>
  <si>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</si>
  <si>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</si>
  <si>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Nepal Sewa Laghubitta Bittiya Sanstha Ltd.</t>
  </si>
  <si>
    <t>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</si>
  <si>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</si>
  <si>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</si>
  <si>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</si>
  <si>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</si>
  <si>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</si>
  <si>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</si>
  <si>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</si>
  <si>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</si>
  <si>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Ghodighoda  Laghubitta Bittiya Sanstha Ltd.</t>
  </si>
  <si>
    <t>Ghodighoda</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</si>
  <si>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</si>
  <si>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</si>
  <si>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</si>
  <si>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</si>
  <si>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</si>
  <si>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</si>
  <si>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</si>
  <si>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</si>
  <si>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</si>
  <si>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</si>
  <si>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</si>
  <si>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</si>
  <si>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</si>
  <si>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</si>
  <si>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</si>
  <si>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</si>
  <si>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</si>
  <si>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</si>
  <si>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</si>
  <si>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</si>
  <si>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</si>
  <si>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</si>
  <si>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</si>
  <si>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</si>
  <si>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</si>
  <si>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</si>
  <si>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</si>
  <si>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</si>
  <si>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</si>
  <si>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</si>
  <si>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</si>
  <si>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</si>
  <si>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</si>
  <si>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</si>
  <si>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</si>
  <si>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</si>
  <si>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</si>
  <si>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</si>
  <si>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</si>
  <si>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</si>
  <si>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WEAN Laghubitta Bittiya Sanstha Limited</t>
  </si>
  <si>
    <t>WEAN</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</si>
  <si>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</si>
  <si>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</si>
  <si>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</si>
  <si>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</si>
  <si>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</si>
  <si>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</si>
  <si>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</si>
  <si>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</si>
  <si>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</si>
  <si>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</si>
  <si>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</si>
  <si>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</si>
  <si>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</si>
  <si>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</si>
  <si>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</si>
  <si>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</si>
  <si>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</si>
  <si>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</si>
  <si>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</si>
  <si>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</si>
  <si>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</si>
  <si>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</si>
  <si>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</si>
  <si>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</si>
  <si>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Deurali Laghubitta Bittiya Sanstha Limited</t>
  </si>
  <si>
    <t>Deurali</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</si>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</sst>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4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4" xfId="3" applyFont="1" applyFill="1" applyBorder="1" applyAlignment="1" applyProtection="1">
      <alignment horizontal="left" vertical="center" wrapText="1"/>
      <protection hidden="1"/>
    </xf>
    <xf numFmtId="43" fontId="16" fillId="2" borderId="15"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6"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7"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7"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6"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8" xfId="4" applyFont="1" applyFill="1" applyBorder="1" applyAlignment="1" applyProtection="1">
      <alignment horizontal="center" vertical="center"/>
      <protection hidden="1"/>
    </xf>
    <xf numFmtId="0" fontId="18" fillId="2" borderId="19"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6" xfId="5" applyFont="1" applyFill="1" applyBorder="1" applyAlignment="1">
      <alignment horizontal="center" vertical="center"/>
    </xf>
    <xf numFmtId="0" fontId="21" fillId="2" borderId="10" xfId="5" applyFont="1" applyFill="1" applyBorder="1" applyAlignment="1">
      <alignment horizontal="center" vertical="center"/>
    </xf>
    <xf numFmtId="0" fontId="21" fillId="2" borderId="17"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16" xfId="5" applyFont="1" applyFill="1" applyBorder="1" applyAlignment="1">
      <alignment horizontal="left" vertical="center"/>
    </xf>
    <xf numFmtId="0" fontId="22" fillId="2" borderId="17" xfId="5" applyFont="1" applyFill="1" applyBorder="1" applyAlignment="1">
      <alignment horizontal="left"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applyFont="1" applyFill="1" applyBorder="1" applyAlignment="1">
      <alignment horizontal="center" vertical="center"/>
    </xf>
    <xf numFmtId="0" fontId="22" fillId="2" borderId="16"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6" xfId="5" applyFont="1" applyFill="1" applyBorder="1" applyAlignment="1">
      <alignment horizontal="left"/>
    </xf>
    <xf numFmtId="0" fontId="21" fillId="2" borderId="17" xfId="5" applyFont="1" applyFill="1" applyBorder="1" applyAlignment="1">
      <alignment horizontal="left"/>
    </xf>
    <xf numFmtId="0" fontId="21" fillId="2" borderId="10" xfId="5" applyFont="1" applyFill="1" applyBorder="1" applyAlignment="1">
      <alignment horizontal="left"/>
    </xf>
    <xf numFmtId="0" fontId="21" fillId="2" borderId="20" xfId="5" applyFont="1" applyFill="1" applyBorder="1" applyAlignment="1">
      <alignment horizontal="center"/>
    </xf>
    <xf numFmtId="0" fontId="21" fillId="2" borderId="20"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1" xfId="0" applyFont="1" applyFill="1" applyBorder="1" applyAlignment="1" applyProtection="1">
      <alignment wrapText="1"/>
      <protection hidden="1"/>
    </xf>
    <xf numFmtId="2" fontId="9" fillId="2" borderId="0" xfId="0" applyNumberFormat="1" applyFont="1" applyFill="1"/>
    <xf numFmtId="2" fontId="9" fillId="2" borderId="13"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2" xfId="0" applyFont="1" applyFill="1" applyBorder="1" applyAlignment="1" applyProtection="1">
      <alignment horizontal="center"/>
      <protection hidden="1"/>
    </xf>
    <xf numFmtId="0" fontId="21" fillId="2" borderId="23" xfId="0" applyFont="1" applyFill="1" applyBorder="1" applyProtection="1">
      <protection hidden="1"/>
    </xf>
    <xf numFmtId="43" fontId="9" fillId="2" borderId="9" xfId="1" applyNumberFormat="1" applyFont="1" applyFill="1" applyBorder="1" applyProtection="1">
      <protection hidden="1"/>
    </xf>
    <xf numFmtId="0" fontId="19" fillId="2" borderId="24" xfId="0" applyFont="1" applyFill="1" applyBorder="1" applyAlignment="1" applyProtection="1">
      <alignment horizontal="center"/>
      <protection hidden="1"/>
    </xf>
    <xf numFmtId="0" fontId="21" fillId="2" borderId="24"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4" xfId="0" applyFont="1" applyFill="1" applyBorder="1" applyProtection="1">
      <protection hidden="1"/>
    </xf>
    <xf numFmtId="0" fontId="22" fillId="2" borderId="24" xfId="0" applyFont="1" applyFill="1" applyBorder="1" applyAlignment="1" applyProtection="1">
      <alignment horizontal="center"/>
      <protection hidden="1"/>
    </xf>
    <xf numFmtId="0" fontId="22" fillId="2" borderId="25" xfId="0" applyFont="1" applyFill="1" applyBorder="1" applyAlignment="1" applyProtection="1">
      <alignment horizontal="center"/>
      <protection hidden="1"/>
    </xf>
    <xf numFmtId="0" fontId="22" fillId="2" borderId="26"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1" xfId="2" applyNumberFormat="1" applyFont="1" applyFill="1" applyBorder="1" applyProtection="1">
      <protection hidden="1"/>
    </xf>
    <xf numFmtId="10" fontId="9" fillId="2" borderId="20"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4" xfId="0" applyFont="1" applyFill="1" applyBorder="1" applyProtection="1">
      <protection hidden="1"/>
    </xf>
    <xf numFmtId="0" fontId="21" fillId="2" borderId="24"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6"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6"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6" xfId="6" applyNumberFormat="1" applyFont="1" applyFill="1" applyBorder="1" applyAlignment="1" applyProtection="1">
      <alignment wrapText="1"/>
      <protection hidden="1"/>
    </xf>
    <xf numFmtId="43" fontId="3" fillId="2" borderId="26" xfId="1" applyFont="1" applyFill="1" applyBorder="1" applyAlignment="1" applyProtection="1">
      <alignment horizontal="center" shrinkToFit="1"/>
      <protection hidden="1"/>
    </xf>
    <xf numFmtId="0" fontId="19" fillId="2" borderId="13" xfId="0" applyFont="1" applyFill="1" applyBorder="1" applyAlignment="1" applyProtection="1">
      <alignment vertical="center"/>
      <protection hidden="1"/>
    </xf>
    <xf numFmtId="43" fontId="9" fillId="2" borderId="13"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0"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13"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27" xfId="0" applyFont="1" applyFill="1" applyBorder="1" applyAlignment="1" applyProtection="1">
      <alignment vertical="center"/>
      <protection hidden="1"/>
    </xf>
    <xf numFmtId="0" fontId="19" fillId="2" borderId="24" xfId="0" applyFont="1" applyFill="1" applyBorder="1" applyAlignment="1" applyProtection="1">
      <alignment vertical="center"/>
      <protection hidden="1"/>
    </xf>
    <xf numFmtId="0" fontId="19" fillId="2" borderId="24" xfId="0" applyFont="1" applyFill="1" applyBorder="1" applyAlignment="1" applyProtection="1">
      <alignment horizontal="left" vertical="center" indent="1"/>
      <protection hidden="1"/>
    </xf>
    <xf numFmtId="0" fontId="19" fillId="2" borderId="24"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19" fillId="2" borderId="0" xfId="5" applyFont="1" applyFill="1" applyAlignment="1">
      <alignment horizontal="left" vertical="center"/>
    </xf>
    <xf numFmtId="0" fontId="22" fillId="2" borderId="16" xfId="5" quotePrefix="1" applyFont="1" applyFill="1" applyBorder="1" applyAlignment="1">
      <alignment horizontal="center" vertical="center"/>
    </xf>
    <xf numFmtId="0" fontId="22" fillId="2" borderId="28" xfId="5" quotePrefix="1" applyFont="1" applyFill="1" applyBorder="1" applyAlignment="1">
      <alignment horizontal="center" vertical="center"/>
    </xf>
    <xf numFmtId="0" fontId="22" fillId="2" borderId="13" xfId="5" quotePrefix="1" applyFont="1" applyFill="1" applyBorder="1" applyAlignment="1">
      <alignment horizontal="center" vertical="center"/>
    </xf>
    <xf numFmtId="0" fontId="22" fillId="2" borderId="29" xfId="5" quotePrefix="1" applyFont="1" applyFill="1" applyBorder="1" applyAlignment="1">
      <alignment horizontal="center" vertical="center"/>
    </xf>
    <xf numFmtId="0" fontId="22" fillId="2" borderId="30"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31"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6"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6" xfId="5" applyFont="1" applyFill="1" applyBorder="1" applyAlignment="1">
      <alignment horizontal="center"/>
    </xf>
    <xf numFmtId="0" fontId="19" fillId="2" borderId="17" xfId="5" applyFont="1" applyFill="1" applyBorder="1"/>
    <xf numFmtId="0" fontId="19" fillId="2" borderId="21" xfId="5" applyFont="1" applyFill="1" applyBorder="1" applyAlignment="1">
      <alignment horizontal="center"/>
    </xf>
    <xf numFmtId="0" fontId="19" fillId="2" borderId="20" xfId="5" applyFont="1" applyFill="1" applyBorder="1" applyAlignment="1">
      <alignment horizontal="center"/>
    </xf>
    <xf numFmtId="0" fontId="22" fillId="2" borderId="21" xfId="5" applyFont="1" applyFill="1" applyBorder="1" applyAlignment="1">
      <alignment horizontal="center"/>
    </xf>
    <xf numFmtId="0" fontId="22" fillId="2" borderId="20" xfId="5" applyFont="1" applyFill="1" applyBorder="1" applyAlignment="1">
      <alignment horizontal="center"/>
    </xf>
    <xf numFmtId="0" fontId="19" fillId="2" borderId="17" xfId="5" applyFont="1" applyFill="1" applyBorder="1" applyAlignment="1">
      <alignment horizontal="left" indent="1"/>
    </xf>
    <xf numFmtId="0" fontId="22" fillId="2" borderId="9" xfId="5" applyFont="1" applyFill="1" applyBorder="1" applyAlignment="1">
      <alignment horizontal="center"/>
    </xf>
    <xf numFmtId="0" fontId="22" fillId="2" borderId="26"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6"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1" xfId="5" applyFont="1" applyFill="1" applyBorder="1" applyAlignment="1">
      <alignment horizontal="left"/>
    </xf>
    <xf numFmtId="0" fontId="22" fillId="2" borderId="20" xfId="5" applyFont="1" applyFill="1" applyBorder="1"/>
    <xf numFmtId="0" fontId="19" fillId="2" borderId="26" xfId="5" applyFont="1" applyFill="1" applyBorder="1" applyAlignment="1">
      <alignment horizontal="left"/>
    </xf>
    <xf numFmtId="0" fontId="19" fillId="2" borderId="21" xfId="5" applyFont="1" applyFill="1" applyBorder="1" applyAlignment="1">
      <alignment horizontal="left"/>
    </xf>
    <xf numFmtId="0" fontId="19" fillId="2" borderId="20" xfId="5" applyFont="1" applyFill="1" applyBorder="1" applyAlignment="1">
      <alignment horizontal="left"/>
    </xf>
    <xf numFmtId="0" fontId="22" fillId="2" borderId="20" xfId="5" applyFont="1" applyFill="1" applyBorder="1" applyAlignment="1">
      <alignment horizontal="left"/>
    </xf>
    <xf numFmtId="0" fontId="22" fillId="2" borderId="9" xfId="5" applyFont="1" applyFill="1" applyBorder="1" applyAlignment="1">
      <alignment horizontal="left"/>
    </xf>
    <xf numFmtId="0" fontId="22" fillId="2" borderId="26"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6" xfId="0" applyFont="1" applyFill="1" applyBorder="1" applyAlignment="1">
      <alignment horizontal="center" vertical="top" wrapText="1"/>
    </xf>
    <xf numFmtId="0" fontId="13" fillId="2" borderId="26" xfId="0" applyFont="1" applyFill="1" applyBorder="1" applyAlignment="1">
      <alignment horizontal="center" vertical="top"/>
    </xf>
    <xf numFmtId="0" fontId="13" fillId="2" borderId="26" xfId="0" applyFont="1" applyFill="1" applyBorder="1" applyAlignment="1">
      <alignment vertical="top"/>
    </xf>
    <xf numFmtId="0" fontId="13" fillId="2" borderId="16"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7" xfId="0" applyFont="1" applyFill="1" applyBorder="1"/>
    <xf numFmtId="0" fontId="13" fillId="2" borderId="20" xfId="0" applyFont="1" applyFill="1" applyBorder="1" applyAlignment="1">
      <alignment horizontal="center" vertical="top" wrapText="1"/>
    </xf>
    <xf numFmtId="0" fontId="14" fillId="2" borderId="30" xfId="0" applyFont="1" applyFill="1" applyBorder="1" applyAlignment="1">
      <alignment horizontal="center" vertical="top"/>
    </xf>
    <xf numFmtId="0" fontId="3" fillId="2" borderId="31"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6" xfId="0" applyFont="1" applyFill="1" applyBorder="1"/>
    <xf numFmtId="43" fontId="9" fillId="2" borderId="26"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0" xfId="0" applyFont="1" applyFill="1" applyBorder="1"/>
    <xf numFmtId="0" fontId="9" fillId="2" borderId="20" xfId="0" applyFont="1" applyFill="1" applyBorder="1"/>
    <xf numFmtId="0" fontId="3" fillId="2" borderId="20"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6" xfId="0" applyFont="1" applyFill="1" applyBorder="1" applyAlignment="1">
      <alignment horizontal="left"/>
    </xf>
    <xf numFmtId="0" fontId="9" fillId="2" borderId="9" xfId="0" applyFont="1" applyFill="1" applyBorder="1" applyAlignment="1">
      <alignment horizontal="left"/>
    </xf>
    <xf numFmtId="0" fontId="3" fillId="2" borderId="18"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0" xfId="0" applyFont="1" applyFill="1" applyBorder="1" applyAlignment="1">
      <alignment horizontal="left"/>
    </xf>
    <xf numFmtId="0" fontId="9" fillId="2" borderId="20"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6" xfId="0" applyFont="1" applyFill="1" applyBorder="1" applyAlignment="1">
      <alignment horizontal="center"/>
    </xf>
    <xf numFmtId="0" fontId="9" fillId="2" borderId="21" xfId="0" applyFont="1" applyFill="1" applyBorder="1" applyAlignment="1">
      <alignment horizontal="left"/>
    </xf>
    <xf numFmtId="0" fontId="9" fillId="2" borderId="21"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13"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60F7E7BC-8D5D-4160-A0D6-860DB85AAB4E}"/>
    <cellStyle name="Comma 2 2" xfId="6" xr:uid="{6DC0402F-09B2-4B92-B047-18DE486C5D2A}"/>
    <cellStyle name="Normal" xfId="0" builtinId="0"/>
    <cellStyle name="Normal 25" xfId="5" xr:uid="{C3C0AA1F-2CE6-4F6F-ABEC-E6306BF7576F}"/>
    <cellStyle name="Normal 3 3" xfId="4" xr:uid="{BA7A0D4B-DA43-4619-81AB-4CF36EF55FC2}"/>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BF22-4E7E-9B7F-974796E7F624}"/>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BF22-4E7E-9B7F-974796E7F624}"/>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87678186933223E-2"/>
          <c:y val="0.11304464656499116"/>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solidFill>
                <a:schemeClr val="tx1"/>
              </a:solidFill>
              <a:ln w="28575">
                <a:solidFill>
                  <a:schemeClr val="tx1">
                    <a:alpha val="89000"/>
                  </a:schemeClr>
                </a:solidFill>
              </a:ln>
              <a:effectLst/>
            </c:spPr>
          </c:marker>
          <c:dLbls>
            <c:dLbl>
              <c:idx val="10"/>
              <c:layout>
                <c:manualLayout>
                  <c:x val="-4.2494883791699953E-2"/>
                  <c:y val="-3.1886545534965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A6-4607-AE06-2A10DCF370F4}"/>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6-4607-AE06-2A10DCF370F4}"/>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A6-4607-AE06-2A10DCF3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Sep</c:v>
              </c:pt>
              <c:pt idx="1">
                <c:v>2020 Mid Oct</c:v>
              </c:pt>
              <c:pt idx="2">
                <c:v>2020 Mid Nov</c:v>
              </c:pt>
              <c:pt idx="3">
                <c:v>2020 Mid Dec</c:v>
              </c:pt>
              <c:pt idx="4">
                <c:v>2021 Mid Jan</c:v>
              </c:pt>
              <c:pt idx="5">
                <c:v>2021 Mid Feb</c:v>
              </c:pt>
              <c:pt idx="6">
                <c:v>2021 Mid Mar</c:v>
              </c:pt>
              <c:pt idx="7">
                <c:v>2021 Mid Apr</c:v>
              </c:pt>
              <c:pt idx="8">
                <c:v>2021 Mid May</c:v>
              </c:pt>
              <c:pt idx="9">
                <c:v>2021 Mid June</c:v>
              </c:pt>
              <c:pt idx="10">
                <c:v>2021 Mid July</c:v>
              </c:pt>
              <c:pt idx="11">
                <c:v>2021 Mid Aug</c:v>
              </c:pt>
              <c:pt idx="12">
                <c:v>2021 Mid Sep</c:v>
              </c:pt>
            </c:strLit>
          </c:cat>
          <c:val>
            <c:numLit>
              <c:formatCode>0</c:formatCode>
              <c:ptCount val="13"/>
              <c:pt idx="0">
                <c:v>3960.4348739972802</c:v>
              </c:pt>
              <c:pt idx="1">
                <c:v>4123.8038156756375</c:v>
              </c:pt>
              <c:pt idx="2">
                <c:v>4117.3496927426186</c:v>
              </c:pt>
              <c:pt idx="3">
                <c:v>4191</c:v>
              </c:pt>
              <c:pt idx="4">
                <c:v>4284.2197184707484</c:v>
              </c:pt>
              <c:pt idx="5">
                <c:v>4298.9302980470893</c:v>
              </c:pt>
              <c:pt idx="6">
                <c:v>4345.3822523388417</c:v>
              </c:pt>
              <c:pt idx="7">
                <c:v>4464.6166543853924</c:v>
              </c:pt>
              <c:pt idx="8">
                <c:v>4474.2315471409438</c:v>
              </c:pt>
              <c:pt idx="9">
                <c:v>4510.383476846534</c:v>
              </c:pt>
              <c:pt idx="10">
                <c:v>4740.0655531121583</c:v>
              </c:pt>
              <c:pt idx="11">
                <c:v>4666.3143403882341</c:v>
              </c:pt>
              <c:pt idx="12">
                <c:v>4718.952038743324</c:v>
              </c:pt>
            </c:numLit>
          </c:val>
          <c:smooth val="0"/>
          <c:extLst>
            <c:ext xmlns:c16="http://schemas.microsoft.com/office/drawing/2014/chart" uri="{C3380CC4-5D6E-409C-BE32-E72D297353CC}">
              <c16:uniqueId val="{00000003-EFA6-4607-AE06-2A10DCF370F4}"/>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Sep</c:v>
              </c:pt>
              <c:pt idx="1">
                <c:v>2020 Mid Oct</c:v>
              </c:pt>
              <c:pt idx="2">
                <c:v>2020 Mid Nov</c:v>
              </c:pt>
              <c:pt idx="3">
                <c:v>2020 Mid Dec</c:v>
              </c:pt>
              <c:pt idx="4">
                <c:v>2021 Mid Jan</c:v>
              </c:pt>
              <c:pt idx="5">
                <c:v>2021 Mid Feb</c:v>
              </c:pt>
              <c:pt idx="6">
                <c:v>2021 Mid Mar</c:v>
              </c:pt>
              <c:pt idx="7">
                <c:v>2021 Mid Apr</c:v>
              </c:pt>
              <c:pt idx="8">
                <c:v>2021 Mid May</c:v>
              </c:pt>
              <c:pt idx="9">
                <c:v>2021 Mid June</c:v>
              </c:pt>
              <c:pt idx="10">
                <c:v>2021 Mid July</c:v>
              </c:pt>
              <c:pt idx="11">
                <c:v>2021 Mid Aug</c:v>
              </c:pt>
              <c:pt idx="12">
                <c:v>2021 Mid Sep</c:v>
              </c:pt>
            </c:strLit>
          </c:cat>
          <c:val>
            <c:numLit>
              <c:formatCode>0</c:formatCode>
              <c:ptCount val="13"/>
              <c:pt idx="0">
                <c:v>3290.6786021362122</c:v>
              </c:pt>
              <c:pt idx="1">
                <c:v>3420.6199497519865</c:v>
              </c:pt>
              <c:pt idx="2">
                <c:v>3445.3436096710366</c:v>
              </c:pt>
              <c:pt idx="3">
                <c:v>3522</c:v>
              </c:pt>
              <c:pt idx="4">
                <c:v>3662.1201297318653</c:v>
              </c:pt>
              <c:pt idx="5">
                <c:v>3746.4209171089583</c:v>
              </c:pt>
              <c:pt idx="6">
                <c:v>3857.5931510465257</c:v>
              </c:pt>
              <c:pt idx="7">
                <c:v>4025.3149711929223</c:v>
              </c:pt>
              <c:pt idx="8">
                <c:v>4068.6990759419286</c:v>
              </c:pt>
              <c:pt idx="9">
                <c:v>4108.7072706657418</c:v>
              </c:pt>
              <c:pt idx="10">
                <c:v>4175.0284231784963</c:v>
              </c:pt>
              <c:pt idx="11">
                <c:v>4223.5768498141642</c:v>
              </c:pt>
              <c:pt idx="12">
                <c:v>4355.8087033826287</c:v>
              </c:pt>
            </c:numLit>
          </c:val>
          <c:smooth val="0"/>
          <c:extLst>
            <c:ext xmlns:c16="http://schemas.microsoft.com/office/drawing/2014/chart" uri="{C3380CC4-5D6E-409C-BE32-E72D297353CC}">
              <c16:uniqueId val="{00000004-EFA6-4607-AE06-2A10DCF370F4}"/>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4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7</xdr:row>
      <xdr:rowOff>104774</xdr:rowOff>
    </xdr:to>
    <xdr:sp macro="" textlink="">
      <xdr:nvSpPr>
        <xdr:cNvPr id="2" name="TextBox 1">
          <a:extLst>
            <a:ext uri="{FF2B5EF4-FFF2-40B4-BE49-F238E27FC236}">
              <a16:creationId xmlns:a16="http://schemas.microsoft.com/office/drawing/2014/main" id="{9A59C258-8085-488B-AE73-9AD11CDA9FAD}"/>
            </a:ext>
          </a:extLst>
        </xdr:cNvPr>
        <xdr:cNvSpPr txBox="1"/>
      </xdr:nvSpPr>
      <xdr:spPr>
        <a:xfrm>
          <a:off x="1885950" y="466724"/>
          <a:ext cx="65627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95234F01-D3B5-4330-BF7C-84ED58C5001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3AFA3C0D-2C41-4D88-94BD-AD0915AAEAA5}"/>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5127E42E-F57E-4E2D-8B46-3E42C542EE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CC68B76-A1E8-4579-B316-129CAAC56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23812</xdr:colOff>
      <xdr:row>10</xdr:row>
      <xdr:rowOff>83344</xdr:rowOff>
    </xdr:from>
    <xdr:to>
      <xdr:col>13</xdr:col>
      <xdr:colOff>523875</xdr:colOff>
      <xdr:row>31</xdr:row>
      <xdr:rowOff>110489</xdr:rowOff>
    </xdr:to>
    <xdr:graphicFrame macro="">
      <xdr:nvGraphicFramePr>
        <xdr:cNvPr id="7" name="Chart 6">
          <a:extLst>
            <a:ext uri="{FF2B5EF4-FFF2-40B4-BE49-F238E27FC236}">
              <a16:creationId xmlns:a16="http://schemas.microsoft.com/office/drawing/2014/main" id="{E905704A-B6C6-43D5-B29A-BC336160C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hadra_2078_NFRS_V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M1">
            <v>2078</v>
          </cell>
        </row>
      </sheetData>
      <sheetData sheetId="25" refreshError="1"/>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5">
          <cell r="L35">
            <v>2021</v>
          </cell>
          <cell r="M35" t="str">
            <v>Mid July</v>
          </cell>
          <cell r="N35">
            <v>4740.0655531121583</v>
          </cell>
          <cell r="O35">
            <v>4175.0284231784963</v>
          </cell>
        </row>
        <row r="36">
          <cell r="L36">
            <v>2021</v>
          </cell>
          <cell r="M36" t="str">
            <v>Mid Aug</v>
          </cell>
          <cell r="N36">
            <v>4666.3143403882341</v>
          </cell>
          <cell r="O36">
            <v>4223.5768498141642</v>
          </cell>
        </row>
        <row r="37">
          <cell r="L37">
            <v>2021</v>
          </cell>
          <cell r="M37" t="str">
            <v>Mid Sep</v>
          </cell>
          <cell r="N37">
            <v>4718.952038743324</v>
          </cell>
          <cell r="O37">
            <v>4355.8087033826287</v>
          </cell>
        </row>
      </sheetData>
      <sheetData sheetId="27" refreshError="1"/>
      <sheetData sheetId="28">
        <row r="24">
          <cell r="C24">
            <v>27</v>
          </cell>
        </row>
      </sheetData>
      <sheetData sheetId="29">
        <row r="5">
          <cell r="B5" t="str">
            <v>Total Deposit/GDP</v>
          </cell>
        </row>
      </sheetData>
      <sheetData sheetId="30">
        <row r="5">
          <cell r="V5" t="str">
            <v xml:space="preserve">Mid-July </v>
          </cell>
        </row>
      </sheetData>
      <sheetData sheetId="31">
        <row r="5">
          <cell r="G5" t="str">
            <v>Mid-Aug</v>
          </cell>
        </row>
      </sheetData>
      <sheetData sheetId="32">
        <row r="5">
          <cell r="G5" t="str">
            <v>Mid-Aug</v>
          </cell>
        </row>
      </sheetData>
      <sheetData sheetId="33">
        <row r="6">
          <cell r="C6" t="str">
            <v>NBL</v>
          </cell>
        </row>
      </sheetData>
      <sheetData sheetId="34">
        <row r="6">
          <cell r="C6" t="str">
            <v>NBL</v>
          </cell>
        </row>
      </sheetData>
      <sheetData sheetId="35">
        <row r="6">
          <cell r="C6" t="str">
            <v>NBL</v>
          </cell>
        </row>
      </sheetData>
      <sheetData sheetId="36">
        <row r="3">
          <cell r="J3" t="str">
            <v>Mid-Aug</v>
          </cell>
        </row>
      </sheetData>
      <sheetData sheetId="37">
        <row r="1">
          <cell r="A1" t="str">
            <v>Districtwise List of Bank and Financial Institutions Branches ( Bhadau, 2078)</v>
          </cell>
        </row>
      </sheetData>
      <sheetData sheetId="38">
        <row r="5">
          <cell r="F5">
            <v>3.8550499552211575</v>
          </cell>
        </row>
      </sheetData>
      <sheetData sheetId="39">
        <row r="2">
          <cell r="B2" t="str">
            <v>Mid-Sept, 2021</v>
          </cell>
        </row>
      </sheetData>
      <sheetData sheetId="40" refreshError="1"/>
      <sheetData sheetId="41" refreshError="1"/>
      <sheetData sheetId="42" refreshError="1"/>
      <sheetData sheetId="43" refreshError="1"/>
      <sheetData sheetId="44">
        <row r="5">
          <cell r="C5">
            <v>27</v>
          </cell>
        </row>
      </sheetData>
      <sheetData sheetId="45" refreshError="1"/>
      <sheetData sheetId="46" refreshError="1"/>
      <sheetData sheetId="47" refreshError="1"/>
      <sheetData sheetId="48" refreshError="1"/>
      <sheetData sheetId="49" refreshError="1"/>
      <sheetData sheetId="50" refreshError="1"/>
      <sheetData sheetId="51">
        <row r="5">
          <cell r="C5">
            <v>69</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9A01-BCBE-499F-9CDE-9A216B425FD0}">
  <sheetPr codeName="Sheet84">
    <tabColor theme="0"/>
  </sheetPr>
  <dimension ref="C2:P57"/>
  <sheetViews>
    <sheetView tabSelected="1" view="pageBreakPreview" zoomScale="80" zoomScaleNormal="100" zoomScaleSheetLayoutView="80" workbookViewId="0">
      <selection activeCell="S16" sqref="S16"/>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641</v>
      </c>
      <c r="E47" s="10"/>
      <c r="F47" s="10"/>
      <c r="G47" s="10"/>
      <c r="H47" s="10"/>
      <c r="I47" s="10"/>
      <c r="J47" s="10"/>
      <c r="K47" s="10"/>
      <c r="L47" s="10"/>
      <c r="M47" s="10"/>
      <c r="N47" s="10"/>
      <c r="O47" s="7"/>
    </row>
    <row r="48" spans="3:15" ht="15.75" x14ac:dyDescent="0.25">
      <c r="C48" s="5"/>
      <c r="D48" s="10" t="s">
        <v>642</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51CF-D1FC-4905-9C6B-4A29A825F6E9}">
  <sheetPr codeName="Sheet56"/>
  <dimension ref="C2:S38"/>
  <sheetViews>
    <sheetView view="pageBreakPreview" zoomScale="80" zoomScaleNormal="100" zoomScaleSheetLayoutView="80" workbookViewId="0">
      <selection activeCell="S16" sqref="S16"/>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CE1C-71A4-4D91-8EFB-C1EC17895593}">
  <sheetPr codeName="Sheet59"/>
  <dimension ref="B2:T36"/>
  <sheetViews>
    <sheetView view="pageBreakPreview" topLeftCell="B1" zoomScaleNormal="100" zoomScaleSheetLayoutView="100" workbookViewId="0">
      <selection activeCell="S16" sqref="S16"/>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45">
        <v>4</v>
      </c>
      <c r="C21" s="46" t="s">
        <v>64</v>
      </c>
    </row>
    <row r="22" spans="2:9" ht="31.5" customHeight="1" x14ac:dyDescent="0.25">
      <c r="B22" s="36"/>
      <c r="C22" s="47"/>
      <c r="D22" s="48" t="s">
        <v>65</v>
      </c>
      <c r="E22" s="48" t="s">
        <v>66</v>
      </c>
      <c r="F22" s="48" t="s">
        <v>67</v>
      </c>
      <c r="G22" s="48" t="s">
        <v>68</v>
      </c>
      <c r="H22" s="49" t="s">
        <v>69</v>
      </c>
    </row>
    <row r="23" spans="2:9" ht="31.5" x14ac:dyDescent="0.25">
      <c r="B23" s="36"/>
      <c r="C23" s="50" t="s">
        <v>70</v>
      </c>
      <c r="D23" s="51">
        <v>27</v>
      </c>
      <c r="E23" s="51">
        <v>18</v>
      </c>
      <c r="F23" s="51">
        <v>17</v>
      </c>
      <c r="G23" s="51">
        <v>69</v>
      </c>
      <c r="H23" s="51">
        <f>SUM(D23:G23)</f>
        <v>131</v>
      </c>
    </row>
    <row r="24" spans="2:9" ht="31.5" x14ac:dyDescent="0.25">
      <c r="B24" s="36"/>
      <c r="C24" s="50" t="s">
        <v>71</v>
      </c>
      <c r="D24" s="51">
        <v>27</v>
      </c>
      <c r="E24" s="51">
        <v>18</v>
      </c>
      <c r="F24" s="51">
        <v>17</v>
      </c>
      <c r="G24" s="51">
        <v>69</v>
      </c>
      <c r="H24" s="51">
        <v>131</v>
      </c>
    </row>
    <row r="25" spans="2:9" ht="39" customHeight="1" x14ac:dyDescent="0.25">
      <c r="B25" s="36"/>
      <c r="C25" s="52" t="s">
        <v>72</v>
      </c>
      <c r="D25" s="52"/>
      <c r="E25" s="52"/>
      <c r="F25" s="52"/>
      <c r="G25" s="52"/>
      <c r="H25" s="52"/>
      <c r="I25" s="53"/>
    </row>
    <row r="26" spans="2:9" x14ac:dyDescent="0.25">
      <c r="B26" s="33">
        <v>5</v>
      </c>
      <c r="C26" s="29" t="s">
        <v>73</v>
      </c>
      <c r="D26" s="29"/>
      <c r="E26" s="29"/>
      <c r="F26" s="29"/>
      <c r="G26" s="29"/>
      <c r="H26" s="29"/>
    </row>
    <row r="27" spans="2:9" x14ac:dyDescent="0.25">
      <c r="B27" s="33">
        <v>6</v>
      </c>
      <c r="C27" s="54" t="s">
        <v>74</v>
      </c>
      <c r="D27" s="54"/>
      <c r="E27" s="54"/>
      <c r="F27" s="54"/>
      <c r="G27" s="54"/>
      <c r="H27" s="54"/>
    </row>
    <row r="28" spans="2:9" ht="14.45" customHeight="1" x14ac:dyDescent="0.25">
      <c r="B28" s="33"/>
      <c r="C28" s="54"/>
      <c r="D28" s="54"/>
      <c r="E28" s="54"/>
      <c r="F28" s="54"/>
      <c r="G28" s="54"/>
      <c r="H28" s="54"/>
    </row>
    <row r="29" spans="2:9" ht="19.5" customHeight="1" x14ac:dyDescent="0.25">
      <c r="B29" s="55"/>
      <c r="C29" s="54"/>
      <c r="D29" s="54"/>
      <c r="E29" s="54"/>
      <c r="F29" s="54"/>
      <c r="G29" s="54"/>
      <c r="H29" s="54"/>
    </row>
    <row r="30" spans="2:9" x14ac:dyDescent="0.25">
      <c r="B30" s="56"/>
      <c r="C30" s="57"/>
      <c r="D30" s="57"/>
      <c r="E30" s="57"/>
      <c r="F30" s="57"/>
      <c r="G30" s="57"/>
      <c r="H30" s="57"/>
    </row>
    <row r="31" spans="2:9" x14ac:dyDescent="0.25">
      <c r="B31" s="56"/>
      <c r="C31" s="57"/>
      <c r="D31" s="57"/>
      <c r="E31" s="57"/>
      <c r="F31" s="57"/>
      <c r="G31" s="57"/>
      <c r="H31" s="57"/>
      <c r="I31" s="58"/>
    </row>
    <row r="32" spans="2:9" x14ac:dyDescent="0.25">
      <c r="B32" s="56"/>
      <c r="C32" s="57"/>
      <c r="D32" s="57"/>
      <c r="E32" s="57"/>
      <c r="F32" s="57"/>
      <c r="G32" s="57"/>
      <c r="H32" s="57"/>
    </row>
    <row r="34" spans="3:20" x14ac:dyDescent="0.25">
      <c r="I34" s="55"/>
    </row>
    <row r="35" spans="3:20" ht="90.75" customHeight="1" x14ac:dyDescent="0.25">
      <c r="C35" s="53"/>
      <c r="D35" s="53"/>
      <c r="E35" s="53"/>
      <c r="F35" s="53"/>
      <c r="G35" s="53"/>
      <c r="H35" s="53"/>
      <c r="I35" s="53"/>
      <c r="J35" s="53"/>
      <c r="K35" s="53"/>
      <c r="L35" s="53"/>
      <c r="M35" s="53"/>
      <c r="N35" s="53"/>
      <c r="O35" s="54"/>
      <c r="P35" s="54"/>
      <c r="Q35" s="54"/>
      <c r="R35" s="54"/>
      <c r="S35" s="54"/>
      <c r="T35" s="54"/>
    </row>
    <row r="36" spans="3:20" ht="15" customHeight="1" x14ac:dyDescent="0.25"/>
  </sheetData>
  <mergeCells count="12">
    <mergeCell ref="C27:H27"/>
    <mergeCell ref="C28:H29"/>
    <mergeCell ref="C30:H30"/>
    <mergeCell ref="C31:H31"/>
    <mergeCell ref="C32:H32"/>
    <mergeCell ref="O35:T35"/>
    <mergeCell ref="B2:H2"/>
    <mergeCell ref="C4:H4"/>
    <mergeCell ref="C5:H5"/>
    <mergeCell ref="C6:H6"/>
    <mergeCell ref="E7:G7"/>
    <mergeCell ref="C25:H25"/>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7CE4-3C46-49DC-B07A-1AA66A3672DA}">
  <sheetPr codeName="Sheet61"/>
  <dimension ref="B2:G51"/>
  <sheetViews>
    <sheetView view="pageBreakPreview" zoomScale="90" zoomScaleNormal="100" zoomScaleSheetLayoutView="90" workbookViewId="0">
      <selection activeCell="J43" sqref="J43"/>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59" t="s">
        <v>75</v>
      </c>
      <c r="C2" s="59"/>
      <c r="D2" s="59"/>
      <c r="E2" s="59"/>
      <c r="F2" s="59"/>
      <c r="G2" s="59"/>
    </row>
    <row r="3" spans="2:7" x14ac:dyDescent="0.25">
      <c r="B3" s="60" t="s">
        <v>643</v>
      </c>
      <c r="C3" s="60"/>
      <c r="D3" s="60"/>
      <c r="E3" s="60"/>
      <c r="F3" s="60"/>
      <c r="G3" s="60"/>
    </row>
    <row r="4" spans="2:7" x14ac:dyDescent="0.25">
      <c r="B4" s="61"/>
      <c r="C4" s="62"/>
      <c r="D4" s="63" t="s">
        <v>76</v>
      </c>
      <c r="E4" s="63" t="s">
        <v>77</v>
      </c>
      <c r="F4" s="63" t="s">
        <v>78</v>
      </c>
      <c r="G4" s="63" t="s">
        <v>79</v>
      </c>
    </row>
    <row r="5" spans="2:7" x14ac:dyDescent="0.25">
      <c r="B5" s="64" t="s">
        <v>80</v>
      </c>
      <c r="C5" s="65"/>
      <c r="D5" s="65"/>
      <c r="E5" s="65"/>
      <c r="F5" s="65"/>
      <c r="G5" s="66"/>
    </row>
    <row r="6" spans="2:7" x14ac:dyDescent="0.25">
      <c r="B6" s="67">
        <v>1</v>
      </c>
      <c r="C6" s="68" t="s">
        <v>644</v>
      </c>
      <c r="D6" s="69">
        <v>97.825730813818495</v>
      </c>
      <c r="E6" s="69">
        <v>10.621229891859718</v>
      </c>
      <c r="F6" s="69">
        <v>2.1624222217194049</v>
      </c>
      <c r="G6" s="69">
        <v>110.60938292739762</v>
      </c>
    </row>
    <row r="7" spans="2:7" x14ac:dyDescent="0.25">
      <c r="B7" s="67">
        <v>2</v>
      </c>
      <c r="C7" s="68" t="s">
        <v>645</v>
      </c>
      <c r="D7" s="69">
        <v>90.886898884764406</v>
      </c>
      <c r="E7" s="69">
        <v>9.5196101222377862</v>
      </c>
      <c r="F7" s="69">
        <v>1.6910136792516812</v>
      </c>
      <c r="G7" s="69">
        <v>102.0975226862539</v>
      </c>
    </row>
    <row r="8" spans="2:7" x14ac:dyDescent="0.25">
      <c r="B8" s="67">
        <v>3</v>
      </c>
      <c r="C8" s="68" t="s">
        <v>646</v>
      </c>
      <c r="D8" s="69">
        <v>92.90694598309716</v>
      </c>
      <c r="E8" s="69">
        <v>89.62813364517956</v>
      </c>
      <c r="F8" s="69">
        <v>78.199976964124374</v>
      </c>
      <c r="G8" s="69">
        <v>92.304576686110977</v>
      </c>
    </row>
    <row r="9" spans="2:7" x14ac:dyDescent="0.25">
      <c r="B9" s="67">
        <v>4</v>
      </c>
      <c r="C9" s="68" t="s">
        <v>647</v>
      </c>
      <c r="D9" s="69">
        <v>87.89</v>
      </c>
      <c r="E9" s="69">
        <v>87.25</v>
      </c>
      <c r="F9" s="69">
        <v>76.09</v>
      </c>
      <c r="G9" s="69">
        <v>87.61</v>
      </c>
    </row>
    <row r="10" spans="2:7" x14ac:dyDescent="0.25">
      <c r="B10" s="67">
        <v>5</v>
      </c>
      <c r="C10" s="68" t="s">
        <v>648</v>
      </c>
      <c r="D10" s="69">
        <v>48.766315697457316</v>
      </c>
      <c r="E10" s="69">
        <v>57.658961619714468</v>
      </c>
      <c r="F10" s="69">
        <v>57.304716144144251</v>
      </c>
      <c r="G10" s="69">
        <v>49.787155526436131</v>
      </c>
    </row>
    <row r="11" spans="2:7" x14ac:dyDescent="0.25">
      <c r="B11" s="67">
        <v>6</v>
      </c>
      <c r="C11" s="68" t="s">
        <v>649</v>
      </c>
      <c r="D11" s="69">
        <v>34.372869541942357</v>
      </c>
      <c r="E11" s="69">
        <v>31.263095489583471</v>
      </c>
      <c r="F11" s="69">
        <v>30.337670661254357</v>
      </c>
      <c r="G11" s="69">
        <v>33.995366044993027</v>
      </c>
    </row>
    <row r="12" spans="2:7" x14ac:dyDescent="0.25">
      <c r="B12" s="67">
        <v>7</v>
      </c>
      <c r="C12" s="68" t="s">
        <v>650</v>
      </c>
      <c r="D12" s="69">
        <v>8.3728688349669333</v>
      </c>
      <c r="E12" s="69">
        <v>2.2062129316938446</v>
      </c>
      <c r="F12" s="69">
        <v>1.2316594882330034</v>
      </c>
      <c r="G12" s="69">
        <v>7.6411065047574542</v>
      </c>
    </row>
    <row r="13" spans="2:7" x14ac:dyDescent="0.25">
      <c r="B13" s="67">
        <v>8</v>
      </c>
      <c r="C13" s="68" t="s">
        <v>651</v>
      </c>
      <c r="D13" s="69">
        <v>7.3283314977708844</v>
      </c>
      <c r="E13" s="69">
        <v>8.8178772252085391</v>
      </c>
      <c r="F13" s="69">
        <v>9.3802839668737672</v>
      </c>
      <c r="G13" s="69">
        <v>7.5114804738026013</v>
      </c>
    </row>
    <row r="14" spans="2:7" x14ac:dyDescent="0.25">
      <c r="B14" s="67">
        <v>9</v>
      </c>
      <c r="C14" s="68" t="s">
        <v>652</v>
      </c>
      <c r="D14" s="69">
        <v>1.4063518148516918</v>
      </c>
      <c r="E14" s="69">
        <v>1.3047843030681825</v>
      </c>
      <c r="F14" s="69">
        <v>6.1857473493301978</v>
      </c>
      <c r="G14" s="69">
        <v>1.4781276770495153</v>
      </c>
    </row>
    <row r="15" spans="2:7" x14ac:dyDescent="0.25">
      <c r="B15" s="67">
        <v>10</v>
      </c>
      <c r="C15" s="68" t="s">
        <v>653</v>
      </c>
      <c r="D15" s="69">
        <v>2.3256388918410806</v>
      </c>
      <c r="E15" s="69">
        <v>2.0853593870058513</v>
      </c>
      <c r="F15" s="69">
        <v>6.5736402626675527</v>
      </c>
      <c r="G15" s="69">
        <v>2.3735936422829433</v>
      </c>
    </row>
    <row r="16" spans="2:7" x14ac:dyDescent="0.25">
      <c r="B16" s="67">
        <v>11</v>
      </c>
      <c r="C16" s="68" t="s">
        <v>654</v>
      </c>
      <c r="D16" s="69">
        <v>7.4327062267585493</v>
      </c>
      <c r="E16" s="69">
        <v>14.896939966543037</v>
      </c>
      <c r="F16" s="69">
        <v>13.053546861931142</v>
      </c>
      <c r="G16" s="69">
        <v>8.2484328926716994</v>
      </c>
    </row>
    <row r="17" spans="2:7" x14ac:dyDescent="0.25">
      <c r="B17" s="64" t="s">
        <v>81</v>
      </c>
      <c r="C17" s="65"/>
      <c r="D17" s="70"/>
      <c r="E17" s="70"/>
      <c r="F17" s="70"/>
      <c r="G17" s="71"/>
    </row>
    <row r="18" spans="2:7" x14ac:dyDescent="0.25">
      <c r="B18" s="67">
        <v>1</v>
      </c>
      <c r="C18" s="72" t="s">
        <v>655</v>
      </c>
      <c r="D18" s="69">
        <v>7.8191408735578918</v>
      </c>
      <c r="E18" s="69">
        <v>6.0328362573762462</v>
      </c>
      <c r="F18" s="69">
        <v>8.2670492615309694</v>
      </c>
      <c r="G18" s="69">
        <v>7.6563682004138283</v>
      </c>
    </row>
    <row r="19" spans="2:7" ht="21" customHeight="1" x14ac:dyDescent="0.25">
      <c r="B19" s="67">
        <v>2</v>
      </c>
      <c r="C19" s="72" t="s">
        <v>656</v>
      </c>
      <c r="D19" s="69">
        <v>15.102093832351107</v>
      </c>
      <c r="E19" s="69">
        <v>13.242683056003656</v>
      </c>
      <c r="F19" s="69">
        <v>22.345920367265958</v>
      </c>
      <c r="G19" s="69">
        <v>15.06516190359884</v>
      </c>
    </row>
    <row r="20" spans="2:7" x14ac:dyDescent="0.25">
      <c r="B20" s="67">
        <v>3</v>
      </c>
      <c r="C20" s="72" t="s">
        <v>657</v>
      </c>
      <c r="D20" s="69">
        <v>23.41630283973149</v>
      </c>
      <c r="E20" s="69">
        <v>22.806480912853171</v>
      </c>
      <c r="F20" s="69">
        <v>36.459553318853985</v>
      </c>
      <c r="G20" s="69">
        <v>23.612741471120451</v>
      </c>
    </row>
    <row r="21" spans="2:7" x14ac:dyDescent="0.25">
      <c r="B21" s="73" t="s">
        <v>658</v>
      </c>
      <c r="C21" s="74"/>
      <c r="D21" s="70"/>
      <c r="E21" s="70"/>
      <c r="F21" s="70"/>
      <c r="G21" s="71"/>
    </row>
    <row r="22" spans="2:7" x14ac:dyDescent="0.25">
      <c r="B22" s="67">
        <v>1</v>
      </c>
      <c r="C22" s="72" t="s">
        <v>659</v>
      </c>
      <c r="D22" s="75">
        <v>10.915536636445047</v>
      </c>
      <c r="E22" s="75">
        <v>11.772740976192669</v>
      </c>
      <c r="F22" s="75">
        <v>19.658810471208849</v>
      </c>
      <c r="G22" s="75">
        <v>11.119414213475608</v>
      </c>
    </row>
    <row r="23" spans="2:7" x14ac:dyDescent="0.25">
      <c r="B23" s="67">
        <v>2</v>
      </c>
      <c r="C23" s="72" t="s">
        <v>660</v>
      </c>
      <c r="D23" s="75">
        <v>14.133792732976712</v>
      </c>
      <c r="E23" s="75">
        <v>13.144160683640846</v>
      </c>
      <c r="F23" s="75">
        <v>22.035154894029212</v>
      </c>
      <c r="G23" s="75">
        <v>14.185728960162095</v>
      </c>
    </row>
    <row r="24" spans="2:7" x14ac:dyDescent="0.25">
      <c r="B24" s="64" t="s">
        <v>82</v>
      </c>
      <c r="C24" s="65"/>
      <c r="D24" s="70"/>
      <c r="E24" s="70"/>
      <c r="F24" s="70"/>
      <c r="G24" s="71"/>
    </row>
    <row r="25" spans="2:7" x14ac:dyDescent="0.25">
      <c r="B25" s="76">
        <v>1</v>
      </c>
      <c r="C25" s="77" t="s">
        <v>661</v>
      </c>
      <c r="D25" s="78">
        <v>27</v>
      </c>
      <c r="E25" s="78">
        <v>18</v>
      </c>
      <c r="F25" s="78">
        <v>17</v>
      </c>
      <c r="G25" s="78">
        <v>62</v>
      </c>
    </row>
    <row r="26" spans="2:7" x14ac:dyDescent="0.25">
      <c r="B26" s="76">
        <v>2</v>
      </c>
      <c r="C26" s="77" t="s">
        <v>662</v>
      </c>
      <c r="D26" s="78">
        <v>4775</v>
      </c>
      <c r="E26" s="78">
        <v>1029</v>
      </c>
      <c r="F26" s="78">
        <v>237</v>
      </c>
      <c r="G26" s="78">
        <v>6041</v>
      </c>
    </row>
    <row r="27" spans="2:7" x14ac:dyDescent="0.25">
      <c r="B27" s="76">
        <v>3</v>
      </c>
      <c r="C27" s="77" t="s">
        <v>663</v>
      </c>
      <c r="D27" s="78">
        <v>32927622</v>
      </c>
      <c r="E27" s="78">
        <v>4332374.4819999998</v>
      </c>
      <c r="F27" s="78">
        <v>510989</v>
      </c>
      <c r="G27" s="78">
        <v>37770985.482000001</v>
      </c>
    </row>
    <row r="28" spans="2:7" x14ac:dyDescent="0.25">
      <c r="B28" s="76">
        <v>4</v>
      </c>
      <c r="C28" s="77" t="s">
        <v>664</v>
      </c>
      <c r="D28" s="78">
        <v>1366442</v>
      </c>
      <c r="E28" s="78">
        <v>300631</v>
      </c>
      <c r="F28" s="78">
        <v>35122</v>
      </c>
      <c r="G28" s="78">
        <v>1702195</v>
      </c>
    </row>
    <row r="29" spans="2:7" x14ac:dyDescent="0.25">
      <c r="B29" s="76">
        <v>5</v>
      </c>
      <c r="C29" s="77" t="s">
        <v>665</v>
      </c>
      <c r="D29" s="78">
        <v>1706</v>
      </c>
      <c r="E29" s="78">
        <v>0</v>
      </c>
      <c r="F29" s="78">
        <v>0</v>
      </c>
      <c r="G29" s="78">
        <v>1706</v>
      </c>
    </row>
    <row r="30" spans="2:7" x14ac:dyDescent="0.25">
      <c r="B30" s="76">
        <v>6</v>
      </c>
      <c r="C30" s="77" t="s">
        <v>666</v>
      </c>
      <c r="D30" s="78">
        <v>230154</v>
      </c>
      <c r="E30" s="78">
        <v>0</v>
      </c>
      <c r="F30" s="78">
        <v>0</v>
      </c>
      <c r="G30" s="78">
        <v>230154</v>
      </c>
    </row>
    <row r="31" spans="2:7" x14ac:dyDescent="0.25">
      <c r="B31" s="76">
        <v>7</v>
      </c>
      <c r="C31" s="77" t="s">
        <v>667</v>
      </c>
      <c r="D31" s="78">
        <v>12638366</v>
      </c>
      <c r="E31" s="78">
        <v>1500050</v>
      </c>
      <c r="F31" s="78">
        <v>56423</v>
      </c>
      <c r="G31" s="78">
        <v>14194839</v>
      </c>
    </row>
    <row r="32" spans="2:7" x14ac:dyDescent="0.25">
      <c r="B32" s="76">
        <v>8</v>
      </c>
      <c r="C32" s="77" t="s">
        <v>668</v>
      </c>
      <c r="D32" s="78">
        <v>1115532</v>
      </c>
      <c r="E32" s="78">
        <v>37063</v>
      </c>
      <c r="F32" s="78">
        <v>7726</v>
      </c>
      <c r="G32" s="78">
        <v>1160321</v>
      </c>
    </row>
    <row r="33" spans="2:7" x14ac:dyDescent="0.25">
      <c r="B33" s="76">
        <v>9</v>
      </c>
      <c r="C33" s="77" t="s">
        <v>669</v>
      </c>
      <c r="D33" s="78">
        <v>3990</v>
      </c>
      <c r="E33" s="78">
        <v>307</v>
      </c>
      <c r="F33" s="78">
        <v>43</v>
      </c>
      <c r="G33" s="78">
        <v>4340</v>
      </c>
    </row>
    <row r="34" spans="2:7" x14ac:dyDescent="0.25">
      <c r="B34" s="76">
        <v>10</v>
      </c>
      <c r="C34" s="77" t="s">
        <v>670</v>
      </c>
      <c r="D34" s="78">
        <v>8459435</v>
      </c>
      <c r="E34" s="78">
        <v>348411</v>
      </c>
      <c r="F34" s="78">
        <v>32009</v>
      </c>
      <c r="G34" s="78">
        <v>8839855</v>
      </c>
    </row>
    <row r="35" spans="2:7" x14ac:dyDescent="0.25">
      <c r="B35" s="76">
        <v>11</v>
      </c>
      <c r="C35" s="77" t="s">
        <v>671</v>
      </c>
      <c r="D35" s="78">
        <v>192370</v>
      </c>
      <c r="E35" s="78">
        <v>0</v>
      </c>
      <c r="F35" s="78">
        <v>0</v>
      </c>
      <c r="G35" s="78">
        <v>192370</v>
      </c>
    </row>
    <row r="36" spans="2:7" x14ac:dyDescent="0.25">
      <c r="B36" s="76">
        <v>12</v>
      </c>
      <c r="C36" s="77" t="s">
        <v>672</v>
      </c>
      <c r="D36" s="78">
        <v>65786</v>
      </c>
      <c r="E36" s="78">
        <v>0</v>
      </c>
      <c r="F36" s="78">
        <v>0</v>
      </c>
      <c r="G36" s="78">
        <v>65786</v>
      </c>
    </row>
    <row r="37" spans="2:7" x14ac:dyDescent="0.25">
      <c r="B37" s="65" t="s">
        <v>83</v>
      </c>
      <c r="C37" s="65"/>
      <c r="D37" s="79"/>
      <c r="E37" s="79"/>
      <c r="F37" s="79"/>
      <c r="G37" s="79"/>
    </row>
    <row r="38" spans="2:7" x14ac:dyDescent="0.25">
      <c r="B38" s="80">
        <v>1</v>
      </c>
      <c r="C38" s="81" t="s">
        <v>673</v>
      </c>
      <c r="D38" s="82">
        <v>4.92</v>
      </c>
      <c r="E38" s="83"/>
      <c r="F38" s="83"/>
      <c r="G38" s="83"/>
    </row>
    <row r="39" spans="2:7" x14ac:dyDescent="0.25">
      <c r="B39" s="76"/>
      <c r="C39" s="84" t="s">
        <v>84</v>
      </c>
      <c r="D39" s="85">
        <v>3.0524776875486404</v>
      </c>
      <c r="E39" s="86"/>
      <c r="F39" s="86"/>
      <c r="G39" s="86"/>
    </row>
    <row r="40" spans="2:7" x14ac:dyDescent="0.25">
      <c r="B40" s="87"/>
      <c r="C40" s="84" t="s">
        <v>85</v>
      </c>
      <c r="D40" s="85">
        <v>7.8020539904415429</v>
      </c>
      <c r="E40" s="86"/>
      <c r="F40" s="86"/>
      <c r="G40" s="86"/>
    </row>
    <row r="41" spans="2:7" x14ac:dyDescent="0.25">
      <c r="B41" s="88"/>
      <c r="C41" s="84" t="s">
        <v>86</v>
      </c>
      <c r="D41" s="85">
        <v>0.97154427970052137</v>
      </c>
      <c r="E41" s="86"/>
      <c r="F41" s="86"/>
      <c r="G41" s="86"/>
    </row>
    <row r="42" spans="2:7" x14ac:dyDescent="0.25">
      <c r="B42" s="80">
        <v>2</v>
      </c>
      <c r="C42" s="81" t="s">
        <v>674</v>
      </c>
      <c r="D42" s="82">
        <v>8.57</v>
      </c>
      <c r="E42" s="83"/>
      <c r="F42" s="83"/>
      <c r="G42" s="83"/>
    </row>
    <row r="43" spans="2:7" x14ac:dyDescent="0.25">
      <c r="B43" s="89"/>
      <c r="C43" s="90"/>
      <c r="D43" s="91"/>
      <c r="E43" s="83"/>
      <c r="F43" s="83"/>
      <c r="G43" s="83"/>
    </row>
    <row r="44" spans="2:7" x14ac:dyDescent="0.25">
      <c r="B44" s="92" t="s">
        <v>87</v>
      </c>
      <c r="C44" s="92"/>
      <c r="D44" s="92"/>
      <c r="E44" s="92"/>
      <c r="F44" s="92"/>
      <c r="G44" s="92"/>
    </row>
    <row r="45" spans="2:7" x14ac:dyDescent="0.25">
      <c r="B45" s="93" t="s">
        <v>675</v>
      </c>
      <c r="C45" s="92"/>
      <c r="D45" s="92"/>
      <c r="E45" s="92"/>
      <c r="F45" s="92"/>
      <c r="G45" s="92"/>
    </row>
    <row r="46" spans="2:7" x14ac:dyDescent="0.25">
      <c r="B46" s="93" t="s">
        <v>676</v>
      </c>
      <c r="C46" s="92"/>
      <c r="D46" s="92"/>
      <c r="E46" s="92"/>
      <c r="F46" s="92"/>
      <c r="G46" s="92"/>
    </row>
    <row r="47" spans="2:7" x14ac:dyDescent="0.25">
      <c r="B47" s="93" t="s">
        <v>677</v>
      </c>
      <c r="C47" s="92"/>
      <c r="D47" s="92"/>
      <c r="E47" s="92"/>
      <c r="F47" s="92"/>
      <c r="G47" s="92"/>
    </row>
    <row r="48" spans="2:7" x14ac:dyDescent="0.25">
      <c r="B48" s="93" t="s">
        <v>678</v>
      </c>
      <c r="C48" s="92"/>
      <c r="D48" s="92"/>
      <c r="E48" s="92"/>
      <c r="F48" s="92"/>
      <c r="G48" s="92"/>
    </row>
    <row r="49" spans="2:7" x14ac:dyDescent="0.25">
      <c r="B49" s="93" t="s">
        <v>679</v>
      </c>
      <c r="C49" s="92"/>
      <c r="D49" s="92"/>
      <c r="E49" s="92"/>
      <c r="F49" s="92"/>
      <c r="G49" s="92"/>
    </row>
    <row r="50" spans="2:7" x14ac:dyDescent="0.25">
      <c r="B50" s="93" t="s">
        <v>680</v>
      </c>
      <c r="C50" s="55"/>
      <c r="D50" s="55"/>
      <c r="E50" s="55"/>
      <c r="F50" s="55"/>
      <c r="G50" s="55"/>
    </row>
    <row r="51" spans="2:7" x14ac:dyDescent="0.25">
      <c r="B51" s="93"/>
      <c r="C51" s="55"/>
      <c r="D51" s="55"/>
      <c r="E51" s="55"/>
      <c r="F51" s="55"/>
      <c r="G51" s="55"/>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75AE-4C0B-4814-8276-77999263EBEC}">
  <sheetPr codeName="Sheet63"/>
  <dimension ref="B2:AI6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4.570312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4"/>
      <c r="C2" s="95"/>
      <c r="D2" s="96" t="s">
        <v>88</v>
      </c>
      <c r="E2" s="97"/>
      <c r="F2" s="97"/>
      <c r="G2" s="97"/>
      <c r="H2" s="97"/>
      <c r="I2" s="97"/>
      <c r="J2" s="97"/>
      <c r="K2" s="98"/>
      <c r="L2" s="99" t="s">
        <v>89</v>
      </c>
      <c r="M2" s="99"/>
      <c r="N2" s="99"/>
      <c r="O2" s="99"/>
      <c r="P2" s="99"/>
      <c r="Q2" s="99"/>
      <c r="R2" s="99"/>
      <c r="S2" s="99"/>
      <c r="T2" s="99" t="s">
        <v>90</v>
      </c>
      <c r="U2" s="99"/>
      <c r="V2" s="99"/>
      <c r="W2" s="99"/>
      <c r="X2" s="99"/>
      <c r="Y2" s="99"/>
      <c r="Z2" s="99"/>
      <c r="AA2" s="99"/>
      <c r="AB2" s="96" t="s">
        <v>91</v>
      </c>
      <c r="AC2" s="97"/>
      <c r="AD2" s="97"/>
      <c r="AE2" s="97"/>
      <c r="AF2" s="97"/>
      <c r="AG2" s="97"/>
      <c r="AH2" s="97"/>
      <c r="AI2" s="98"/>
    </row>
    <row r="3" spans="2:35" x14ac:dyDescent="0.25">
      <c r="B3" s="100" t="s">
        <v>92</v>
      </c>
      <c r="C3" s="101"/>
      <c r="D3" s="99" t="s">
        <v>152</v>
      </c>
      <c r="E3" s="99"/>
      <c r="F3" s="99"/>
      <c r="G3" s="102" t="s">
        <v>47</v>
      </c>
      <c r="H3" s="102" t="s">
        <v>49</v>
      </c>
      <c r="I3" s="103" t="s">
        <v>93</v>
      </c>
      <c r="J3" s="103"/>
      <c r="K3" s="103"/>
      <c r="L3" s="99" t="str">
        <f>$D3</f>
        <v xml:space="preserve">Mid-July </v>
      </c>
      <c r="M3" s="99"/>
      <c r="N3" s="99"/>
      <c r="O3" s="102" t="str">
        <f>$G3</f>
        <v>Mid-Aug</v>
      </c>
      <c r="P3" s="104" t="str">
        <f>$H3</f>
        <v>Mid-Sept</v>
      </c>
      <c r="Q3" s="103" t="s">
        <v>93</v>
      </c>
      <c r="R3" s="103"/>
      <c r="S3" s="103"/>
      <c r="T3" s="99" t="str">
        <f>$D3</f>
        <v xml:space="preserve">Mid-July </v>
      </c>
      <c r="U3" s="99"/>
      <c r="V3" s="99"/>
      <c r="W3" s="102" t="str">
        <f>$G3</f>
        <v>Mid-Aug</v>
      </c>
      <c r="X3" s="104" t="str">
        <f>$H3</f>
        <v>Mid-Sept</v>
      </c>
      <c r="Y3" s="103" t="s">
        <v>93</v>
      </c>
      <c r="Z3" s="103"/>
      <c r="AA3" s="103"/>
      <c r="AB3" s="99" t="str">
        <f>$D3</f>
        <v xml:space="preserve">Mid-July </v>
      </c>
      <c r="AC3" s="99"/>
      <c r="AD3" s="99"/>
      <c r="AE3" s="102" t="str">
        <f>$G3</f>
        <v>Mid-Aug</v>
      </c>
      <c r="AF3" s="104" t="str">
        <f>$H3</f>
        <v>Mid-Sept</v>
      </c>
      <c r="AG3" s="103" t="s">
        <v>93</v>
      </c>
      <c r="AH3" s="103"/>
      <c r="AI3" s="103"/>
    </row>
    <row r="4" spans="2:35" x14ac:dyDescent="0.25">
      <c r="B4" s="105"/>
      <c r="C4" s="106"/>
      <c r="D4" s="102">
        <v>2019</v>
      </c>
      <c r="E4" s="102">
        <v>2020</v>
      </c>
      <c r="F4" s="102">
        <v>2021</v>
      </c>
      <c r="G4" s="102">
        <v>2021</v>
      </c>
      <c r="H4" s="102">
        <v>2021</v>
      </c>
      <c r="I4" s="103"/>
      <c r="J4" s="103"/>
      <c r="K4" s="103"/>
      <c r="L4" s="102">
        <f>$D4</f>
        <v>2019</v>
      </c>
      <c r="M4" s="102">
        <f>$E4</f>
        <v>2020</v>
      </c>
      <c r="N4" s="102">
        <f>$F4</f>
        <v>2021</v>
      </c>
      <c r="O4" s="102">
        <f>$G4</f>
        <v>2021</v>
      </c>
      <c r="P4" s="102">
        <f>$H4</f>
        <v>2021</v>
      </c>
      <c r="Q4" s="103"/>
      <c r="R4" s="103"/>
      <c r="S4" s="103"/>
      <c r="T4" s="102">
        <f>L4</f>
        <v>2019</v>
      </c>
      <c r="U4" s="102">
        <f>M4</f>
        <v>2020</v>
      </c>
      <c r="V4" s="102">
        <f>N4</f>
        <v>2021</v>
      </c>
      <c r="W4" s="102">
        <f>O4</f>
        <v>2021</v>
      </c>
      <c r="X4" s="102">
        <f>P4</f>
        <v>2021</v>
      </c>
      <c r="Y4" s="103"/>
      <c r="Z4" s="103"/>
      <c r="AA4" s="103"/>
      <c r="AB4" s="102">
        <f>T4</f>
        <v>2019</v>
      </c>
      <c r="AC4" s="102">
        <f>U4</f>
        <v>2020</v>
      </c>
      <c r="AD4" s="102">
        <f>V4</f>
        <v>2021</v>
      </c>
      <c r="AE4" s="102">
        <f>W4</f>
        <v>2021</v>
      </c>
      <c r="AF4" s="102">
        <f>X4</f>
        <v>2021</v>
      </c>
      <c r="AG4" s="103"/>
      <c r="AH4" s="103"/>
      <c r="AI4" s="103"/>
    </row>
    <row r="5" spans="2:35" x14ac:dyDescent="0.25">
      <c r="B5" s="36"/>
      <c r="D5" s="102">
        <v>1</v>
      </c>
      <c r="E5" s="102">
        <v>2</v>
      </c>
      <c r="F5" s="102">
        <v>3</v>
      </c>
      <c r="G5" s="102">
        <v>4</v>
      </c>
      <c r="H5" s="102">
        <v>5</v>
      </c>
      <c r="I5" s="107" t="s">
        <v>681</v>
      </c>
      <c r="J5" s="107" t="s">
        <v>682</v>
      </c>
      <c r="K5" s="107" t="s">
        <v>683</v>
      </c>
      <c r="L5" s="108">
        <v>1</v>
      </c>
      <c r="M5" s="108">
        <v>2</v>
      </c>
      <c r="N5" s="108">
        <v>3</v>
      </c>
      <c r="O5" s="108">
        <v>4</v>
      </c>
      <c r="P5" s="108">
        <v>5</v>
      </c>
      <c r="Q5" s="107" t="s">
        <v>681</v>
      </c>
      <c r="R5" s="107" t="s">
        <v>682</v>
      </c>
      <c r="S5" s="107" t="s">
        <v>683</v>
      </c>
      <c r="T5" s="108">
        <v>1</v>
      </c>
      <c r="U5" s="108">
        <v>2</v>
      </c>
      <c r="V5" s="108">
        <v>3</v>
      </c>
      <c r="W5" s="108">
        <v>4</v>
      </c>
      <c r="X5" s="108">
        <v>5</v>
      </c>
      <c r="Y5" s="107" t="s">
        <v>681</v>
      </c>
      <c r="Z5" s="107" t="s">
        <v>682</v>
      </c>
      <c r="AA5" s="107" t="s">
        <v>683</v>
      </c>
      <c r="AB5" s="108">
        <v>1</v>
      </c>
      <c r="AC5" s="108">
        <v>2</v>
      </c>
      <c r="AD5" s="108">
        <v>3</v>
      </c>
      <c r="AE5" s="108">
        <v>4</v>
      </c>
      <c r="AF5" s="108">
        <v>5</v>
      </c>
      <c r="AG5" s="107" t="s">
        <v>681</v>
      </c>
      <c r="AH5" s="107" t="s">
        <v>682</v>
      </c>
      <c r="AI5" s="107" t="s">
        <v>683</v>
      </c>
    </row>
    <row r="6" spans="2:35" x14ac:dyDescent="0.25">
      <c r="B6" s="109">
        <v>1</v>
      </c>
      <c r="C6" s="110" t="s">
        <v>269</v>
      </c>
      <c r="D6" s="111">
        <v>446402.4733010793</v>
      </c>
      <c r="E6" s="111">
        <v>488276.68394204584</v>
      </c>
      <c r="F6" s="111">
        <v>558524.97526254598</v>
      </c>
      <c r="G6" s="111">
        <v>634705.01619019441</v>
      </c>
      <c r="H6" s="111">
        <v>629756.20030728634</v>
      </c>
      <c r="I6" s="111">
        <v>9.3803715582740921</v>
      </c>
      <c r="J6" s="111">
        <v>14.386984599256023</v>
      </c>
      <c r="K6" s="111">
        <v>-0.77970328840525349</v>
      </c>
      <c r="L6" s="111">
        <v>385245.03707884491</v>
      </c>
      <c r="M6" s="111">
        <v>433941.23061543965</v>
      </c>
      <c r="N6" s="111">
        <v>500572.88425916067</v>
      </c>
      <c r="O6" s="111">
        <v>567720.43879565329</v>
      </c>
      <c r="P6" s="111">
        <v>563917.40609840164</v>
      </c>
      <c r="Q6" s="111">
        <v>12.640316902156092</v>
      </c>
      <c r="R6" s="111">
        <v>15.354994857073223</v>
      </c>
      <c r="S6" s="111">
        <v>-0.66987771398882012</v>
      </c>
      <c r="T6" s="111">
        <v>47933.37568913438</v>
      </c>
      <c r="U6" s="111">
        <v>39283.956277360681</v>
      </c>
      <c r="V6" s="111">
        <v>41688.424254236008</v>
      </c>
      <c r="W6" s="111">
        <v>49293.265991220935</v>
      </c>
      <c r="X6" s="111">
        <v>48744.864117725097</v>
      </c>
      <c r="Y6" s="111">
        <v>-18.044669893204212</v>
      </c>
      <c r="Z6" s="111">
        <v>6.1207378398927199</v>
      </c>
      <c r="AA6" s="111">
        <v>-1.1125289884291845</v>
      </c>
      <c r="AB6" s="111">
        <v>13224.060533100001</v>
      </c>
      <c r="AC6" s="111">
        <v>15051.497049245512</v>
      </c>
      <c r="AD6" s="111">
        <v>16263.666749149279</v>
      </c>
      <c r="AE6" s="111">
        <v>17691.311403320164</v>
      </c>
      <c r="AF6" s="111">
        <v>17093.930091159629</v>
      </c>
      <c r="AG6" s="111">
        <v>13.819027155626015</v>
      </c>
      <c r="AH6" s="111">
        <v>8.0534826265971269</v>
      </c>
      <c r="AI6" s="111">
        <v>-3.3766932170354647</v>
      </c>
    </row>
    <row r="7" spans="2:35" x14ac:dyDescent="0.25">
      <c r="B7" s="112" t="s">
        <v>94</v>
      </c>
      <c r="C7" s="113" t="s">
        <v>95</v>
      </c>
      <c r="D7" s="111">
        <v>305884.90718293167</v>
      </c>
      <c r="E7" s="111">
        <v>330875.78550642938</v>
      </c>
      <c r="F7" s="111">
        <v>365819.73992336995</v>
      </c>
      <c r="G7" s="111">
        <v>365937.30661336996</v>
      </c>
      <c r="H7" s="111">
        <v>365947.35161833989</v>
      </c>
      <c r="I7" s="111">
        <v>8.170026613490986</v>
      </c>
      <c r="J7" s="111">
        <v>10.561049175434919</v>
      </c>
      <c r="K7" s="111">
        <v>2.7450070786416703E-3</v>
      </c>
      <c r="L7" s="111">
        <v>252260.30439159164</v>
      </c>
      <c r="M7" s="111">
        <v>284810.60914812499</v>
      </c>
      <c r="N7" s="111">
        <v>320629.07761774992</v>
      </c>
      <c r="O7" s="111">
        <v>320629.07761774992</v>
      </c>
      <c r="P7" s="111">
        <v>320629.07761741994</v>
      </c>
      <c r="Q7" s="111">
        <v>12.903458923130644</v>
      </c>
      <c r="R7" s="111">
        <v>12.576240954211215</v>
      </c>
      <c r="S7" s="111">
        <v>-1.0291767438275201E-10</v>
      </c>
      <c r="T7" s="111">
        <v>40039.167927100003</v>
      </c>
      <c r="U7" s="111">
        <v>31964.134007844375</v>
      </c>
      <c r="V7" s="111">
        <v>32232.124685120001</v>
      </c>
      <c r="W7" s="111">
        <v>32232.13568512</v>
      </c>
      <c r="X7" s="111">
        <v>32242.180688279997</v>
      </c>
      <c r="Y7" s="111">
        <v>-20.167836489404525</v>
      </c>
      <c r="Z7" s="111">
        <v>0.83841056732479513</v>
      </c>
      <c r="AA7" s="111">
        <v>3.1164559674623504E-2</v>
      </c>
      <c r="AB7" s="111">
        <v>13585.434864239998</v>
      </c>
      <c r="AC7" s="111">
        <v>14101.04235046</v>
      </c>
      <c r="AD7" s="111">
        <v>12958.537620499999</v>
      </c>
      <c r="AE7" s="111">
        <v>13076.0933105</v>
      </c>
      <c r="AF7" s="111">
        <v>13076.093312640001</v>
      </c>
      <c r="AG7" s="111">
        <v>3.7952961489455159</v>
      </c>
      <c r="AH7" s="111">
        <v>-8.1022714602564854</v>
      </c>
      <c r="AI7" s="111">
        <v>1.6365753197078448E-8</v>
      </c>
    </row>
    <row r="8" spans="2:35" x14ac:dyDescent="0.25">
      <c r="B8" s="112" t="s">
        <v>94</v>
      </c>
      <c r="C8" s="113" t="s">
        <v>96</v>
      </c>
      <c r="D8" s="111">
        <v>76174.070924027474</v>
      </c>
      <c r="E8" s="111">
        <v>94149.87305404435</v>
      </c>
      <c r="F8" s="111">
        <v>105951.43586843189</v>
      </c>
      <c r="G8" s="111">
        <v>108864.88381603465</v>
      </c>
      <c r="H8" s="111">
        <v>109338.66445756036</v>
      </c>
      <c r="I8" s="111">
        <v>23.598321465509066</v>
      </c>
      <c r="J8" s="111">
        <v>12.53486853626786</v>
      </c>
      <c r="K8" s="111">
        <v>0.43520061283153222</v>
      </c>
      <c r="L8" s="111">
        <v>67359.137308467471</v>
      </c>
      <c r="M8" s="111">
        <v>86032.71466953319</v>
      </c>
      <c r="N8" s="111">
        <v>96910.10301078709</v>
      </c>
      <c r="O8" s="111">
        <v>99634.778218493171</v>
      </c>
      <c r="P8" s="111">
        <v>100069.05036140328</v>
      </c>
      <c r="Q8" s="111">
        <v>27.722411698283928</v>
      </c>
      <c r="R8" s="111">
        <v>12.643316421010153</v>
      </c>
      <c r="S8" s="111">
        <v>0.43586401322415202</v>
      </c>
      <c r="T8" s="111">
        <v>6067.2054841099998</v>
      </c>
      <c r="U8" s="111">
        <v>5096.0495067165357</v>
      </c>
      <c r="V8" s="111">
        <v>6134.7876596453088</v>
      </c>
      <c r="W8" s="111">
        <v>6270.0337218758614</v>
      </c>
      <c r="X8" s="111">
        <v>6289.0248599408733</v>
      </c>
      <c r="Y8" s="111">
        <v>-16.006643914351013</v>
      </c>
      <c r="Z8" s="111">
        <v>20.383203725939634</v>
      </c>
      <c r="AA8" s="111">
        <v>0.30288733533845313</v>
      </c>
      <c r="AB8" s="111">
        <v>2747.7281314500005</v>
      </c>
      <c r="AC8" s="111">
        <v>3021.1088777946261</v>
      </c>
      <c r="AD8" s="111">
        <v>2906.5451979994818</v>
      </c>
      <c r="AE8" s="111">
        <v>2960.0718756656179</v>
      </c>
      <c r="AF8" s="111">
        <v>2980.589236216199</v>
      </c>
      <c r="AG8" s="111">
        <v>9.9493375350915851</v>
      </c>
      <c r="AH8" s="111">
        <v>-3.7921069524238531</v>
      </c>
      <c r="AI8" s="111">
        <v>0.69313724167483493</v>
      </c>
    </row>
    <row r="9" spans="2:35" x14ac:dyDescent="0.25">
      <c r="B9" s="112"/>
      <c r="C9" s="113" t="s">
        <v>97</v>
      </c>
      <c r="D9" s="111">
        <v>4538.0160015841366</v>
      </c>
      <c r="E9" s="111">
        <v>4312.0291349362142</v>
      </c>
      <c r="F9" s="111">
        <v>12331.439759245553</v>
      </c>
      <c r="G9" s="111">
        <v>75134.649435817642</v>
      </c>
      <c r="H9" s="111">
        <v>74485.868827504353</v>
      </c>
      <c r="I9" s="111">
        <v>-4.9798605066406685</v>
      </c>
      <c r="J9" s="111">
        <v>185.9776539851224</v>
      </c>
      <c r="K9" s="111">
        <v>-0.86349056418703052</v>
      </c>
      <c r="L9" s="111">
        <v>8249.0124556397514</v>
      </c>
      <c r="M9" s="111">
        <v>8248.3623902955369</v>
      </c>
      <c r="N9" s="111">
        <v>15896.913762869492</v>
      </c>
      <c r="O9" s="111">
        <v>70400.286142517696</v>
      </c>
      <c r="P9" s="111">
        <v>70224.310863156439</v>
      </c>
      <c r="Q9" s="111">
        <v>-7.8805232469980335E-3</v>
      </c>
      <c r="R9" s="111">
        <v>92.728119966852091</v>
      </c>
      <c r="S9" s="111">
        <v>-0.24996386947208071</v>
      </c>
      <c r="T9" s="111">
        <v>426.95515933438566</v>
      </c>
      <c r="U9" s="111">
        <v>-186.0823877702073</v>
      </c>
      <c r="V9" s="111">
        <v>505.20077772233356</v>
      </c>
      <c r="W9" s="111">
        <v>7733.098393134158</v>
      </c>
      <c r="X9" s="111">
        <v>7483.1732607402728</v>
      </c>
      <c r="Y9" s="111">
        <v>-143.58359038459821</v>
      </c>
      <c r="Z9" s="111">
        <v>-371.49306486017622</v>
      </c>
      <c r="AA9" s="111">
        <v>-3.2318886905122191</v>
      </c>
      <c r="AB9" s="111">
        <v>-4137.9516133900006</v>
      </c>
      <c r="AC9" s="111">
        <v>-3750.2508675891158</v>
      </c>
      <c r="AD9" s="111">
        <v>-4070.6747813462725</v>
      </c>
      <c r="AE9" s="111">
        <v>-2998.7350998342222</v>
      </c>
      <c r="AF9" s="111">
        <v>-3221.6152963923578</v>
      </c>
      <c r="AG9" s="111">
        <v>-9.3693880940106613</v>
      </c>
      <c r="AH9" s="111">
        <v>8.5440661190525695</v>
      </c>
      <c r="AI9" s="111">
        <v>7.4324736643279099</v>
      </c>
    </row>
    <row r="10" spans="2:35" x14ac:dyDescent="0.25">
      <c r="B10" s="112"/>
      <c r="C10" s="113" t="s">
        <v>98</v>
      </c>
      <c r="D10" s="111">
        <v>59805.47919253615</v>
      </c>
      <c r="E10" s="111">
        <v>58938.993015424894</v>
      </c>
      <c r="F10" s="111">
        <v>74422.356976253504</v>
      </c>
      <c r="G10" s="111">
        <v>84768.174836805105</v>
      </c>
      <c r="H10" s="111">
        <v>79984.319405670758</v>
      </c>
      <c r="I10" s="111">
        <v>-1.4488407898575868</v>
      </c>
      <c r="J10" s="111">
        <v>26.270153541266762</v>
      </c>
      <c r="K10" s="111">
        <v>-5.6434569227710512</v>
      </c>
      <c r="L10" s="111">
        <v>57376.582923146147</v>
      </c>
      <c r="M10" s="111">
        <v>54849.54117837955</v>
      </c>
      <c r="N10" s="111">
        <v>67136.787174604062</v>
      </c>
      <c r="O10" s="111">
        <v>77056.295316735283</v>
      </c>
      <c r="P10" s="111">
        <v>72994.971281542152</v>
      </c>
      <c r="Q10" s="111">
        <v>-4.404308545441749</v>
      </c>
      <c r="R10" s="111">
        <v>22.401729772477783</v>
      </c>
      <c r="S10" s="111">
        <v>-5.2705934258833746</v>
      </c>
      <c r="T10" s="111">
        <v>1400.0471185900001</v>
      </c>
      <c r="U10" s="111">
        <v>2409.8551510146099</v>
      </c>
      <c r="V10" s="111">
        <v>2816.3111149032111</v>
      </c>
      <c r="W10" s="111">
        <v>3057.9982013225176</v>
      </c>
      <c r="X10" s="111">
        <v>2730.4853069492656</v>
      </c>
      <c r="Y10" s="111">
        <v>72.126717666587993</v>
      </c>
      <c r="Z10" s="111">
        <v>16.86640641938471</v>
      </c>
      <c r="AA10" s="111">
        <v>-10.71004208673536</v>
      </c>
      <c r="AB10" s="111">
        <v>1028.8491508</v>
      </c>
      <c r="AC10" s="111">
        <v>1679.5966860307333</v>
      </c>
      <c r="AD10" s="111">
        <v>4469.2586867462278</v>
      </c>
      <c r="AE10" s="111">
        <v>4653.8813187473006</v>
      </c>
      <c r="AF10" s="111">
        <v>4258.8628171793216</v>
      </c>
      <c r="AG10" s="111">
        <v>63.250043480595089</v>
      </c>
      <c r="AH10" s="111">
        <v>166.09118271768543</v>
      </c>
      <c r="AI10" s="111">
        <v>-8.4879367244867225</v>
      </c>
    </row>
    <row r="11" spans="2:35" x14ac:dyDescent="0.25">
      <c r="B11" s="109">
        <v>2</v>
      </c>
      <c r="C11" s="110" t="s">
        <v>99</v>
      </c>
      <c r="D11" s="111">
        <v>90729.264478536308</v>
      </c>
      <c r="E11" s="111">
        <v>81609.571901896998</v>
      </c>
      <c r="F11" s="111">
        <v>275088.69843307143</v>
      </c>
      <c r="G11" s="111">
        <v>308541.96511041367</v>
      </c>
      <c r="H11" s="111">
        <v>372088.04034726368</v>
      </c>
      <c r="I11" s="111">
        <v>-10.051544701761298</v>
      </c>
      <c r="J11" s="111">
        <v>237.07896270275256</v>
      </c>
      <c r="K11" s="111">
        <v>20.595602032323114</v>
      </c>
      <c r="L11" s="111">
        <v>82024.309127026296</v>
      </c>
      <c r="M11" s="111">
        <v>78942.204495976999</v>
      </c>
      <c r="N11" s="111">
        <v>261003.7086344414</v>
      </c>
      <c r="O11" s="111">
        <v>294351.46814898367</v>
      </c>
      <c r="P11" s="111">
        <v>354311.72480084369</v>
      </c>
      <c r="Q11" s="111">
        <v>-3.7575502480322265</v>
      </c>
      <c r="R11" s="111">
        <v>230.6263237781034</v>
      </c>
      <c r="S11" s="111">
        <v>20.370293047599674</v>
      </c>
      <c r="T11" s="111">
        <v>5173.0547188</v>
      </c>
      <c r="U11" s="111">
        <v>135.90135689000002</v>
      </c>
      <c r="V11" s="111">
        <v>9690.3983535799998</v>
      </c>
      <c r="W11" s="111">
        <v>12034.444114380001</v>
      </c>
      <c r="X11" s="111">
        <v>15661.205549370003</v>
      </c>
      <c r="Y11" s="111">
        <v>-97.372899296887297</v>
      </c>
      <c r="Z11" s="111">
        <v>7030.4647542434095</v>
      </c>
      <c r="AA11" s="111">
        <v>30.136509842248316</v>
      </c>
      <c r="AB11" s="111">
        <v>3531.9006327100001</v>
      </c>
      <c r="AC11" s="111">
        <v>2531.4660490300002</v>
      </c>
      <c r="AD11" s="111">
        <v>4394.5914450500004</v>
      </c>
      <c r="AE11" s="111">
        <v>2156.0528470500003</v>
      </c>
      <c r="AF11" s="111">
        <v>2115.1099970499999</v>
      </c>
      <c r="AG11" s="111">
        <v>-28.325671861056129</v>
      </c>
      <c r="AH11" s="111">
        <v>73.598672071225565</v>
      </c>
      <c r="AI11" s="111">
        <v>-1.8989724698084354</v>
      </c>
    </row>
    <row r="12" spans="2:35" x14ac:dyDescent="0.25">
      <c r="B12" s="112" t="s">
        <v>94</v>
      </c>
      <c r="C12" s="113" t="s">
        <v>100</v>
      </c>
      <c r="D12" s="111">
        <v>22927.123055240001</v>
      </c>
      <c r="E12" s="111">
        <v>7991.8814474100009</v>
      </c>
      <c r="F12" s="111">
        <v>118779.10865616999</v>
      </c>
      <c r="G12" s="111">
        <v>119037.14846686</v>
      </c>
      <c r="H12" s="111">
        <v>169065.54536518001</v>
      </c>
      <c r="I12" s="111">
        <v>-65.142240358048525</v>
      </c>
      <c r="J12" s="111">
        <v>1386.2471301380949</v>
      </c>
      <c r="K12" s="111">
        <v>42.027549838568198</v>
      </c>
      <c r="L12" s="111">
        <v>21326.544269599999</v>
      </c>
      <c r="M12" s="111">
        <v>7810.2140414900005</v>
      </c>
      <c r="N12" s="111">
        <v>109435.94973830998</v>
      </c>
      <c r="O12" s="111">
        <v>110388.48238619999</v>
      </c>
      <c r="P12" s="111">
        <v>157821.06069953</v>
      </c>
      <c r="Q12" s="111">
        <v>-63.377967181382033</v>
      </c>
      <c r="R12" s="111">
        <v>1301.1901486560569</v>
      </c>
      <c r="S12" s="111">
        <v>42.968774719979038</v>
      </c>
      <c r="T12" s="111">
        <v>1406.3781529399998</v>
      </c>
      <c r="U12" s="111">
        <v>135.90135689000002</v>
      </c>
      <c r="V12" s="111">
        <v>7590.3983535800007</v>
      </c>
      <c r="W12" s="111">
        <v>7534.4441143800013</v>
      </c>
      <c r="X12" s="111">
        <v>10311.205549370001</v>
      </c>
      <c r="Y12" s="111">
        <v>-90.336784128372486</v>
      </c>
      <c r="Z12" s="111">
        <v>5485.2263195015403</v>
      </c>
      <c r="AA12" s="111">
        <v>36.854230953685899</v>
      </c>
      <c r="AB12" s="111">
        <v>194.20063270000003</v>
      </c>
      <c r="AC12" s="111">
        <v>45.766049029999998</v>
      </c>
      <c r="AD12" s="111">
        <v>1752.7605642800002</v>
      </c>
      <c r="AE12" s="111">
        <v>1114.2219662800001</v>
      </c>
      <c r="AF12" s="111">
        <v>933.27911628000015</v>
      </c>
      <c r="AG12" s="111">
        <v>-76.433625167071867</v>
      </c>
      <c r="AH12" s="111">
        <v>3729.8271348069661</v>
      </c>
      <c r="AI12" s="111">
        <v>-16.2393899488542</v>
      </c>
    </row>
    <row r="13" spans="2:35" x14ac:dyDescent="0.25">
      <c r="B13" s="112"/>
      <c r="C13" s="113" t="s">
        <v>101</v>
      </c>
      <c r="D13" s="111">
        <v>34285.551915869997</v>
      </c>
      <c r="E13" s="111">
        <v>5392.1205418099998</v>
      </c>
      <c r="F13" s="111">
        <v>28829.1467999835</v>
      </c>
      <c r="G13" s="111">
        <v>56919.74528196</v>
      </c>
      <c r="H13" s="111">
        <v>64458.521343580003</v>
      </c>
      <c r="I13" s="111">
        <v>-84.272907272890919</v>
      </c>
      <c r="J13" s="111">
        <v>434.65323292469054</v>
      </c>
      <c r="K13" s="111">
        <v>13.244570973175662</v>
      </c>
      <c r="L13" s="111">
        <v>27181.175349999998</v>
      </c>
      <c r="M13" s="111">
        <v>3356.42054181</v>
      </c>
      <c r="N13" s="111">
        <v>26034.046799983502</v>
      </c>
      <c r="O13" s="111">
        <v>56824.645281960002</v>
      </c>
      <c r="P13" s="111">
        <v>63373.421343580005</v>
      </c>
      <c r="Q13" s="111">
        <v>-87.651672532218157</v>
      </c>
      <c r="R13" s="111">
        <v>675.64913203469587</v>
      </c>
      <c r="S13" s="111">
        <v>11.524534872369951</v>
      </c>
      <c r="T13" s="111">
        <v>3766.6765658599998</v>
      </c>
      <c r="U13" s="111">
        <v>0</v>
      </c>
      <c r="V13" s="111">
        <v>1100</v>
      </c>
      <c r="W13" s="111">
        <v>0</v>
      </c>
      <c r="X13" s="111">
        <v>850</v>
      </c>
      <c r="Y13" s="111">
        <v>-100</v>
      </c>
      <c r="Z13" s="111">
        <v>0</v>
      </c>
      <c r="AA13" s="111">
        <v>0</v>
      </c>
      <c r="AB13" s="111">
        <v>3337.7000000100002</v>
      </c>
      <c r="AC13" s="111">
        <v>2035.7</v>
      </c>
      <c r="AD13" s="111">
        <v>1695.1</v>
      </c>
      <c r="AE13" s="111">
        <v>95.1</v>
      </c>
      <c r="AF13" s="111">
        <v>235.1</v>
      </c>
      <c r="AG13" s="111">
        <v>-39.008898343353181</v>
      </c>
      <c r="AH13" s="111">
        <v>-16.731345483126205</v>
      </c>
      <c r="AI13" s="111">
        <v>147.21345951629866</v>
      </c>
    </row>
    <row r="14" spans="2:35" x14ac:dyDescent="0.25">
      <c r="B14" s="112"/>
      <c r="C14" s="113" t="s">
        <v>102</v>
      </c>
      <c r="D14" s="111">
        <v>3298.5</v>
      </c>
      <c r="E14" s="111">
        <v>14809.971029110002</v>
      </c>
      <c r="F14" s="111">
        <v>25778.835377609998</v>
      </c>
      <c r="G14" s="111">
        <v>23924.69622197</v>
      </c>
      <c r="H14" s="111">
        <v>24237.681760450003</v>
      </c>
      <c r="I14" s="111">
        <v>348.99108774018498</v>
      </c>
      <c r="J14" s="111">
        <v>74.064050003473668</v>
      </c>
      <c r="K14" s="111">
        <v>1.3082111286854659</v>
      </c>
      <c r="L14" s="111">
        <v>3298.5</v>
      </c>
      <c r="M14" s="111">
        <v>14809.971029110002</v>
      </c>
      <c r="N14" s="111">
        <v>25778.835377609998</v>
      </c>
      <c r="O14" s="111">
        <v>23924.69622197</v>
      </c>
      <c r="P14" s="111">
        <v>24237.681760450003</v>
      </c>
      <c r="Q14" s="111">
        <v>348.99108774018498</v>
      </c>
      <c r="R14" s="111">
        <v>74.064050003473668</v>
      </c>
      <c r="S14" s="111">
        <v>1.3082111286854659</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row>
    <row r="15" spans="2:35" x14ac:dyDescent="0.25">
      <c r="B15" s="112"/>
      <c r="C15" s="113" t="s">
        <v>103</v>
      </c>
      <c r="D15" s="111">
        <v>3283.23079087</v>
      </c>
      <c r="E15" s="111">
        <v>1736.7974370500001</v>
      </c>
      <c r="F15" s="111">
        <v>1266.9781209600003</v>
      </c>
      <c r="G15" s="111">
        <v>1267.0395659600003</v>
      </c>
      <c r="H15" s="111">
        <v>1266.9781209600003</v>
      </c>
      <c r="I15" s="111">
        <v>-47.10096402970872</v>
      </c>
      <c r="J15" s="111">
        <v>-27.05089874430039</v>
      </c>
      <c r="K15" s="111">
        <v>-4.849493390013393E-3</v>
      </c>
      <c r="L15" s="111">
        <v>3283.23079087</v>
      </c>
      <c r="M15" s="111">
        <v>1736.7974370500001</v>
      </c>
      <c r="N15" s="111">
        <v>1266.9781209600003</v>
      </c>
      <c r="O15" s="111">
        <v>1267.0395659600003</v>
      </c>
      <c r="P15" s="111">
        <v>1266.9781209600003</v>
      </c>
      <c r="Q15" s="111">
        <v>-47.10096402970872</v>
      </c>
      <c r="R15" s="111">
        <v>-27.05089874430039</v>
      </c>
      <c r="S15" s="111">
        <v>-4.849493390013393E-3</v>
      </c>
      <c r="T15" s="111">
        <v>0</v>
      </c>
      <c r="U15" s="111">
        <v>0</v>
      </c>
      <c r="V15" s="111">
        <v>0</v>
      </c>
      <c r="W15" s="111">
        <v>0</v>
      </c>
      <c r="X15" s="111">
        <v>0</v>
      </c>
      <c r="Y15" s="111">
        <v>0</v>
      </c>
      <c r="Z15" s="111">
        <v>0</v>
      </c>
      <c r="AA15" s="111">
        <v>0</v>
      </c>
      <c r="AB15" s="111">
        <v>0</v>
      </c>
      <c r="AC15" s="111">
        <v>0</v>
      </c>
      <c r="AD15" s="111">
        <v>0</v>
      </c>
      <c r="AE15" s="111">
        <v>0</v>
      </c>
      <c r="AF15" s="111">
        <v>0</v>
      </c>
      <c r="AG15" s="111">
        <v>0</v>
      </c>
      <c r="AH15" s="111">
        <v>0</v>
      </c>
      <c r="AI15" s="111">
        <v>0</v>
      </c>
    </row>
    <row r="16" spans="2:35" x14ac:dyDescent="0.25">
      <c r="B16" s="112"/>
      <c r="C16" s="113" t="s">
        <v>104</v>
      </c>
      <c r="D16" s="111">
        <v>26934.858716556286</v>
      </c>
      <c r="E16" s="111">
        <v>51678.801446517013</v>
      </c>
      <c r="F16" s="111">
        <v>100434.62947834791</v>
      </c>
      <c r="G16" s="111">
        <v>107393.3355736636</v>
      </c>
      <c r="H16" s="111">
        <v>113059.31375709361</v>
      </c>
      <c r="I16" s="111">
        <v>91.865871621413604</v>
      </c>
      <c r="J16" s="111">
        <v>94.343960515974558</v>
      </c>
      <c r="K16" s="111">
        <v>5.2759122837222838</v>
      </c>
      <c r="L16" s="111">
        <v>26934.858716556286</v>
      </c>
      <c r="M16" s="111">
        <v>51228.801446517013</v>
      </c>
      <c r="N16" s="111">
        <v>98487.898597577907</v>
      </c>
      <c r="O16" s="111">
        <v>101946.6046928936</v>
      </c>
      <c r="P16" s="111">
        <v>107612.58287632361</v>
      </c>
      <c r="Q16" s="111">
        <v>90.195174163017811</v>
      </c>
      <c r="R16" s="111">
        <v>92.251030312312693</v>
      </c>
      <c r="S16" s="111">
        <v>5.5577899828035848</v>
      </c>
      <c r="T16" s="111">
        <v>0</v>
      </c>
      <c r="U16" s="111">
        <v>0</v>
      </c>
      <c r="V16" s="111">
        <v>1000</v>
      </c>
      <c r="W16" s="111">
        <v>4500</v>
      </c>
      <c r="X16" s="111">
        <v>4500</v>
      </c>
      <c r="Y16" s="111">
        <v>0</v>
      </c>
      <c r="Z16" s="111">
        <v>0</v>
      </c>
      <c r="AA16" s="111">
        <v>0</v>
      </c>
      <c r="AB16" s="111">
        <v>0</v>
      </c>
      <c r="AC16" s="111">
        <v>450</v>
      </c>
      <c r="AD16" s="111">
        <v>946.73088077</v>
      </c>
      <c r="AE16" s="111">
        <v>946.73088077</v>
      </c>
      <c r="AF16" s="111">
        <v>946.73088077</v>
      </c>
      <c r="AG16" s="111">
        <v>0</v>
      </c>
      <c r="AH16" s="111">
        <v>110.38464017111112</v>
      </c>
      <c r="AI16" s="111">
        <v>0</v>
      </c>
    </row>
    <row r="17" spans="2:35" x14ac:dyDescent="0.25">
      <c r="B17" s="109">
        <v>3</v>
      </c>
      <c r="C17" s="110" t="s">
        <v>105</v>
      </c>
      <c r="D17" s="111">
        <v>3354427.8720088862</v>
      </c>
      <c r="E17" s="111">
        <v>3933737.5362518528</v>
      </c>
      <c r="F17" s="111">
        <v>4740065.5531121586</v>
      </c>
      <c r="G17" s="111">
        <v>4666314.3403882338</v>
      </c>
      <c r="H17" s="111">
        <v>4718952.0387433236</v>
      </c>
      <c r="I17" s="111">
        <v>17.269999127929733</v>
      </c>
      <c r="J17" s="111">
        <v>20.497758414980375</v>
      </c>
      <c r="K17" s="111">
        <v>1.128035844038533</v>
      </c>
      <c r="L17" s="111">
        <v>2880092.3221049402</v>
      </c>
      <c r="M17" s="111">
        <v>3490100.9096349292</v>
      </c>
      <c r="N17" s="111">
        <v>4204913.0539668621</v>
      </c>
      <c r="O17" s="111">
        <v>4125598.3538922686</v>
      </c>
      <c r="P17" s="111">
        <v>4173560.3223501826</v>
      </c>
      <c r="Q17" s="111">
        <v>21.180174775930759</v>
      </c>
      <c r="R17" s="111">
        <v>20.481131143188165</v>
      </c>
      <c r="S17" s="111">
        <v>1.1625457532157712</v>
      </c>
      <c r="T17" s="111">
        <v>398340.8086284048</v>
      </c>
      <c r="U17" s="111">
        <v>354778.41674257815</v>
      </c>
      <c r="V17" s="111">
        <v>445826.87204935699</v>
      </c>
      <c r="W17" s="111">
        <v>450377.02364033437</v>
      </c>
      <c r="X17" s="111">
        <v>453135.82921850029</v>
      </c>
      <c r="Y17" s="111">
        <v>-10.935960098043623</v>
      </c>
      <c r="Z17" s="111">
        <v>25.663470777829815</v>
      </c>
      <c r="AA17" s="111">
        <v>0.61255468937266855</v>
      </c>
      <c r="AB17" s="111">
        <v>75994.741275540946</v>
      </c>
      <c r="AC17" s="111">
        <v>88858.20987434547</v>
      </c>
      <c r="AD17" s="111">
        <v>89325.627095939679</v>
      </c>
      <c r="AE17" s="111">
        <v>90338.962855630976</v>
      </c>
      <c r="AF17" s="111">
        <v>92255.887174640971</v>
      </c>
      <c r="AG17" s="111">
        <v>16.926787805177586</v>
      </c>
      <c r="AH17" s="111">
        <v>0.52602592631022427</v>
      </c>
      <c r="AI17" s="111">
        <v>2.1219242045908748</v>
      </c>
    </row>
    <row r="18" spans="2:35" x14ac:dyDescent="0.25">
      <c r="B18" s="112"/>
      <c r="C18" s="113" t="s">
        <v>106</v>
      </c>
      <c r="D18" s="111">
        <v>311505.35883753473</v>
      </c>
      <c r="E18" s="111">
        <v>401129.83048761857</v>
      </c>
      <c r="F18" s="111">
        <v>490764.94219391485</v>
      </c>
      <c r="G18" s="111">
        <v>357412.18155575014</v>
      </c>
      <c r="H18" s="111">
        <v>360580.15118880058</v>
      </c>
      <c r="I18" s="111">
        <v>28.771406047247932</v>
      </c>
      <c r="J18" s="111">
        <v>22.34566090418523</v>
      </c>
      <c r="K18" s="111">
        <v>0.88636308344636205</v>
      </c>
      <c r="L18" s="111">
        <v>301550.11710384482</v>
      </c>
      <c r="M18" s="111">
        <v>389699.61054212478</v>
      </c>
      <c r="N18" s="111">
        <v>475545.49486549443</v>
      </c>
      <c r="O18" s="111">
        <v>347036.43264961243</v>
      </c>
      <c r="P18" s="111">
        <v>349446.7315386039</v>
      </c>
      <c r="Q18" s="111">
        <v>29.232120446474212</v>
      </c>
      <c r="R18" s="111">
        <v>22.028732387991468</v>
      </c>
      <c r="S18" s="111">
        <v>0.69453770907823564</v>
      </c>
      <c r="T18" s="111">
        <v>9425.7349773199057</v>
      </c>
      <c r="U18" s="111">
        <v>9262.7736528238202</v>
      </c>
      <c r="V18" s="111">
        <v>13929.356970180395</v>
      </c>
      <c r="W18" s="111">
        <v>9476.0260393276949</v>
      </c>
      <c r="X18" s="111">
        <v>9997.1412623566866</v>
      </c>
      <c r="Y18" s="111">
        <v>-1.7288977982958489</v>
      </c>
      <c r="Z18" s="111">
        <v>50.379977879886283</v>
      </c>
      <c r="AA18" s="111">
        <v>5.4993012985215861</v>
      </c>
      <c r="AB18" s="111">
        <v>529.50675637000006</v>
      </c>
      <c r="AC18" s="111">
        <v>2167.4462926699998</v>
      </c>
      <c r="AD18" s="111">
        <v>1290.0903582400001</v>
      </c>
      <c r="AE18" s="111">
        <v>899.72286681005721</v>
      </c>
      <c r="AF18" s="111">
        <v>1136.2783878400001</v>
      </c>
      <c r="AG18" s="111">
        <v>309.33307584756619</v>
      </c>
      <c r="AH18" s="111">
        <v>-40.478785444285045</v>
      </c>
      <c r="AI18" s="111">
        <v>26.292042778532899</v>
      </c>
    </row>
    <row r="19" spans="2:35" x14ac:dyDescent="0.25">
      <c r="B19" s="112"/>
      <c r="C19" s="113" t="s">
        <v>107</v>
      </c>
      <c r="D19" s="111">
        <v>1060515.8183372875</v>
      </c>
      <c r="E19" s="111">
        <v>1224189.4739575393</v>
      </c>
      <c r="F19" s="111">
        <v>1592151.6306949414</v>
      </c>
      <c r="G19" s="111">
        <v>1575388.7374545115</v>
      </c>
      <c r="H19" s="111">
        <v>1604225.0190584539</v>
      </c>
      <c r="I19" s="111">
        <v>15.433400689568671</v>
      </c>
      <c r="J19" s="111">
        <v>30.057614819041056</v>
      </c>
      <c r="K19" s="111">
        <v>1.8304232421094691</v>
      </c>
      <c r="L19" s="111">
        <v>901359.15246414067</v>
      </c>
      <c r="M19" s="111">
        <v>1087516.9049893676</v>
      </c>
      <c r="N19" s="111">
        <v>1426355.4541990731</v>
      </c>
      <c r="O19" s="111">
        <v>1412076.8716966521</v>
      </c>
      <c r="P19" s="111">
        <v>1434572.4448556972</v>
      </c>
      <c r="Q19" s="111">
        <v>20.653005188476513</v>
      </c>
      <c r="R19" s="111">
        <v>31.157083412236087</v>
      </c>
      <c r="S19" s="111">
        <v>1.5930841733861056</v>
      </c>
      <c r="T19" s="111">
        <v>135365.79663480687</v>
      </c>
      <c r="U19" s="111">
        <v>112816.22306302639</v>
      </c>
      <c r="V19" s="111">
        <v>139863.7190613086</v>
      </c>
      <c r="W19" s="111">
        <v>137564.92952126855</v>
      </c>
      <c r="X19" s="111">
        <v>141664.28698609563</v>
      </c>
      <c r="Y19" s="111">
        <v>-16.658250556907859</v>
      </c>
      <c r="Z19" s="111">
        <v>23.974828498886843</v>
      </c>
      <c r="AA19" s="111">
        <v>2.9799437102850268</v>
      </c>
      <c r="AB19" s="111">
        <v>23790.86923833995</v>
      </c>
      <c r="AC19" s="111">
        <v>23856.345905145467</v>
      </c>
      <c r="AD19" s="111">
        <v>25932.45743455967</v>
      </c>
      <c r="AE19" s="111">
        <v>25746.936236590911</v>
      </c>
      <c r="AF19" s="111">
        <v>27988.287216660974</v>
      </c>
      <c r="AG19" s="111">
        <v>0.27521763139279493</v>
      </c>
      <c r="AH19" s="111">
        <v>8.7025546060950454</v>
      </c>
      <c r="AI19" s="111">
        <v>8.7053114183143432</v>
      </c>
    </row>
    <row r="20" spans="2:35" x14ac:dyDescent="0.25">
      <c r="B20" s="112"/>
      <c r="C20" s="113" t="s">
        <v>108</v>
      </c>
      <c r="D20" s="111">
        <v>1526497.3784745999</v>
      </c>
      <c r="E20" s="111">
        <v>1884401.9092513972</v>
      </c>
      <c r="F20" s="111">
        <v>2213503.1991537395</v>
      </c>
      <c r="G20" s="111">
        <v>2302502.6161923478</v>
      </c>
      <c r="H20" s="111">
        <v>2349431.9907470671</v>
      </c>
      <c r="I20" s="111">
        <v>23.44612809846058</v>
      </c>
      <c r="J20" s="111">
        <v>17.464495672957682</v>
      </c>
      <c r="K20" s="111">
        <v>2.0381898471988125</v>
      </c>
      <c r="L20" s="111">
        <v>1308268.51482127</v>
      </c>
      <c r="M20" s="111">
        <v>1646629.9118684772</v>
      </c>
      <c r="N20" s="111">
        <v>1919565.2252102494</v>
      </c>
      <c r="O20" s="111">
        <v>1989471.2909034877</v>
      </c>
      <c r="P20" s="111">
        <v>2035291.6026211071</v>
      </c>
      <c r="Q20" s="111">
        <v>25.863298949255281</v>
      </c>
      <c r="R20" s="111">
        <v>16.575389003596129</v>
      </c>
      <c r="S20" s="111">
        <v>2.3031401321107259</v>
      </c>
      <c r="T20" s="111">
        <v>178879.62349533994</v>
      </c>
      <c r="U20" s="111">
        <v>188005.55202477999</v>
      </c>
      <c r="V20" s="111">
        <v>243409.02588243995</v>
      </c>
      <c r="W20" s="111">
        <v>259934.94867735999</v>
      </c>
      <c r="X20" s="111">
        <v>261273.41385426995</v>
      </c>
      <c r="Y20" s="111">
        <v>5.1017149696079223</v>
      </c>
      <c r="Z20" s="111">
        <v>29.469062621277018</v>
      </c>
      <c r="AA20" s="111">
        <v>0.5149231312374658</v>
      </c>
      <c r="AB20" s="111">
        <v>39349.240157990003</v>
      </c>
      <c r="AC20" s="111">
        <v>49766.445358140001</v>
      </c>
      <c r="AD20" s="111">
        <v>50528.948061049996</v>
      </c>
      <c r="AE20" s="111">
        <v>53096.376611500003</v>
      </c>
      <c r="AF20" s="111">
        <v>52866.974271689993</v>
      </c>
      <c r="AG20" s="111">
        <v>26.473713744723348</v>
      </c>
      <c r="AH20" s="111">
        <v>1.5321622780624751</v>
      </c>
      <c r="AI20" s="111">
        <v>-0.43204895409063582</v>
      </c>
    </row>
    <row r="21" spans="2:35" x14ac:dyDescent="0.25">
      <c r="B21" s="112"/>
      <c r="C21" s="113" t="s">
        <v>109</v>
      </c>
      <c r="D21" s="111">
        <v>417390.11598421546</v>
      </c>
      <c r="E21" s="111">
        <v>387287.40678058361</v>
      </c>
      <c r="F21" s="111">
        <v>396692.51565183297</v>
      </c>
      <c r="G21" s="111">
        <v>383268.976526146</v>
      </c>
      <c r="H21" s="111">
        <v>354463.16095831449</v>
      </c>
      <c r="I21" s="111">
        <v>-7.2121279471721493</v>
      </c>
      <c r="J21" s="111">
        <v>2.4284571887920432</v>
      </c>
      <c r="K21" s="111">
        <v>-7.5158223942152098</v>
      </c>
      <c r="L21" s="111">
        <v>336800.59968493646</v>
      </c>
      <c r="M21" s="111">
        <v>332548.46075470559</v>
      </c>
      <c r="N21" s="111">
        <v>338330.15177251498</v>
      </c>
      <c r="O21" s="111">
        <v>330977.87994029792</v>
      </c>
      <c r="P21" s="111">
        <v>305852.33568125649</v>
      </c>
      <c r="Q21" s="111">
        <v>-1.2625093109123242</v>
      </c>
      <c r="R21" s="111">
        <v>1.7386010462018264</v>
      </c>
      <c r="S21" s="111">
        <v>-7.5913061814202205</v>
      </c>
      <c r="T21" s="111">
        <v>74358.337529597993</v>
      </c>
      <c r="U21" s="111">
        <v>44048.261221328001</v>
      </c>
      <c r="V21" s="111">
        <v>48417.365848548012</v>
      </c>
      <c r="W21" s="111">
        <v>43190.294243038021</v>
      </c>
      <c r="X21" s="111">
        <v>39956.961083918002</v>
      </c>
      <c r="Y21" s="111">
        <v>-40.762175857152812</v>
      </c>
      <c r="Z21" s="111">
        <v>9.9189037343987305</v>
      </c>
      <c r="AA21" s="111">
        <v>-7.4862494358699845</v>
      </c>
      <c r="AB21" s="111">
        <v>6231.1787696809997</v>
      </c>
      <c r="AC21" s="111">
        <v>10690.684804549997</v>
      </c>
      <c r="AD21" s="111">
        <v>9944.9980307700007</v>
      </c>
      <c r="AE21" s="111">
        <v>9100.8023428100005</v>
      </c>
      <c r="AF21" s="111">
        <v>8653.8641931399998</v>
      </c>
      <c r="AG21" s="111">
        <v>71.567615048497458</v>
      </c>
      <c r="AH21" s="111">
        <v>-6.9751076513136878</v>
      </c>
      <c r="AI21" s="111">
        <v>-4.910975239706195</v>
      </c>
    </row>
    <row r="22" spans="2:35" x14ac:dyDescent="0.25">
      <c r="B22" s="112"/>
      <c r="C22" s="113" t="s">
        <v>110</v>
      </c>
      <c r="D22" s="111">
        <v>38519.200375249624</v>
      </c>
      <c r="E22" s="111">
        <v>36728.915774713911</v>
      </c>
      <c r="F22" s="111">
        <v>46953.265417730719</v>
      </c>
      <c r="G22" s="111">
        <v>47741.828659477884</v>
      </c>
      <c r="H22" s="111">
        <v>50251.716790687526</v>
      </c>
      <c r="I22" s="111">
        <v>-4.6477719763000431</v>
      </c>
      <c r="J22" s="111">
        <v>27.837330417620933</v>
      </c>
      <c r="K22" s="111">
        <v>5.2572098758755237</v>
      </c>
      <c r="L22" s="111">
        <v>32113.938030749625</v>
      </c>
      <c r="M22" s="111">
        <v>33706.021480253912</v>
      </c>
      <c r="N22" s="111">
        <v>45116.72791953072</v>
      </c>
      <c r="O22" s="111">
        <v>46035.878702217888</v>
      </c>
      <c r="P22" s="111">
        <v>48397.207653517529</v>
      </c>
      <c r="Q22" s="111">
        <v>4.9576088986029712</v>
      </c>
      <c r="R22" s="111">
        <v>33.853614096702486</v>
      </c>
      <c r="S22" s="111">
        <v>5.1293230798826528</v>
      </c>
      <c r="T22" s="111">
        <v>311.31599133999993</v>
      </c>
      <c r="U22" s="111">
        <v>645.60678062000011</v>
      </c>
      <c r="V22" s="111">
        <v>207.40428688</v>
      </c>
      <c r="W22" s="111">
        <v>210.82515934000006</v>
      </c>
      <c r="X22" s="111">
        <v>244.02603186000002</v>
      </c>
      <c r="Y22" s="111">
        <v>107.37989649716022</v>
      </c>
      <c r="Z22" s="111">
        <v>-67.874518498578666</v>
      </c>
      <c r="AA22" s="111">
        <v>15.748059967765293</v>
      </c>
      <c r="AB22" s="111">
        <v>6093.9463531599995</v>
      </c>
      <c r="AC22" s="111">
        <v>2377.28751384</v>
      </c>
      <c r="AD22" s="111">
        <v>1629.1332113199999</v>
      </c>
      <c r="AE22" s="111">
        <v>1495.1247979199998</v>
      </c>
      <c r="AF22" s="111">
        <v>1610.4831053099999</v>
      </c>
      <c r="AG22" s="111">
        <v>-60.989359340072568</v>
      </c>
      <c r="AH22" s="111">
        <v>-31.470922139809531</v>
      </c>
      <c r="AI22" s="111">
        <v>7.7156306651113837</v>
      </c>
    </row>
    <row r="23" spans="2:35" x14ac:dyDescent="0.25">
      <c r="B23" s="109">
        <v>4</v>
      </c>
      <c r="C23" s="110" t="s">
        <v>111</v>
      </c>
      <c r="D23" s="111">
        <v>2309.2483039881135</v>
      </c>
      <c r="E23" s="111">
        <v>2052.7486194261396</v>
      </c>
      <c r="F23" s="111">
        <v>3067.3046314116405</v>
      </c>
      <c r="G23" s="111">
        <v>3496.853513424745</v>
      </c>
      <c r="H23" s="111">
        <v>5527.185797168876</v>
      </c>
      <c r="I23" s="111">
        <v>-11.107496933915437</v>
      </c>
      <c r="J23" s="111">
        <v>49.42426960536099</v>
      </c>
      <c r="K23" s="111">
        <v>58.06169105881893</v>
      </c>
      <c r="L23" s="111">
        <v>2239.1597496581135</v>
      </c>
      <c r="M23" s="111">
        <v>2036.2105202261396</v>
      </c>
      <c r="N23" s="111">
        <v>3002.8062474816402</v>
      </c>
      <c r="O23" s="111">
        <v>3397.914608164745</v>
      </c>
      <c r="P23" s="111">
        <v>5422.2990579088755</v>
      </c>
      <c r="Q23" s="111">
        <v>-9.063633332233719</v>
      </c>
      <c r="R23" s="111">
        <v>47.470323802675935</v>
      </c>
      <c r="S23" s="111">
        <v>59.577260855225703</v>
      </c>
      <c r="T23" s="111">
        <v>59.215055249999999</v>
      </c>
      <c r="U23" s="111">
        <v>14.79896067</v>
      </c>
      <c r="V23" s="111">
        <v>41.181522659999999</v>
      </c>
      <c r="W23" s="111">
        <v>98.552575939999997</v>
      </c>
      <c r="X23" s="111">
        <v>104.36275664</v>
      </c>
      <c r="Y23" s="111">
        <v>-75.008111353573383</v>
      </c>
      <c r="Z23" s="111">
        <v>178.27307321305287</v>
      </c>
      <c r="AA23" s="111">
        <v>5.8955137849844963</v>
      </c>
      <c r="AB23" s="111">
        <v>10.87349908</v>
      </c>
      <c r="AC23" s="111">
        <v>1.7391385300000002</v>
      </c>
      <c r="AD23" s="111">
        <v>23.31686127</v>
      </c>
      <c r="AE23" s="111">
        <v>0.38632931999999998</v>
      </c>
      <c r="AF23" s="111">
        <v>0.52398261999999995</v>
      </c>
      <c r="AG23" s="111">
        <v>-84.005714101738818</v>
      </c>
      <c r="AH23" s="111">
        <v>1240.7132823398488</v>
      </c>
      <c r="AI23" s="111">
        <v>35.631077651574557</v>
      </c>
    </row>
    <row r="24" spans="2:35" x14ac:dyDescent="0.25">
      <c r="B24" s="109">
        <v>5</v>
      </c>
      <c r="C24" s="110" t="s">
        <v>112</v>
      </c>
      <c r="D24" s="111">
        <v>303249.44880965352</v>
      </c>
      <c r="E24" s="111">
        <v>385596.31758314651</v>
      </c>
      <c r="F24" s="111">
        <v>418432.37315745902</v>
      </c>
      <c r="G24" s="111">
        <v>433644.12401108415</v>
      </c>
      <c r="H24" s="111">
        <v>440134.73911305494</v>
      </c>
      <c r="I24" s="111">
        <v>27.154828837028237</v>
      </c>
      <c r="J24" s="111">
        <v>8.5156559015198692</v>
      </c>
      <c r="K24" s="111">
        <v>1.4967607636267477</v>
      </c>
      <c r="L24" s="111">
        <v>264669.55226466159</v>
      </c>
      <c r="M24" s="111">
        <v>350780.42472881993</v>
      </c>
      <c r="N24" s="111">
        <v>383438.28507418226</v>
      </c>
      <c r="O24" s="111">
        <v>398080.02227845381</v>
      </c>
      <c r="P24" s="111">
        <v>401601.46002349042</v>
      </c>
      <c r="Q24" s="111">
        <v>32.535239406023578</v>
      </c>
      <c r="R24" s="111">
        <v>9.3100578148308468</v>
      </c>
      <c r="S24" s="111">
        <v>0.8846054933581593</v>
      </c>
      <c r="T24" s="111">
        <v>20722.892250398076</v>
      </c>
      <c r="U24" s="111">
        <v>15496.830455163843</v>
      </c>
      <c r="V24" s="111">
        <v>19405.850445224758</v>
      </c>
      <c r="W24" s="111">
        <v>18678.622215337884</v>
      </c>
      <c r="X24" s="111">
        <v>20900.356350101152</v>
      </c>
      <c r="Y24" s="111">
        <v>-25.218785737467908</v>
      </c>
      <c r="Z24" s="111">
        <v>25.224641912232798</v>
      </c>
      <c r="AA24" s="111">
        <v>11.894528992287757</v>
      </c>
      <c r="AB24" s="111">
        <v>17857.004294593902</v>
      </c>
      <c r="AC24" s="111">
        <v>19319.062399162754</v>
      </c>
      <c r="AD24" s="111">
        <v>15588.23763805202</v>
      </c>
      <c r="AE24" s="111">
        <v>16885.479517292482</v>
      </c>
      <c r="AF24" s="111">
        <v>17632.922739463378</v>
      </c>
      <c r="AG24" s="111">
        <v>8.1875889172042218</v>
      </c>
      <c r="AH24" s="111">
        <v>-19.3116243636773</v>
      </c>
      <c r="AI24" s="111">
        <v>4.4265442471173921</v>
      </c>
    </row>
    <row r="25" spans="2:35" x14ac:dyDescent="0.25">
      <c r="B25" s="109"/>
      <c r="C25" s="114" t="s">
        <v>113</v>
      </c>
      <c r="D25" s="111">
        <v>54893.331702534706</v>
      </c>
      <c r="E25" s="111">
        <v>78604.133881902395</v>
      </c>
      <c r="F25" s="111">
        <v>89593.667800028896</v>
      </c>
      <c r="G25" s="111">
        <v>86136.569863980796</v>
      </c>
      <c r="H25" s="111">
        <v>85807.406915420666</v>
      </c>
      <c r="I25" s="111">
        <v>43.194321503121373</v>
      </c>
      <c r="J25" s="111">
        <v>13.98086000748709</v>
      </c>
      <c r="K25" s="111">
        <v>-0.38214076678455555</v>
      </c>
      <c r="L25" s="111">
        <v>42916.324204199736</v>
      </c>
      <c r="M25" s="111">
        <v>67444.359526200482</v>
      </c>
      <c r="N25" s="111">
        <v>77888.812253840049</v>
      </c>
      <c r="O25" s="111">
        <v>74013.273393741809</v>
      </c>
      <c r="P25" s="111">
        <v>73570.606645964872</v>
      </c>
      <c r="Q25" s="111">
        <v>57.153159728438396</v>
      </c>
      <c r="R25" s="111">
        <v>15.48602848483149</v>
      </c>
      <c r="S25" s="111">
        <v>-0.59809102810789438</v>
      </c>
      <c r="T25" s="111">
        <v>5639.4718864595689</v>
      </c>
      <c r="U25" s="111">
        <v>4241.626287503721</v>
      </c>
      <c r="V25" s="111">
        <v>6431.1152193738917</v>
      </c>
      <c r="W25" s="111">
        <v>6632.3445943146708</v>
      </c>
      <c r="X25" s="111">
        <v>6507.1354542513482</v>
      </c>
      <c r="Y25" s="111">
        <v>-24.786817402389929</v>
      </c>
      <c r="Z25" s="111">
        <v>51.619090968024139</v>
      </c>
      <c r="AA25" s="111">
        <v>-1.8878563724003983</v>
      </c>
      <c r="AB25" s="111">
        <v>6337.5356118753989</v>
      </c>
      <c r="AC25" s="111">
        <v>6918.1480681981984</v>
      </c>
      <c r="AD25" s="111">
        <v>5273.7403268149437</v>
      </c>
      <c r="AE25" s="111">
        <v>5490.9518759243247</v>
      </c>
      <c r="AF25" s="111">
        <v>5729.6648152044445</v>
      </c>
      <c r="AG25" s="111">
        <v>9.1614862918456268</v>
      </c>
      <c r="AH25" s="111">
        <v>-23.769478842789983</v>
      </c>
      <c r="AI25" s="111">
        <v>4.3473872048812368</v>
      </c>
    </row>
    <row r="26" spans="2:35" x14ac:dyDescent="0.25">
      <c r="B26" s="109"/>
      <c r="C26" s="114" t="s">
        <v>114</v>
      </c>
      <c r="D26" s="111">
        <v>20271.087556736711</v>
      </c>
      <c r="E26" s="111">
        <v>27581.704300759193</v>
      </c>
      <c r="F26" s="111">
        <v>20034.96804650651</v>
      </c>
      <c r="G26" s="111">
        <v>22541.502448820273</v>
      </c>
      <c r="H26" s="111">
        <v>22921.917341154549</v>
      </c>
      <c r="I26" s="111">
        <v>36.064255179012029</v>
      </c>
      <c r="J26" s="111">
        <v>-27.361384822202439</v>
      </c>
      <c r="K26" s="111">
        <v>1.6876199499034961</v>
      </c>
      <c r="L26" s="111">
        <v>10597.242049295741</v>
      </c>
      <c r="M26" s="111">
        <v>16881.669546109588</v>
      </c>
      <c r="N26" s="111">
        <v>11630.620400346515</v>
      </c>
      <c r="O26" s="111">
        <v>13008.865793570712</v>
      </c>
      <c r="P26" s="111">
        <v>12735.699950424549</v>
      </c>
      <c r="Q26" s="111">
        <v>59.302481415261155</v>
      </c>
      <c r="R26" s="111">
        <v>-31.105034554909807</v>
      </c>
      <c r="S26" s="111">
        <v>-2.0998436564790168</v>
      </c>
      <c r="T26" s="111">
        <v>2069.426151340971</v>
      </c>
      <c r="U26" s="111">
        <v>1470.2261916452001</v>
      </c>
      <c r="V26" s="111">
        <v>1137.5216548399976</v>
      </c>
      <c r="W26" s="111">
        <v>1558.7072073900008</v>
      </c>
      <c r="X26" s="111">
        <v>2071.9638384799991</v>
      </c>
      <c r="Y26" s="111">
        <v>-28.954884875089377</v>
      </c>
      <c r="Z26" s="111">
        <v>-22.629479647135263</v>
      </c>
      <c r="AA26" s="111">
        <v>32.928354257720294</v>
      </c>
      <c r="AB26" s="111">
        <v>7604.4193560999984</v>
      </c>
      <c r="AC26" s="111">
        <v>9229.8085630044025</v>
      </c>
      <c r="AD26" s="111">
        <v>7266.82599132</v>
      </c>
      <c r="AE26" s="111">
        <v>7973.9294478595593</v>
      </c>
      <c r="AF26" s="111">
        <v>8114.2535522500011</v>
      </c>
      <c r="AG26" s="111">
        <v>21.37427107568146</v>
      </c>
      <c r="AH26" s="111">
        <v>-21.267857922347098</v>
      </c>
      <c r="AI26" s="111">
        <v>1.7597861293857875</v>
      </c>
    </row>
    <row r="27" spans="2:35" x14ac:dyDescent="0.25">
      <c r="B27" s="109"/>
      <c r="C27" s="114" t="s">
        <v>115</v>
      </c>
      <c r="D27" s="111">
        <v>228085.02955038205</v>
      </c>
      <c r="E27" s="111">
        <v>279410.47940048488</v>
      </c>
      <c r="F27" s="111">
        <v>308803.73731092364</v>
      </c>
      <c r="G27" s="111">
        <v>324966.05169828306</v>
      </c>
      <c r="H27" s="111">
        <v>331405.41485647956</v>
      </c>
      <c r="I27" s="111">
        <v>22.502770107831857</v>
      </c>
      <c r="J27" s="111">
        <v>10.51974069602049</v>
      </c>
      <c r="K27" s="111">
        <v>1.9815494955685908</v>
      </c>
      <c r="L27" s="111">
        <v>211155.98601116601</v>
      </c>
      <c r="M27" s="111">
        <v>266454.39565650979</v>
      </c>
      <c r="N27" s="111">
        <v>293918.8524199957</v>
      </c>
      <c r="O27" s="111">
        <v>311057.88309114124</v>
      </c>
      <c r="P27" s="111">
        <v>315295.15342710086</v>
      </c>
      <c r="Q27" s="111">
        <v>26.188416767128537</v>
      </c>
      <c r="R27" s="111">
        <v>10.30737612559064</v>
      </c>
      <c r="S27" s="111">
        <v>1.3622128119215926</v>
      </c>
      <c r="T27" s="111">
        <v>13013.994212597539</v>
      </c>
      <c r="U27" s="111">
        <v>9784.9779760149249</v>
      </c>
      <c r="V27" s="111">
        <v>11837.213571010872</v>
      </c>
      <c r="W27" s="111">
        <v>10487.570413633219</v>
      </c>
      <c r="X27" s="111">
        <v>12321.257057369801</v>
      </c>
      <c r="Y27" s="111">
        <v>-24.811876998200358</v>
      </c>
      <c r="Z27" s="111">
        <v>20.973328708827101</v>
      </c>
      <c r="AA27" s="111">
        <v>17.484379807861885</v>
      </c>
      <c r="AB27" s="111">
        <v>3915.0493266185003</v>
      </c>
      <c r="AC27" s="111">
        <v>3171.1057679601467</v>
      </c>
      <c r="AD27" s="111">
        <v>3047.6713199170786</v>
      </c>
      <c r="AE27" s="111">
        <v>3420.5981935086002</v>
      </c>
      <c r="AF27" s="111">
        <v>3789.004372008937</v>
      </c>
      <c r="AG27" s="111">
        <v>-19.002150333081786</v>
      </c>
      <c r="AH27" s="111">
        <v>-3.8924733854736395</v>
      </c>
      <c r="AI27" s="111">
        <v>10.770226658000205</v>
      </c>
    </row>
    <row r="28" spans="2:35" x14ac:dyDescent="0.25">
      <c r="B28" s="109">
        <v>6</v>
      </c>
      <c r="C28" s="110" t="s">
        <v>116</v>
      </c>
      <c r="D28" s="111">
        <v>15556.105793080504</v>
      </c>
      <c r="E28" s="111">
        <v>3427.1328801167301</v>
      </c>
      <c r="F28" s="111">
        <v>4050.1818805544644</v>
      </c>
      <c r="G28" s="111">
        <v>3217.9472361263629</v>
      </c>
      <c r="H28" s="111">
        <v>3817.7734803219546</v>
      </c>
      <c r="I28" s="111">
        <v>-77.969210767124324</v>
      </c>
      <c r="J28" s="111">
        <v>18.179890369950083</v>
      </c>
      <c r="K28" s="111">
        <v>18.640027327410081</v>
      </c>
      <c r="L28" s="111">
        <v>8607.783011191992</v>
      </c>
      <c r="M28" s="111">
        <v>3285.9521801267283</v>
      </c>
      <c r="N28" s="111">
        <v>3962.4138505844585</v>
      </c>
      <c r="O28" s="111">
        <v>3200.4197124363595</v>
      </c>
      <c r="P28" s="111">
        <v>3811.6259003119571</v>
      </c>
      <c r="Q28" s="111">
        <v>-61.825801418852279</v>
      </c>
      <c r="R28" s="111">
        <v>20.586473368326416</v>
      </c>
      <c r="S28" s="111">
        <v>19.097688515682499</v>
      </c>
      <c r="T28" s="111">
        <v>6828.3963677985121</v>
      </c>
      <c r="U28" s="111">
        <v>141.12699999000191</v>
      </c>
      <c r="V28" s="111">
        <v>76.075899970005921</v>
      </c>
      <c r="W28" s="111">
        <v>0.34523124000290034</v>
      </c>
      <c r="X28" s="111">
        <v>9.9976062774658198E-9</v>
      </c>
      <c r="Y28" s="111">
        <v>-97.933233626338208</v>
      </c>
      <c r="Z28" s="111">
        <v>-46.094014628387555</v>
      </c>
      <c r="AA28" s="111">
        <v>-99.99999710408413</v>
      </c>
      <c r="AB28" s="111">
        <v>119.92641408999968</v>
      </c>
      <c r="AC28" s="111">
        <v>5.3700000000000005E-2</v>
      </c>
      <c r="AD28" s="111">
        <v>11.692129999999999</v>
      </c>
      <c r="AE28" s="111">
        <v>17.182292450000514</v>
      </c>
      <c r="AF28" s="111">
        <v>6.1475800000000005</v>
      </c>
      <c r="AG28" s="111">
        <v>-99.95522254174989</v>
      </c>
      <c r="AH28" s="111">
        <v>21673.054003724392</v>
      </c>
      <c r="AI28" s="111">
        <v>-64.221421455320325</v>
      </c>
    </row>
    <row r="29" spans="2:35" x14ac:dyDescent="0.25">
      <c r="B29" s="109">
        <v>7</v>
      </c>
      <c r="C29" s="110" t="s">
        <v>117</v>
      </c>
      <c r="D29" s="111">
        <v>73518.783669139346</v>
      </c>
      <c r="E29" s="111">
        <v>59044.895563701059</v>
      </c>
      <c r="F29" s="111">
        <v>69757.42709896194</v>
      </c>
      <c r="G29" s="111">
        <v>6988.0240263232454</v>
      </c>
      <c r="H29" s="111">
        <v>14933.140449307984</v>
      </c>
      <c r="I29" s="111">
        <v>-19.687333471913693</v>
      </c>
      <c r="J29" s="111">
        <v>18.143027323511106</v>
      </c>
      <c r="K29" s="111">
        <v>113.69618068077921</v>
      </c>
      <c r="L29" s="111">
        <v>64455.681803403859</v>
      </c>
      <c r="M29" s="111">
        <v>54483.587922898005</v>
      </c>
      <c r="N29" s="111">
        <v>63461.850534756159</v>
      </c>
      <c r="O29" s="111">
        <v>6311.1294353873745</v>
      </c>
      <c r="P29" s="111">
        <v>13663.265082084257</v>
      </c>
      <c r="Q29" s="111">
        <v>-15.471241016302825</v>
      </c>
      <c r="R29" s="111">
        <v>16.478838773547121</v>
      </c>
      <c r="S29" s="111">
        <v>116.49476883602547</v>
      </c>
      <c r="T29" s="111">
        <v>7258.4332824830999</v>
      </c>
      <c r="U29" s="111">
        <v>3576.9039933877898</v>
      </c>
      <c r="V29" s="111">
        <v>5224.1673279727493</v>
      </c>
      <c r="W29" s="111">
        <v>577.20593929158031</v>
      </c>
      <c r="X29" s="111">
        <v>1123.4825073857389</v>
      </c>
      <c r="Y29" s="111">
        <v>-50.72071541912505</v>
      </c>
      <c r="Z29" s="111">
        <v>46.052769032382898</v>
      </c>
      <c r="AA29" s="111">
        <v>94.641536219224946</v>
      </c>
      <c r="AB29" s="111">
        <v>1804.668583252376</v>
      </c>
      <c r="AC29" s="111">
        <v>984.40364741526662</v>
      </c>
      <c r="AD29" s="111">
        <v>1071.4092362330307</v>
      </c>
      <c r="AE29" s="111">
        <v>99.688651644290914</v>
      </c>
      <c r="AF29" s="111">
        <v>146.39285983798786</v>
      </c>
      <c r="AG29" s="111">
        <v>-45.452386296813948</v>
      </c>
      <c r="AH29" s="111">
        <v>8.8384057745228084</v>
      </c>
      <c r="AI29" s="111">
        <v>46.85007513226973</v>
      </c>
    </row>
    <row r="30" spans="2:35" x14ac:dyDescent="0.25">
      <c r="B30" s="115" t="s">
        <v>118</v>
      </c>
      <c r="C30" s="116"/>
      <c r="D30" s="111">
        <v>4286193.1963643646</v>
      </c>
      <c r="E30" s="111">
        <v>4953744.8867421867</v>
      </c>
      <c r="F30" s="111">
        <v>6068986.513576163</v>
      </c>
      <c r="G30" s="111">
        <v>6056908.2704758011</v>
      </c>
      <c r="H30" s="111">
        <v>6185209.1182377283</v>
      </c>
      <c r="I30" s="111">
        <v>15.574465727397751</v>
      </c>
      <c r="J30" s="111">
        <v>22.513101750934354</v>
      </c>
      <c r="K30" s="111">
        <v>2.1182564112341762</v>
      </c>
      <c r="L30" s="111">
        <v>3687333.8451397279</v>
      </c>
      <c r="M30" s="111">
        <v>4413570.5200984171</v>
      </c>
      <c r="N30" s="111">
        <v>5420355.0025674682</v>
      </c>
      <c r="O30" s="111">
        <v>5398659.7468713485</v>
      </c>
      <c r="P30" s="111">
        <v>5516288.1033132235</v>
      </c>
      <c r="Q30" s="111">
        <v>19.695441352996585</v>
      </c>
      <c r="R30" s="111">
        <v>22.811111273386906</v>
      </c>
      <c r="S30" s="111">
        <v>2.1788436752296469</v>
      </c>
      <c r="T30" s="111">
        <v>486316.17599226889</v>
      </c>
      <c r="U30" s="111">
        <v>413427.93478604063</v>
      </c>
      <c r="V30" s="111">
        <v>521952.9698530006</v>
      </c>
      <c r="W30" s="111">
        <v>531059.45970774465</v>
      </c>
      <c r="X30" s="111">
        <v>539670.1004997323</v>
      </c>
      <c r="Y30" s="111">
        <v>-14.987829894308716</v>
      </c>
      <c r="Z30" s="111">
        <v>26.250048904683815</v>
      </c>
      <c r="AA30" s="111">
        <v>1.6214080428444522</v>
      </c>
      <c r="AB30" s="111">
        <v>112543.17523236724</v>
      </c>
      <c r="AC30" s="111">
        <v>126746.43185772897</v>
      </c>
      <c r="AD30" s="111">
        <v>126678.54115569401</v>
      </c>
      <c r="AE30" s="111">
        <v>127189.06389670791</v>
      </c>
      <c r="AF30" s="111">
        <v>129250.914424772</v>
      </c>
      <c r="AG30" s="111">
        <v>12.620273593699791</v>
      </c>
      <c r="AH30" s="111">
        <v>-5.3564191938092795E-2</v>
      </c>
      <c r="AI30" s="111">
        <v>1.6210910473706708</v>
      </c>
    </row>
    <row r="31" spans="2:35" x14ac:dyDescent="0.25">
      <c r="B31" s="117" t="s">
        <v>119</v>
      </c>
      <c r="C31" s="116"/>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row>
    <row r="32" spans="2:35" x14ac:dyDescent="0.25">
      <c r="B32" s="118">
        <v>1</v>
      </c>
      <c r="C32" s="119" t="s">
        <v>120</v>
      </c>
      <c r="D32" s="111">
        <v>466278.56144162116</v>
      </c>
      <c r="E32" s="111">
        <v>563629.65952167846</v>
      </c>
      <c r="F32" s="111">
        <v>519339.57293508702</v>
      </c>
      <c r="G32" s="111">
        <v>407732.89230675314</v>
      </c>
      <c r="H32" s="111">
        <v>403356.18026476889</v>
      </c>
      <c r="I32" s="111">
        <v>20.878313122325658</v>
      </c>
      <c r="J32" s="111">
        <v>-7.8580120542588201</v>
      </c>
      <c r="K32" s="111">
        <v>-1.073426285827217</v>
      </c>
      <c r="L32" s="111">
        <v>348011.2262211396</v>
      </c>
      <c r="M32" s="111">
        <v>462842.72392909846</v>
      </c>
      <c r="N32" s="111">
        <v>447431.78494961082</v>
      </c>
      <c r="O32" s="111">
        <v>342349.03002086695</v>
      </c>
      <c r="P32" s="111">
        <v>346998.52824929269</v>
      </c>
      <c r="Q32" s="111">
        <v>32.99649237033249</v>
      </c>
      <c r="R32" s="111">
        <v>-3.3296275781680844</v>
      </c>
      <c r="S32" s="111">
        <v>1.3581163726803513</v>
      </c>
      <c r="T32" s="111">
        <v>94563.764572771557</v>
      </c>
      <c r="U32" s="111">
        <v>76518.232728619972</v>
      </c>
      <c r="V32" s="111">
        <v>55300.480101796209</v>
      </c>
      <c r="W32" s="111">
        <v>50236.96552722621</v>
      </c>
      <c r="X32" s="111">
        <v>43336.994723416203</v>
      </c>
      <c r="Y32" s="111">
        <v>-19.082924549037642</v>
      </c>
      <c r="Z32" s="111">
        <v>-27.729015517222898</v>
      </c>
      <c r="AA32" s="111">
        <v>-13.734847898148884</v>
      </c>
      <c r="AB32" s="111">
        <v>23703.570647710003</v>
      </c>
      <c r="AC32" s="111">
        <v>24268.702863960007</v>
      </c>
      <c r="AD32" s="111">
        <v>16607.307883679998</v>
      </c>
      <c r="AE32" s="111">
        <v>15146.896758659997</v>
      </c>
      <c r="AF32" s="111">
        <v>13020.657292059999</v>
      </c>
      <c r="AG32" s="111">
        <v>2.3841649203370165</v>
      </c>
      <c r="AH32" s="111">
        <v>-31.56903367776399</v>
      </c>
      <c r="AI32" s="111">
        <v>-14.037459292672306</v>
      </c>
    </row>
    <row r="33" spans="2:35" x14ac:dyDescent="0.25">
      <c r="B33" s="112"/>
      <c r="C33" s="113" t="s">
        <v>121</v>
      </c>
      <c r="D33" s="111">
        <v>92563.123347082597</v>
      </c>
      <c r="E33" s="111">
        <v>110726.17219420797</v>
      </c>
      <c r="F33" s="111">
        <v>116799.19483373898</v>
      </c>
      <c r="G33" s="111">
        <v>109612.74240078349</v>
      </c>
      <c r="H33" s="111">
        <v>113103.82602698274</v>
      </c>
      <c r="I33" s="111">
        <v>19.622337914224929</v>
      </c>
      <c r="J33" s="111">
        <v>5.484721921822814</v>
      </c>
      <c r="K33" s="111">
        <v>3.1849249911425348</v>
      </c>
      <c r="L33" s="111">
        <v>82455.682803112592</v>
      </c>
      <c r="M33" s="111">
        <v>100911.54022882797</v>
      </c>
      <c r="N33" s="111">
        <v>107226.97254281476</v>
      </c>
      <c r="O33" s="111">
        <v>101115.5922297293</v>
      </c>
      <c r="P33" s="111">
        <v>104203.73803899855</v>
      </c>
      <c r="Q33" s="111">
        <v>22.382759802964966</v>
      </c>
      <c r="R33" s="111">
        <v>6.2583846204961864</v>
      </c>
      <c r="S33" s="111">
        <v>3.054074788241512</v>
      </c>
      <c r="T33" s="111">
        <v>8672.54614305</v>
      </c>
      <c r="U33" s="111">
        <v>7917.5248555999997</v>
      </c>
      <c r="V33" s="111">
        <v>8134.4749430842003</v>
      </c>
      <c r="W33" s="111">
        <v>7138.2192720942003</v>
      </c>
      <c r="X33" s="111">
        <v>7548.2813184341994</v>
      </c>
      <c r="Y33" s="111">
        <v>-8.705878008559905</v>
      </c>
      <c r="Z33" s="111">
        <v>2.7401251204251489</v>
      </c>
      <c r="AA33" s="111">
        <v>5.7445986276027705</v>
      </c>
      <c r="AB33" s="111">
        <v>1434.8944009199997</v>
      </c>
      <c r="AC33" s="111">
        <v>1897.1071097799997</v>
      </c>
      <c r="AD33" s="111">
        <v>1437.7473478400002</v>
      </c>
      <c r="AE33" s="111">
        <v>1358.9308989599999</v>
      </c>
      <c r="AF33" s="111">
        <v>1351.8066695500004</v>
      </c>
      <c r="AG33" s="111">
        <v>32.212315314886361</v>
      </c>
      <c r="AH33" s="111">
        <v>-24.213696716010396</v>
      </c>
      <c r="AI33" s="111">
        <v>-0.52425251463865674</v>
      </c>
    </row>
    <row r="34" spans="2:35" x14ac:dyDescent="0.25">
      <c r="B34" s="112"/>
      <c r="C34" s="113" t="s">
        <v>122</v>
      </c>
      <c r="D34" s="111">
        <v>84640.147339440417</v>
      </c>
      <c r="E34" s="111">
        <v>98161.029461135156</v>
      </c>
      <c r="F34" s="111">
        <v>99422.33198762461</v>
      </c>
      <c r="G34" s="111">
        <v>92757.465017407012</v>
      </c>
      <c r="H34" s="111">
        <v>96667.919397706981</v>
      </c>
      <c r="I34" s="111">
        <v>15.974549367773031</v>
      </c>
      <c r="J34" s="111">
        <v>1.2849320483021625</v>
      </c>
      <c r="K34" s="111">
        <v>4.2157840121720858</v>
      </c>
      <c r="L34" s="111">
        <v>74684.073995220417</v>
      </c>
      <c r="M34" s="111">
        <v>88499.096443955161</v>
      </c>
      <c r="N34" s="111">
        <v>89926.03083485461</v>
      </c>
      <c r="O34" s="111">
        <v>84337.907130227002</v>
      </c>
      <c r="P34" s="111">
        <v>87817.329267746987</v>
      </c>
      <c r="Q34" s="111">
        <v>18.497949709624663</v>
      </c>
      <c r="R34" s="111">
        <v>1.6123717057417644</v>
      </c>
      <c r="S34" s="111">
        <v>4.1255732515953714</v>
      </c>
      <c r="T34" s="111">
        <v>8521.3749232999999</v>
      </c>
      <c r="U34" s="111">
        <v>7764.990247400001</v>
      </c>
      <c r="V34" s="111">
        <v>8058.6565449300015</v>
      </c>
      <c r="W34" s="111">
        <v>7060.703648220001</v>
      </c>
      <c r="X34" s="111">
        <v>7498.8601204100005</v>
      </c>
      <c r="Y34" s="111">
        <v>-8.8763219868640668</v>
      </c>
      <c r="Z34" s="111">
        <v>3.7819274483742027</v>
      </c>
      <c r="AA34" s="111">
        <v>6.2055638364096888</v>
      </c>
      <c r="AB34" s="111">
        <v>1434.6984209199998</v>
      </c>
      <c r="AC34" s="111">
        <v>1896.9427697799997</v>
      </c>
      <c r="AD34" s="111">
        <v>1437.6446078399999</v>
      </c>
      <c r="AE34" s="111">
        <v>1358.8542389599997</v>
      </c>
      <c r="AF34" s="111">
        <v>1351.7300095500002</v>
      </c>
      <c r="AG34" s="111">
        <v>32.218920863074899</v>
      </c>
      <c r="AH34" s="111">
        <v>-24.212547118291155</v>
      </c>
      <c r="AI34" s="111">
        <v>-0.5242820904361345</v>
      </c>
    </row>
    <row r="35" spans="2:35" x14ac:dyDescent="0.25">
      <c r="B35" s="112"/>
      <c r="C35" s="113" t="s">
        <v>123</v>
      </c>
      <c r="D35" s="111">
        <v>7922.9760076421444</v>
      </c>
      <c r="E35" s="111">
        <v>12565.142733072817</v>
      </c>
      <c r="F35" s="111">
        <v>17376.862846114327</v>
      </c>
      <c r="G35" s="111">
        <v>16855.277383376513</v>
      </c>
      <c r="H35" s="111">
        <v>16435.906629275752</v>
      </c>
      <c r="I35" s="111">
        <v>58.591200086344422</v>
      </c>
      <c r="J35" s="111">
        <v>38.294193828586934</v>
      </c>
      <c r="K35" s="111">
        <v>-2.4880679478723078</v>
      </c>
      <c r="L35" s="111">
        <v>7771.6088078921439</v>
      </c>
      <c r="M35" s="111">
        <v>12412.443784872818</v>
      </c>
      <c r="N35" s="111">
        <v>17300.94170796013</v>
      </c>
      <c r="O35" s="111">
        <v>16777.685099502316</v>
      </c>
      <c r="P35" s="111">
        <v>16386.408771251554</v>
      </c>
      <c r="Q35" s="111">
        <v>59.715241614681645</v>
      </c>
      <c r="R35" s="111">
        <v>39.383847434177135</v>
      </c>
      <c r="S35" s="111">
        <v>-2.3321234480814579</v>
      </c>
      <c r="T35" s="111">
        <v>151.17121975000001</v>
      </c>
      <c r="U35" s="111">
        <v>152.53460820000001</v>
      </c>
      <c r="V35" s="111">
        <v>75.818398154199997</v>
      </c>
      <c r="W35" s="111">
        <v>77.515623874200017</v>
      </c>
      <c r="X35" s="111">
        <v>49.421198024199995</v>
      </c>
      <c r="Y35" s="111">
        <v>0.90188360737891193</v>
      </c>
      <c r="Z35" s="111">
        <v>-50.294297766977195</v>
      </c>
      <c r="AA35" s="111">
        <v>-36.243565420558852</v>
      </c>
      <c r="AB35" s="111">
        <v>0.19597999999999999</v>
      </c>
      <c r="AC35" s="111">
        <v>0.16434000000000001</v>
      </c>
      <c r="AD35" s="111">
        <v>0.10274</v>
      </c>
      <c r="AE35" s="111">
        <v>7.6659999999999992E-2</v>
      </c>
      <c r="AF35" s="111">
        <v>7.6659999999999992E-2</v>
      </c>
      <c r="AG35" s="111">
        <v>-16.144504541279712</v>
      </c>
      <c r="AH35" s="111">
        <v>-37.483266398929054</v>
      </c>
      <c r="AI35" s="111">
        <v>0</v>
      </c>
    </row>
    <row r="36" spans="2:35" x14ac:dyDescent="0.25">
      <c r="B36" s="112"/>
      <c r="C36" s="113" t="s">
        <v>124</v>
      </c>
      <c r="D36" s="111">
        <v>295862.05500839994</v>
      </c>
      <c r="E36" s="111">
        <v>369615.2710127579</v>
      </c>
      <c r="F36" s="111">
        <v>334151.81376149581</v>
      </c>
      <c r="G36" s="111">
        <v>228217.17619472207</v>
      </c>
      <c r="H36" s="111">
        <v>248196.51726014109</v>
      </c>
      <c r="I36" s="111">
        <v>24.928244347611255</v>
      </c>
      <c r="J36" s="111">
        <v>-9.5946948171516464</v>
      </c>
      <c r="K36" s="111">
        <v>8.75452996069499</v>
      </c>
      <c r="L36" s="111">
        <v>242924.31652243694</v>
      </c>
      <c r="M36" s="111">
        <v>327900.6058572029</v>
      </c>
      <c r="N36" s="111">
        <v>304443.86755932384</v>
      </c>
      <c r="O36" s="111">
        <v>199118.97555412006</v>
      </c>
      <c r="P36" s="111">
        <v>222132.82300847911</v>
      </c>
      <c r="Q36" s="111">
        <v>34.980561251025435</v>
      </c>
      <c r="R36" s="111">
        <v>-7.1536123687719586</v>
      </c>
      <c r="S36" s="111">
        <v>11.557837413694383</v>
      </c>
      <c r="T36" s="111">
        <v>40335.175519416007</v>
      </c>
      <c r="U36" s="111">
        <v>28987.296010934999</v>
      </c>
      <c r="V36" s="111">
        <v>22731.248841631994</v>
      </c>
      <c r="W36" s="111">
        <v>22463.763389971995</v>
      </c>
      <c r="X36" s="111">
        <v>19788.661281821991</v>
      </c>
      <c r="Y36" s="111">
        <v>-28.133953459601329</v>
      </c>
      <c r="Z36" s="111">
        <v>-21.58203085566522</v>
      </c>
      <c r="AA36" s="111">
        <v>-11.908521567424412</v>
      </c>
      <c r="AB36" s="111">
        <v>12602.562966547001</v>
      </c>
      <c r="AC36" s="111">
        <v>12727.369144619999</v>
      </c>
      <c r="AD36" s="111">
        <v>6976.6973605399999</v>
      </c>
      <c r="AE36" s="111">
        <v>6634.4372506299997</v>
      </c>
      <c r="AF36" s="111">
        <v>6275.0329698400001</v>
      </c>
      <c r="AG36" s="111">
        <v>0.99032378099829055</v>
      </c>
      <c r="AH36" s="111">
        <v>-45.183507437677115</v>
      </c>
      <c r="AI36" s="111">
        <v>-5.4172534491282009</v>
      </c>
    </row>
    <row r="37" spans="2:35" x14ac:dyDescent="0.25">
      <c r="B37" s="112"/>
      <c r="C37" s="113" t="s">
        <v>125</v>
      </c>
      <c r="D37" s="111">
        <v>215138.12174152822</v>
      </c>
      <c r="E37" s="111">
        <v>294779.98941909923</v>
      </c>
      <c r="F37" s="111">
        <v>273552.74605237599</v>
      </c>
      <c r="G37" s="111">
        <v>172872.42444640593</v>
      </c>
      <c r="H37" s="111">
        <v>170026.80229667871</v>
      </c>
      <c r="I37" s="111">
        <v>37.018947192099475</v>
      </c>
      <c r="J37" s="111">
        <v>-7.2010462475944088</v>
      </c>
      <c r="K37" s="111">
        <v>-1.6460821665686853</v>
      </c>
      <c r="L37" s="111">
        <v>196553.64412363741</v>
      </c>
      <c r="M37" s="111">
        <v>275162.27776240924</v>
      </c>
      <c r="N37" s="111">
        <v>256583.04221807601</v>
      </c>
      <c r="O37" s="111">
        <v>155021.79591808593</v>
      </c>
      <c r="P37" s="111">
        <v>153130.48864483871</v>
      </c>
      <c r="Q37" s="111">
        <v>39.993475567069588</v>
      </c>
      <c r="R37" s="111">
        <v>-6.7521012311053781</v>
      </c>
      <c r="S37" s="111">
        <v>-1.2200266820844963</v>
      </c>
      <c r="T37" s="111">
        <v>15331.434891300813</v>
      </c>
      <c r="U37" s="111">
        <v>15491.607989520002</v>
      </c>
      <c r="V37" s="111">
        <v>13431.646941229998</v>
      </c>
      <c r="W37" s="111">
        <v>14416.19576418</v>
      </c>
      <c r="X37" s="111">
        <v>13726.75586096</v>
      </c>
      <c r="Y37" s="111">
        <v>1.0447365126278749</v>
      </c>
      <c r="Z37" s="111">
        <v>-13.297270687998031</v>
      </c>
      <c r="AA37" s="111">
        <v>-4.7823983143531867</v>
      </c>
      <c r="AB37" s="111">
        <v>3253.0427265900007</v>
      </c>
      <c r="AC37" s="111">
        <v>4126.1036671700003</v>
      </c>
      <c r="AD37" s="111">
        <v>3538.0568930699997</v>
      </c>
      <c r="AE37" s="111">
        <v>3434.43276414</v>
      </c>
      <c r="AF37" s="111">
        <v>3169.5577908799996</v>
      </c>
      <c r="AG37" s="111">
        <v>26.83828691961833</v>
      </c>
      <c r="AH37" s="111">
        <v>-14.251866204402189</v>
      </c>
      <c r="AI37" s="111">
        <v>-7.7123353825890533</v>
      </c>
    </row>
    <row r="38" spans="2:35" x14ac:dyDescent="0.25">
      <c r="B38" s="112"/>
      <c r="C38" s="113" t="s">
        <v>126</v>
      </c>
      <c r="D38" s="111">
        <v>29035.704137891578</v>
      </c>
      <c r="E38" s="111">
        <v>27140.724284007269</v>
      </c>
      <c r="F38" s="111">
        <v>17905.394604742363</v>
      </c>
      <c r="G38" s="111">
        <v>17102.167279835481</v>
      </c>
      <c r="H38" s="111">
        <v>14048.226035696762</v>
      </c>
      <c r="I38" s="111">
        <v>-6.5263781614696992</v>
      </c>
      <c r="J38" s="111">
        <v>-34.027572671326404</v>
      </c>
      <c r="K38" s="111">
        <v>-17.857042292759616</v>
      </c>
      <c r="L38" s="111">
        <v>7476.4436448553897</v>
      </c>
      <c r="M38" s="111">
        <v>8185.8084774982717</v>
      </c>
      <c r="N38" s="111">
        <v>8327.4608920123628</v>
      </c>
      <c r="O38" s="111">
        <v>8035.9876328254813</v>
      </c>
      <c r="P38" s="111">
        <v>7472.6714130667633</v>
      </c>
      <c r="Q38" s="111">
        <v>9.4879981223559753</v>
      </c>
      <c r="R38" s="111">
        <v>1.7304633366817128</v>
      </c>
      <c r="S38" s="111">
        <v>-7.0099189483278757</v>
      </c>
      <c r="T38" s="111">
        <v>16436.572279739186</v>
      </c>
      <c r="U38" s="111">
        <v>12440.711208518998</v>
      </c>
      <c r="V38" s="111">
        <v>7619.1946366200009</v>
      </c>
      <c r="W38" s="111">
        <v>7121.2480067299985</v>
      </c>
      <c r="X38" s="111">
        <v>4834.851290489999</v>
      </c>
      <c r="Y38" s="111">
        <v>-24.310793048656212</v>
      </c>
      <c r="Z38" s="111">
        <v>-38.755956079081542</v>
      </c>
      <c r="AA38" s="111">
        <v>-32.106685711257633</v>
      </c>
      <c r="AB38" s="111">
        <v>5122.6882132970013</v>
      </c>
      <c r="AC38" s="111">
        <v>6514.2045979899995</v>
      </c>
      <c r="AD38" s="111">
        <v>1958.73907611</v>
      </c>
      <c r="AE38" s="111">
        <v>1944.93164028</v>
      </c>
      <c r="AF38" s="111">
        <v>1740.7033321399999</v>
      </c>
      <c r="AG38" s="111">
        <v>27.163792265963565</v>
      </c>
      <c r="AH38" s="111">
        <v>-69.931262571728539</v>
      </c>
      <c r="AI38" s="111">
        <v>-10.500539140316445</v>
      </c>
    </row>
    <row r="39" spans="2:35" x14ac:dyDescent="0.25">
      <c r="B39" s="112"/>
      <c r="C39" s="113" t="s">
        <v>127</v>
      </c>
      <c r="D39" s="111">
        <v>13009.757809740004</v>
      </c>
      <c r="E39" s="111">
        <v>3372.0902177200014</v>
      </c>
      <c r="F39" s="111">
        <v>3274.7159049400007</v>
      </c>
      <c r="G39" s="111">
        <v>2346.668157789999</v>
      </c>
      <c r="H39" s="111">
        <v>2733.265513939999</v>
      </c>
      <c r="I39" s="111">
        <v>-74.080299825447781</v>
      </c>
      <c r="J39" s="111">
        <v>-2.887654436654997</v>
      </c>
      <c r="K39" s="111">
        <v>16.474308685983207</v>
      </c>
      <c r="L39" s="111">
        <v>222.86661221000361</v>
      </c>
      <c r="M39" s="111">
        <v>232.5671101000022</v>
      </c>
      <c r="N39" s="111">
        <v>119.16776359000312</v>
      </c>
      <c r="O39" s="111">
        <v>170.18100630999925</v>
      </c>
      <c r="P39" s="111">
        <v>146.34485053999919</v>
      </c>
      <c r="Q39" s="111">
        <v>4.3526025696742607</v>
      </c>
      <c r="R39" s="111">
        <v>-48.75983816509487</v>
      </c>
      <c r="S39" s="111">
        <v>-14.006354931631126</v>
      </c>
      <c r="T39" s="111">
        <v>8560.0591708699994</v>
      </c>
      <c r="U39" s="111">
        <v>1052.4622281599989</v>
      </c>
      <c r="V39" s="111">
        <v>1675.6467499899979</v>
      </c>
      <c r="W39" s="111">
        <v>921.41430526999955</v>
      </c>
      <c r="X39" s="111">
        <v>1222.1488165799997</v>
      </c>
      <c r="Y39" s="111">
        <v>-87.704965501388799</v>
      </c>
      <c r="Z39" s="111">
        <v>59.212055801708111</v>
      </c>
      <c r="AA39" s="111">
        <v>32.638359269001867</v>
      </c>
      <c r="AB39" s="111">
        <v>4226.8320266600003</v>
      </c>
      <c r="AC39" s="111">
        <v>2087.0608794600003</v>
      </c>
      <c r="AD39" s="111">
        <v>1479.9013913599999</v>
      </c>
      <c r="AE39" s="111">
        <v>1255.0728462100003</v>
      </c>
      <c r="AF39" s="111">
        <v>1364.7718468200001</v>
      </c>
      <c r="AG39" s="111">
        <v>-50.623519782753831</v>
      </c>
      <c r="AH39" s="111">
        <v>-29.091604086656776</v>
      </c>
      <c r="AI39" s="111">
        <v>8.7404488863943364</v>
      </c>
    </row>
    <row r="40" spans="2:35" x14ac:dyDescent="0.25">
      <c r="B40" s="112"/>
      <c r="C40" s="113" t="s">
        <v>128</v>
      </c>
      <c r="D40" s="111">
        <v>38678.471319240205</v>
      </c>
      <c r="E40" s="111">
        <v>44322.467091931409</v>
      </c>
      <c r="F40" s="111">
        <v>39418.957199437493</v>
      </c>
      <c r="G40" s="111">
        <v>35895.916310690627</v>
      </c>
      <c r="H40" s="111">
        <v>61388.223413825632</v>
      </c>
      <c r="I40" s="111">
        <v>14.592085933560814</v>
      </c>
      <c r="J40" s="111">
        <v>-11.063260270064175</v>
      </c>
      <c r="K40" s="111">
        <v>71.017290330440218</v>
      </c>
      <c r="L40" s="111">
        <v>38671.362141734207</v>
      </c>
      <c r="M40" s="111">
        <v>44319.952507195405</v>
      </c>
      <c r="N40" s="111">
        <v>39414.196685645489</v>
      </c>
      <c r="O40" s="111">
        <v>35891.010996898629</v>
      </c>
      <c r="P40" s="111">
        <v>61383.318100033634</v>
      </c>
      <c r="Q40" s="111">
        <v>14.606649604838273</v>
      </c>
      <c r="R40" s="111">
        <v>-11.06895550204721</v>
      </c>
      <c r="S40" s="111">
        <v>71.026996440244645</v>
      </c>
      <c r="T40" s="111">
        <v>7.1091775060000009</v>
      </c>
      <c r="U40" s="111">
        <v>2.5145847360000002</v>
      </c>
      <c r="V40" s="111">
        <v>4.7605137920000002</v>
      </c>
      <c r="W40" s="111">
        <v>4.9053137920000003</v>
      </c>
      <c r="X40" s="111">
        <v>4.9053137920000003</v>
      </c>
      <c r="Y40" s="111">
        <v>-64.629034316870801</v>
      </c>
      <c r="Z40" s="111">
        <v>89.316101535422661</v>
      </c>
      <c r="AA40" s="111">
        <v>0</v>
      </c>
      <c r="AB40" s="111">
        <v>0</v>
      </c>
      <c r="AC40" s="111">
        <v>0</v>
      </c>
      <c r="AD40" s="111">
        <v>0</v>
      </c>
      <c r="AE40" s="111">
        <v>0</v>
      </c>
      <c r="AF40" s="111">
        <v>0</v>
      </c>
      <c r="AG40" s="111">
        <v>0</v>
      </c>
      <c r="AH40" s="111">
        <v>0</v>
      </c>
      <c r="AI40" s="111">
        <v>0</v>
      </c>
    </row>
    <row r="41" spans="2:35" x14ac:dyDescent="0.25">
      <c r="B41" s="112"/>
      <c r="C41" s="113" t="s">
        <v>129</v>
      </c>
      <c r="D41" s="111">
        <v>77853.383086138638</v>
      </c>
      <c r="E41" s="111">
        <v>83288.216314712452</v>
      </c>
      <c r="F41" s="111">
        <v>68388.564339852339</v>
      </c>
      <c r="G41" s="111">
        <v>69902.97371124757</v>
      </c>
      <c r="H41" s="111">
        <v>42055.836977645136</v>
      </c>
      <c r="I41" s="111">
        <v>6.9808568531448385</v>
      </c>
      <c r="J41" s="111">
        <v>-17.889267694916601</v>
      </c>
      <c r="K41" s="111">
        <v>-39.836841346166871</v>
      </c>
      <c r="L41" s="111">
        <v>22631.22689559008</v>
      </c>
      <c r="M41" s="111">
        <v>34030.577843067469</v>
      </c>
      <c r="N41" s="111">
        <v>35760.944847472332</v>
      </c>
      <c r="O41" s="111">
        <v>42114.462237017578</v>
      </c>
      <c r="P41" s="111">
        <v>20661.96720181514</v>
      </c>
      <c r="Q41" s="111">
        <v>50.370008661345125</v>
      </c>
      <c r="R41" s="111">
        <v>5.0847417648459485</v>
      </c>
      <c r="S41" s="111">
        <v>-50.938546750209298</v>
      </c>
      <c r="T41" s="111">
        <v>45556.042910305543</v>
      </c>
      <c r="U41" s="111">
        <v>39613.411862084999</v>
      </c>
      <c r="V41" s="111">
        <v>24434.756317079995</v>
      </c>
      <c r="W41" s="111">
        <v>20634.982865159996</v>
      </c>
      <c r="X41" s="111">
        <v>16000.05212316</v>
      </c>
      <c r="Y41" s="111">
        <v>-13.04466030976589</v>
      </c>
      <c r="Z41" s="111">
        <v>-38.316960926894758</v>
      </c>
      <c r="AA41" s="111">
        <v>-22.46151970315222</v>
      </c>
      <c r="AB41" s="111">
        <v>9666.1132802430002</v>
      </c>
      <c r="AC41" s="111">
        <v>9644.2266095599989</v>
      </c>
      <c r="AD41" s="111">
        <v>8192.8631753000027</v>
      </c>
      <c r="AE41" s="111">
        <v>7153.5286090700001</v>
      </c>
      <c r="AF41" s="111">
        <v>5393.8176526699999</v>
      </c>
      <c r="AG41" s="111">
        <v>-0.22642679687746289</v>
      </c>
      <c r="AH41" s="111">
        <v>-15.049039109277132</v>
      </c>
      <c r="AI41" s="111">
        <v>-24.599202052101287</v>
      </c>
    </row>
    <row r="42" spans="2:35" x14ac:dyDescent="0.25">
      <c r="B42" s="109">
        <v>2</v>
      </c>
      <c r="C42" s="110" t="s">
        <v>130</v>
      </c>
      <c r="D42" s="111">
        <v>375402.16860935983</v>
      </c>
      <c r="E42" s="111">
        <v>534611.11419025483</v>
      </c>
      <c r="F42" s="111">
        <v>732619.00680484995</v>
      </c>
      <c r="G42" s="111">
        <v>734383.02085104666</v>
      </c>
      <c r="H42" s="111">
        <v>713874.92666045006</v>
      </c>
      <c r="I42" s="111">
        <v>42.410235979900911</v>
      </c>
      <c r="J42" s="111">
        <v>37.037743391195008</v>
      </c>
      <c r="K42" s="111">
        <v>-2.7925610489783148</v>
      </c>
      <c r="L42" s="111">
        <v>356215.5569572298</v>
      </c>
      <c r="M42" s="111">
        <v>498251.84246525489</v>
      </c>
      <c r="N42" s="111">
        <v>655203.73305295</v>
      </c>
      <c r="O42" s="111">
        <v>656226.58092059661</v>
      </c>
      <c r="P42" s="111">
        <v>633185.55203110003</v>
      </c>
      <c r="Q42" s="111">
        <v>39.873689605611226</v>
      </c>
      <c r="R42" s="111">
        <v>31.5005138387702</v>
      </c>
      <c r="S42" s="111">
        <v>-3.5111392252921481</v>
      </c>
      <c r="T42" s="111">
        <v>15305.390571620002</v>
      </c>
      <c r="U42" s="111">
        <v>28287.645540000001</v>
      </c>
      <c r="V42" s="111">
        <v>56879.095715739997</v>
      </c>
      <c r="W42" s="111">
        <v>57545.145925740006</v>
      </c>
      <c r="X42" s="111">
        <v>60007.341676600001</v>
      </c>
      <c r="Y42" s="111">
        <v>84.821454948378289</v>
      </c>
      <c r="Z42" s="111">
        <v>101.07398346500914</v>
      </c>
      <c r="AA42" s="111">
        <v>4.2787201444190792</v>
      </c>
      <c r="AB42" s="111">
        <v>3881.2210805100003</v>
      </c>
      <c r="AC42" s="111">
        <v>8071.6261850000001</v>
      </c>
      <c r="AD42" s="111">
        <v>20536.178036159999</v>
      </c>
      <c r="AE42" s="111">
        <v>20611.294004710002</v>
      </c>
      <c r="AF42" s="111">
        <v>20682.03295275</v>
      </c>
      <c r="AG42" s="111">
        <v>107.96615337200457</v>
      </c>
      <c r="AH42" s="111">
        <v>154.4242952470178</v>
      </c>
      <c r="AI42" s="111">
        <v>0.34320478871356919</v>
      </c>
    </row>
    <row r="43" spans="2:35" x14ac:dyDescent="0.25">
      <c r="B43" s="109"/>
      <c r="C43" s="113" t="s">
        <v>131</v>
      </c>
      <c r="D43" s="111">
        <v>374262.08682135982</v>
      </c>
      <c r="E43" s="111">
        <v>533827.15074540488</v>
      </c>
      <c r="F43" s="111">
        <v>721611.59434621991</v>
      </c>
      <c r="G43" s="111">
        <v>723233.44178349653</v>
      </c>
      <c r="H43" s="111">
        <v>710917.76478986</v>
      </c>
      <c r="I43" s="111">
        <v>42.634578693034321</v>
      </c>
      <c r="J43" s="111">
        <v>35.177012510248659</v>
      </c>
      <c r="K43" s="111">
        <v>-1.7028633193821974</v>
      </c>
      <c r="L43" s="111">
        <v>355158.97516922979</v>
      </c>
      <c r="M43" s="111">
        <v>497642.87902040489</v>
      </c>
      <c r="N43" s="111">
        <v>644196.32059431996</v>
      </c>
      <c r="O43" s="111">
        <v>645140.14792059653</v>
      </c>
      <c r="P43" s="111">
        <v>630294.99603109993</v>
      </c>
      <c r="Q43" s="111">
        <v>40.118345251808122</v>
      </c>
      <c r="R43" s="111">
        <v>29.449520479907427</v>
      </c>
      <c r="S43" s="111">
        <v>-2.3010739507291933</v>
      </c>
      <c r="T43" s="111">
        <v>15245.390571620002</v>
      </c>
      <c r="U43" s="111">
        <v>28112.645540000001</v>
      </c>
      <c r="V43" s="111">
        <v>56879.095715739997</v>
      </c>
      <c r="W43" s="111">
        <v>57545.145925740006</v>
      </c>
      <c r="X43" s="111">
        <v>60007.341676600001</v>
      </c>
      <c r="Y43" s="111">
        <v>84.400953245061416</v>
      </c>
      <c r="Z43" s="111">
        <v>102.3256602969284</v>
      </c>
      <c r="AA43" s="111">
        <v>4.2787201444190792</v>
      </c>
      <c r="AB43" s="111">
        <v>3857.7210805100003</v>
      </c>
      <c r="AC43" s="111">
        <v>8071.6261850000001</v>
      </c>
      <c r="AD43" s="111">
        <v>20536.178036159999</v>
      </c>
      <c r="AE43" s="111">
        <v>20548.14793716</v>
      </c>
      <c r="AF43" s="111">
        <v>20615.42708216</v>
      </c>
      <c r="AG43" s="111">
        <v>109.23301650239866</v>
      </c>
      <c r="AH43" s="111">
        <v>154.4242952470178</v>
      </c>
      <c r="AI43" s="111">
        <v>0.32742194189838703</v>
      </c>
    </row>
    <row r="44" spans="2:35" x14ac:dyDescent="0.25">
      <c r="B44" s="109"/>
      <c r="C44" s="113" t="s">
        <v>132</v>
      </c>
      <c r="D44" s="111">
        <v>1140.081788</v>
      </c>
      <c r="E44" s="111">
        <v>783.96344484999986</v>
      </c>
      <c r="F44" s="111">
        <v>11007.41245863</v>
      </c>
      <c r="G44" s="111">
        <v>11149.579067549999</v>
      </c>
      <c r="H44" s="111">
        <v>2957.16187059</v>
      </c>
      <c r="I44" s="111">
        <v>-31.236210147232008</v>
      </c>
      <c r="J44" s="111">
        <v>1304.0721580757008</v>
      </c>
      <c r="K44" s="111">
        <v>-73.477367596803759</v>
      </c>
      <c r="L44" s="111">
        <v>1056.581788</v>
      </c>
      <c r="M44" s="111">
        <v>608.96344484999986</v>
      </c>
      <c r="N44" s="111">
        <v>11007.41245863</v>
      </c>
      <c r="O44" s="111">
        <v>11086.432999999999</v>
      </c>
      <c r="P44" s="111">
        <v>2890.556</v>
      </c>
      <c r="Q44" s="111">
        <v>-42.364760422124569</v>
      </c>
      <c r="R44" s="111">
        <v>1707.5653886484681</v>
      </c>
      <c r="S44" s="111">
        <v>-73.927087278658504</v>
      </c>
      <c r="T44" s="111">
        <v>60</v>
      </c>
      <c r="U44" s="111">
        <v>175</v>
      </c>
      <c r="V44" s="111">
        <v>0</v>
      </c>
      <c r="W44" s="111">
        <v>0</v>
      </c>
      <c r="X44" s="111">
        <v>0</v>
      </c>
      <c r="Y44" s="111">
        <v>191.66666666666669</v>
      </c>
      <c r="Z44" s="111">
        <v>-100</v>
      </c>
      <c r="AA44" s="111">
        <v>0</v>
      </c>
      <c r="AB44" s="111">
        <v>23.5</v>
      </c>
      <c r="AC44" s="111">
        <v>0</v>
      </c>
      <c r="AD44" s="111">
        <v>0</v>
      </c>
      <c r="AE44" s="111">
        <v>63.146067549999998</v>
      </c>
      <c r="AF44" s="111">
        <v>66.605870590000009</v>
      </c>
      <c r="AG44" s="111">
        <v>-100</v>
      </c>
      <c r="AH44" s="111">
        <v>0</v>
      </c>
      <c r="AI44" s="111">
        <v>5.4790475072109324</v>
      </c>
    </row>
    <row r="45" spans="2:35" x14ac:dyDescent="0.25">
      <c r="B45" s="109">
        <v>3</v>
      </c>
      <c r="C45" s="110" t="s">
        <v>133</v>
      </c>
      <c r="D45" s="111">
        <v>186189.49235756809</v>
      </c>
      <c r="E45" s="111">
        <v>171682.93414312752</v>
      </c>
      <c r="F45" s="111">
        <v>214312.66041883701</v>
      </c>
      <c r="G45" s="111">
        <v>238659.26793155461</v>
      </c>
      <c r="H45" s="111">
        <v>238617.54532367375</v>
      </c>
      <c r="I45" s="111">
        <v>-7.7912872690911072</v>
      </c>
      <c r="J45" s="111">
        <v>24.830497270142303</v>
      </c>
      <c r="K45" s="111">
        <v>-1.7482081564423879E-2</v>
      </c>
      <c r="L45" s="111">
        <v>179087.19813446273</v>
      </c>
      <c r="M45" s="111">
        <v>164515.59732659772</v>
      </c>
      <c r="N45" s="111">
        <v>202553.40544876354</v>
      </c>
      <c r="O45" s="111">
        <v>219590.62286145249</v>
      </c>
      <c r="P45" s="111">
        <v>221114.94147314905</v>
      </c>
      <c r="Q45" s="111">
        <v>-8.1365954460487533</v>
      </c>
      <c r="R45" s="111">
        <v>23.121095349186163</v>
      </c>
      <c r="S45" s="111">
        <v>0.69416379981686038</v>
      </c>
      <c r="T45" s="111">
        <v>4745.4683798453489</v>
      </c>
      <c r="U45" s="111">
        <v>4483.8690287882655</v>
      </c>
      <c r="V45" s="111">
        <v>8061.7081078300625</v>
      </c>
      <c r="W45" s="111">
        <v>13425.057536173066</v>
      </c>
      <c r="X45" s="111">
        <v>9692.8419590636349</v>
      </c>
      <c r="Y45" s="111">
        <v>-5.5126139322333598</v>
      </c>
      <c r="Z45" s="111">
        <v>79.793567922493111</v>
      </c>
      <c r="AA45" s="111">
        <v>-27.80036932469887</v>
      </c>
      <c r="AB45" s="111">
        <v>2356.8258432599991</v>
      </c>
      <c r="AC45" s="111">
        <v>2683.4677877415497</v>
      </c>
      <c r="AD45" s="111">
        <v>3697.5468622434132</v>
      </c>
      <c r="AE45" s="111">
        <v>5643.5875339290624</v>
      </c>
      <c r="AF45" s="111">
        <v>7809.7618914610639</v>
      </c>
      <c r="AG45" s="111">
        <v>13.859400999682448</v>
      </c>
      <c r="AH45" s="111">
        <v>37.789873205645186</v>
      </c>
      <c r="AI45" s="111">
        <v>38.38293185866317</v>
      </c>
    </row>
    <row r="46" spans="2:35" ht="31.5" x14ac:dyDescent="0.25">
      <c r="B46" s="109">
        <v>4</v>
      </c>
      <c r="C46" s="120" t="s">
        <v>134</v>
      </c>
      <c r="D46" s="111">
        <v>2913969.7923497702</v>
      </c>
      <c r="E46" s="111">
        <v>3273095.5732137263</v>
      </c>
      <c r="F46" s="111">
        <v>4174616.0352574051</v>
      </c>
      <c r="G46" s="111">
        <v>4223105.5360873248</v>
      </c>
      <c r="H46" s="111">
        <v>4355133.1256507477</v>
      </c>
      <c r="I46" s="111">
        <v>12.324279469430047</v>
      </c>
      <c r="J46" s="111">
        <v>27.543358935850158</v>
      </c>
      <c r="K46" s="111">
        <v>3.1263151828724078</v>
      </c>
      <c r="L46" s="111">
        <v>2500066.1664229734</v>
      </c>
      <c r="M46" s="111">
        <v>2910231.1038580644</v>
      </c>
      <c r="N46" s="111">
        <v>3719600.1482008765</v>
      </c>
      <c r="O46" s="111">
        <v>3762384.573423286</v>
      </c>
      <c r="P46" s="111">
        <v>3876851.8565259799</v>
      </c>
      <c r="Q46" s="111">
        <v>16.406163282547993</v>
      </c>
      <c r="R46" s="111">
        <v>27.8111605387572</v>
      </c>
      <c r="S46" s="111">
        <v>3.0424131523201448</v>
      </c>
      <c r="T46" s="111">
        <v>345165.3224549272</v>
      </c>
      <c r="U46" s="111">
        <v>287580.30671311182</v>
      </c>
      <c r="V46" s="111">
        <v>383479.50721046678</v>
      </c>
      <c r="W46" s="111">
        <v>390241.95301680628</v>
      </c>
      <c r="X46" s="111">
        <v>406137.18660615</v>
      </c>
      <c r="Y46" s="111">
        <v>-16.683314341154599</v>
      </c>
      <c r="Z46" s="111">
        <v>33.346928930367739</v>
      </c>
      <c r="AA46" s="111">
        <v>4.0731739543798273</v>
      </c>
      <c r="AB46" s="111">
        <v>68738.303471869993</v>
      </c>
      <c r="AC46" s="111">
        <v>75284.162642549985</v>
      </c>
      <c r="AD46" s="111">
        <v>71536.379846062031</v>
      </c>
      <c r="AE46" s="111">
        <v>70479.009647232815</v>
      </c>
      <c r="AF46" s="111">
        <v>72144.082518617812</v>
      </c>
      <c r="AG46" s="111">
        <v>9.5228698412069139</v>
      </c>
      <c r="AH46" s="111">
        <v>-4.9781822164675829</v>
      </c>
      <c r="AI46" s="111">
        <v>2.3625088940936401</v>
      </c>
    </row>
    <row r="47" spans="2:35" x14ac:dyDescent="0.25">
      <c r="B47" s="112"/>
      <c r="C47" s="110" t="s">
        <v>135</v>
      </c>
      <c r="D47" s="111">
        <v>2910510.6523070703</v>
      </c>
      <c r="E47" s="111">
        <v>3270132.994612949</v>
      </c>
      <c r="F47" s="111">
        <v>4170584.2146359761</v>
      </c>
      <c r="G47" s="111">
        <v>4218940.947684275</v>
      </c>
      <c r="H47" s="111">
        <v>4351044.2637344813</v>
      </c>
      <c r="I47" s="111">
        <v>12.355987840855946</v>
      </c>
      <c r="J47" s="111">
        <v>27.535614652565656</v>
      </c>
      <c r="K47" s="111">
        <v>3.1311961387541221</v>
      </c>
      <c r="L47" s="111">
        <v>2496607.0263802735</v>
      </c>
      <c r="M47" s="111">
        <v>2907268.5252572871</v>
      </c>
      <c r="N47" s="111">
        <v>3715568.3275794471</v>
      </c>
      <c r="O47" s="111">
        <v>3758219.9850202356</v>
      </c>
      <c r="P47" s="111">
        <v>3872762.9946097136</v>
      </c>
      <c r="Q47" s="111">
        <v>16.448784071252678</v>
      </c>
      <c r="R47" s="111">
        <v>27.802722565870557</v>
      </c>
      <c r="S47" s="111">
        <v>3.0477994914089868</v>
      </c>
      <c r="T47" s="111">
        <v>345165.3224549272</v>
      </c>
      <c r="U47" s="111">
        <v>287580.30671311182</v>
      </c>
      <c r="V47" s="111">
        <v>383479.50721046678</v>
      </c>
      <c r="W47" s="111">
        <v>390241.95301680628</v>
      </c>
      <c r="X47" s="111">
        <v>406137.18660615</v>
      </c>
      <c r="Y47" s="111">
        <v>-16.683314341154599</v>
      </c>
      <c r="Z47" s="111">
        <v>33.346928930367739</v>
      </c>
      <c r="AA47" s="111">
        <v>4.0731739543798273</v>
      </c>
      <c r="AB47" s="111">
        <v>68738.303471869993</v>
      </c>
      <c r="AC47" s="111">
        <v>75284.162642549985</v>
      </c>
      <c r="AD47" s="111">
        <v>71536.379846062031</v>
      </c>
      <c r="AE47" s="111">
        <v>70479.009647232815</v>
      </c>
      <c r="AF47" s="111">
        <v>72144.082518617812</v>
      </c>
      <c r="AG47" s="111">
        <v>9.5228698412069139</v>
      </c>
      <c r="AH47" s="111">
        <v>-4.9781822164675829</v>
      </c>
      <c r="AI47" s="111">
        <v>2.3625088940936401</v>
      </c>
    </row>
    <row r="48" spans="2:35" x14ac:dyDescent="0.25">
      <c r="B48" s="112"/>
      <c r="C48" s="114" t="s">
        <v>136</v>
      </c>
      <c r="D48" s="111">
        <v>2819278.6607412919</v>
      </c>
      <c r="E48" s="111">
        <v>3156509.3949428443</v>
      </c>
      <c r="F48" s="111">
        <v>4014771.220456874</v>
      </c>
      <c r="G48" s="111">
        <v>4060519.4656605311</v>
      </c>
      <c r="H48" s="111">
        <v>4192372.0120569253</v>
      </c>
      <c r="I48" s="111">
        <v>11.961596379156148</v>
      </c>
      <c r="J48" s="111">
        <v>27.190219262109004</v>
      </c>
      <c r="K48" s="111">
        <v>3.247184196787134</v>
      </c>
      <c r="L48" s="111">
        <v>2414260.2996374145</v>
      </c>
      <c r="M48" s="111">
        <v>2801001.4688277626</v>
      </c>
      <c r="N48" s="111">
        <v>3579831.957372081</v>
      </c>
      <c r="O48" s="111">
        <v>3616341.1163253924</v>
      </c>
      <c r="P48" s="111">
        <v>3728956.5941217979</v>
      </c>
      <c r="Q48" s="111">
        <v>16.01903362485109</v>
      </c>
      <c r="R48" s="111">
        <v>27.805429494125327</v>
      </c>
      <c r="S48" s="111">
        <v>3.1140723226584122</v>
      </c>
      <c r="T48" s="111">
        <v>338884.9847560472</v>
      </c>
      <c r="U48" s="111">
        <v>284008.96943613188</v>
      </c>
      <c r="V48" s="111">
        <v>369144.51460561552</v>
      </c>
      <c r="W48" s="111">
        <v>376914.05838071619</v>
      </c>
      <c r="X48" s="111">
        <v>393488.72068271996</v>
      </c>
      <c r="Y48" s="111">
        <v>-16.193109104382085</v>
      </c>
      <c r="Z48" s="111">
        <v>29.97635790817127</v>
      </c>
      <c r="AA48" s="111">
        <v>4.3974646032602704</v>
      </c>
      <c r="AB48" s="111">
        <v>66133.376347829995</v>
      </c>
      <c r="AC48" s="111">
        <v>71498.95667894998</v>
      </c>
      <c r="AD48" s="111">
        <v>65794.748479177244</v>
      </c>
      <c r="AE48" s="111">
        <v>67264.290954422817</v>
      </c>
      <c r="AF48" s="111">
        <v>69926.697252407801</v>
      </c>
      <c r="AG48" s="111">
        <v>8.113271433322252</v>
      </c>
      <c r="AH48" s="111">
        <v>-7.9780299807537087</v>
      </c>
      <c r="AI48" s="111">
        <v>3.9581273513891402</v>
      </c>
    </row>
    <row r="49" spans="2:35" x14ac:dyDescent="0.25">
      <c r="B49" s="112"/>
      <c r="C49" s="114" t="s">
        <v>137</v>
      </c>
      <c r="D49" s="111">
        <v>86055.918472165155</v>
      </c>
      <c r="E49" s="111">
        <v>110944.66726513463</v>
      </c>
      <c r="F49" s="111">
        <v>152817.55500284347</v>
      </c>
      <c r="G49" s="111">
        <v>155354.02707049288</v>
      </c>
      <c r="H49" s="111">
        <v>155544.80384536542</v>
      </c>
      <c r="I49" s="111">
        <v>28.921600320865508</v>
      </c>
      <c r="J49" s="111">
        <v>37.7421364810995</v>
      </c>
      <c r="K49" s="111">
        <v>0.12280130645467846</v>
      </c>
      <c r="L49" s="111">
        <v>77174.720770555155</v>
      </c>
      <c r="M49" s="111">
        <v>103588.12402455462</v>
      </c>
      <c r="N49" s="111">
        <v>132740.93103110747</v>
      </c>
      <c r="O49" s="111">
        <v>138869.66180159288</v>
      </c>
      <c r="P49" s="111">
        <v>140678.95265572541</v>
      </c>
      <c r="Q49" s="111">
        <v>34.225460086247701</v>
      </c>
      <c r="R49" s="111">
        <v>28.143001218597639</v>
      </c>
      <c r="S49" s="111">
        <v>1.3028697777902831</v>
      </c>
      <c r="T49" s="111">
        <v>6276.2705775699997</v>
      </c>
      <c r="U49" s="111">
        <v>3571.3372769800003</v>
      </c>
      <c r="V49" s="111">
        <v>14334.992604851233</v>
      </c>
      <c r="W49" s="111">
        <v>13327.894636090001</v>
      </c>
      <c r="X49" s="111">
        <v>12648.465923430002</v>
      </c>
      <c r="Y49" s="111">
        <v>-43.097780236830957</v>
      </c>
      <c r="Z49" s="111">
        <v>301.39005344724012</v>
      </c>
      <c r="AA49" s="111">
        <v>-5.097794747117856</v>
      </c>
      <c r="AB49" s="111">
        <v>2604.9271240400008</v>
      </c>
      <c r="AC49" s="111">
        <v>3785.2059635999999</v>
      </c>
      <c r="AD49" s="111">
        <v>5741.6313668847815</v>
      </c>
      <c r="AE49" s="111">
        <v>3156.4706328099996</v>
      </c>
      <c r="AF49" s="111">
        <v>2217.3852662099998</v>
      </c>
      <c r="AG49" s="111">
        <v>45.309476363757</v>
      </c>
      <c r="AH49" s="111">
        <v>51.686101683726662</v>
      </c>
      <c r="AI49" s="111">
        <v>-29.751120027497091</v>
      </c>
    </row>
    <row r="50" spans="2:35" x14ac:dyDescent="0.25">
      <c r="B50" s="109"/>
      <c r="C50" s="114" t="s">
        <v>138</v>
      </c>
      <c r="D50" s="111">
        <v>5176.0730936140008</v>
      </c>
      <c r="E50" s="111">
        <v>2678.9324049699999</v>
      </c>
      <c r="F50" s="111">
        <v>2995.4391762599998</v>
      </c>
      <c r="G50" s="111">
        <v>3067.4549532499996</v>
      </c>
      <c r="H50" s="111">
        <v>3127.4478321899996</v>
      </c>
      <c r="I50" s="111">
        <v>-48.243922438515355</v>
      </c>
      <c r="J50" s="111">
        <v>11.814660597737044</v>
      </c>
      <c r="K50" s="111">
        <v>1.955786795709491</v>
      </c>
      <c r="L50" s="111">
        <v>5172.0059723040004</v>
      </c>
      <c r="M50" s="111">
        <v>2678.9324049699999</v>
      </c>
      <c r="N50" s="111">
        <v>2995.4391762599998</v>
      </c>
      <c r="O50" s="111">
        <v>3009.2068932499997</v>
      </c>
      <c r="P50" s="111">
        <v>3127.4478321899996</v>
      </c>
      <c r="Q50" s="111">
        <v>-48.203222901991317</v>
      </c>
      <c r="R50" s="111">
        <v>11.814660597737044</v>
      </c>
      <c r="S50" s="111">
        <v>3.9293057318600555</v>
      </c>
      <c r="T50" s="111">
        <v>4.0671213100000001</v>
      </c>
      <c r="U50" s="111">
        <v>0</v>
      </c>
      <c r="V50" s="111">
        <v>0</v>
      </c>
      <c r="W50" s="111">
        <v>0</v>
      </c>
      <c r="X50" s="111">
        <v>0</v>
      </c>
      <c r="Y50" s="111">
        <v>-100</v>
      </c>
      <c r="Z50" s="111">
        <v>0</v>
      </c>
      <c r="AA50" s="111">
        <v>0</v>
      </c>
      <c r="AB50" s="111">
        <v>0</v>
      </c>
      <c r="AC50" s="111">
        <v>0</v>
      </c>
      <c r="AD50" s="111">
        <v>0</v>
      </c>
      <c r="AE50" s="111">
        <v>58.248059999999995</v>
      </c>
      <c r="AF50" s="111">
        <v>0</v>
      </c>
      <c r="AG50" s="111">
        <v>0</v>
      </c>
      <c r="AH50" s="111">
        <v>0</v>
      </c>
      <c r="AI50" s="111">
        <v>-100</v>
      </c>
    </row>
    <row r="51" spans="2:35" x14ac:dyDescent="0.25">
      <c r="B51" s="109"/>
      <c r="C51" s="110" t="s">
        <v>139</v>
      </c>
      <c r="D51" s="111">
        <v>3459.1400426999999</v>
      </c>
      <c r="E51" s="111">
        <v>2962.5786007772999</v>
      </c>
      <c r="F51" s="111">
        <v>4031.8206214299998</v>
      </c>
      <c r="G51" s="111">
        <v>4164.5884030500001</v>
      </c>
      <c r="H51" s="111">
        <v>4088.8619162669993</v>
      </c>
      <c r="I51" s="111">
        <v>-14.355054602967549</v>
      </c>
      <c r="J51" s="111">
        <v>36.0916000801518</v>
      </c>
      <c r="K51" s="111">
        <v>-1.8183426416771842</v>
      </c>
      <c r="L51" s="111">
        <v>3459.1400426999999</v>
      </c>
      <c r="M51" s="111">
        <v>2962.5786007772999</v>
      </c>
      <c r="N51" s="111">
        <v>4031.8206214299998</v>
      </c>
      <c r="O51" s="111">
        <v>4164.5884030500001</v>
      </c>
      <c r="P51" s="111">
        <v>4088.8619162669993</v>
      </c>
      <c r="Q51" s="111">
        <v>-14.355054602967549</v>
      </c>
      <c r="R51" s="111">
        <v>36.0916000801518</v>
      </c>
      <c r="S51" s="111">
        <v>-1.8183426416771842</v>
      </c>
      <c r="T51" s="111">
        <v>0</v>
      </c>
      <c r="U51" s="111">
        <v>0</v>
      </c>
      <c r="V51" s="111">
        <v>0</v>
      </c>
      <c r="W51" s="111">
        <v>0</v>
      </c>
      <c r="X51" s="111">
        <v>0</v>
      </c>
      <c r="Y51" s="111">
        <v>0</v>
      </c>
      <c r="Z51" s="111">
        <v>0</v>
      </c>
      <c r="AA51" s="111">
        <v>0</v>
      </c>
      <c r="AB51" s="111">
        <v>0</v>
      </c>
      <c r="AC51" s="111">
        <v>0</v>
      </c>
      <c r="AD51" s="111">
        <v>0</v>
      </c>
      <c r="AE51" s="111">
        <v>0</v>
      </c>
      <c r="AF51" s="111">
        <v>0</v>
      </c>
      <c r="AG51" s="111">
        <v>0</v>
      </c>
      <c r="AH51" s="111">
        <v>0</v>
      </c>
      <c r="AI51" s="111">
        <v>0</v>
      </c>
    </row>
    <row r="52" spans="2:35" x14ac:dyDescent="0.25">
      <c r="B52" s="109">
        <v>5</v>
      </c>
      <c r="C52" s="110" t="s">
        <v>140</v>
      </c>
      <c r="D52" s="111">
        <v>0</v>
      </c>
      <c r="E52" s="111">
        <v>0</v>
      </c>
      <c r="F52" s="111">
        <v>412.38792109000008</v>
      </c>
      <c r="G52" s="111">
        <v>471.31372684000007</v>
      </c>
      <c r="H52" s="111">
        <v>675.57773187999999</v>
      </c>
      <c r="I52" s="111">
        <v>0</v>
      </c>
      <c r="J52" s="111">
        <v>0</v>
      </c>
      <c r="K52" s="111">
        <v>43.339286213775566</v>
      </c>
      <c r="L52" s="111">
        <v>0</v>
      </c>
      <c r="M52" s="111">
        <v>0</v>
      </c>
      <c r="N52" s="111">
        <v>412.38792109000008</v>
      </c>
      <c r="O52" s="111">
        <v>471.31372684000007</v>
      </c>
      <c r="P52" s="111">
        <v>675.57773187999999</v>
      </c>
      <c r="Q52" s="111">
        <v>0</v>
      </c>
      <c r="R52" s="111">
        <v>0</v>
      </c>
      <c r="S52" s="111">
        <v>43.339286213775566</v>
      </c>
      <c r="T52" s="111">
        <v>0</v>
      </c>
      <c r="U52" s="111">
        <v>0</v>
      </c>
      <c r="V52" s="111">
        <v>0</v>
      </c>
      <c r="W52" s="111">
        <v>0</v>
      </c>
      <c r="X52" s="111">
        <v>0</v>
      </c>
      <c r="Y52" s="111">
        <v>0</v>
      </c>
      <c r="Z52" s="111">
        <v>0</v>
      </c>
      <c r="AA52" s="111">
        <v>0</v>
      </c>
      <c r="AB52" s="111">
        <v>0</v>
      </c>
      <c r="AC52" s="111">
        <v>0</v>
      </c>
      <c r="AD52" s="111">
        <v>0</v>
      </c>
      <c r="AE52" s="111">
        <v>0</v>
      </c>
      <c r="AF52" s="111">
        <v>0</v>
      </c>
      <c r="AG52" s="111">
        <v>0</v>
      </c>
      <c r="AH52" s="111">
        <v>0</v>
      </c>
      <c r="AI52" s="111">
        <v>0</v>
      </c>
    </row>
    <row r="53" spans="2:35" x14ac:dyDescent="0.25">
      <c r="B53" s="109">
        <v>6</v>
      </c>
      <c r="C53" s="110" t="s">
        <v>141</v>
      </c>
      <c r="D53" s="111">
        <v>71419.844298302938</v>
      </c>
      <c r="E53" s="111">
        <v>78567.606589858638</v>
      </c>
      <c r="F53" s="111">
        <v>82988.980930478967</v>
      </c>
      <c r="G53" s="111">
        <v>83067.351118926323</v>
      </c>
      <c r="H53" s="111">
        <v>82999.068353501527</v>
      </c>
      <c r="I53" s="111">
        <v>10.008089994849714</v>
      </c>
      <c r="J53" s="111">
        <v>5.6274774458905705</v>
      </c>
      <c r="K53" s="111">
        <v>-8.2201688756200486E-2</v>
      </c>
      <c r="L53" s="111">
        <v>62649.793821362931</v>
      </c>
      <c r="M53" s="111">
        <v>69839.640099940458</v>
      </c>
      <c r="N53" s="111">
        <v>75297.823835170901</v>
      </c>
      <c r="O53" s="111">
        <v>75322.430238113084</v>
      </c>
      <c r="P53" s="111">
        <v>75203.221731472819</v>
      </c>
      <c r="Q53" s="111">
        <v>11.476248906865298</v>
      </c>
      <c r="R53" s="111">
        <v>7.8153090815184427</v>
      </c>
      <c r="S53" s="111">
        <v>-0.158264286300136</v>
      </c>
      <c r="T53" s="111">
        <v>6744.0789650800016</v>
      </c>
      <c r="U53" s="111">
        <v>6093.9147078100004</v>
      </c>
      <c r="V53" s="111">
        <v>5672.5086755299999</v>
      </c>
      <c r="W53" s="111">
        <v>5666.8199674600019</v>
      </c>
      <c r="X53" s="111">
        <v>5696.7297628299993</v>
      </c>
      <c r="Y53" s="111">
        <v>-9.6405196415473551</v>
      </c>
      <c r="Z53" s="111">
        <v>-6.915194131941556</v>
      </c>
      <c r="AA53" s="111">
        <v>0.52780563952525839</v>
      </c>
      <c r="AB53" s="111">
        <v>2025.97151186</v>
      </c>
      <c r="AC53" s="111">
        <v>2634.0517821081708</v>
      </c>
      <c r="AD53" s="111">
        <v>2018.6484197780683</v>
      </c>
      <c r="AE53" s="111">
        <v>2078.1009133532361</v>
      </c>
      <c r="AF53" s="111">
        <v>2099.1168591987107</v>
      </c>
      <c r="AG53" s="111">
        <v>30.014255713295078</v>
      </c>
      <c r="AH53" s="111">
        <v>-23.363373738900556</v>
      </c>
      <c r="AI53" s="111">
        <v>1.0113053562718077</v>
      </c>
    </row>
    <row r="54" spans="2:35" x14ac:dyDescent="0.25">
      <c r="B54" s="109">
        <v>7</v>
      </c>
      <c r="C54" s="110" t="s">
        <v>142</v>
      </c>
      <c r="D54" s="111">
        <v>253948.55293798656</v>
      </c>
      <c r="E54" s="111">
        <v>312752.28387316328</v>
      </c>
      <c r="F54" s="111">
        <v>331101.07975846773</v>
      </c>
      <c r="G54" s="111">
        <v>359234.55015436688</v>
      </c>
      <c r="H54" s="111">
        <v>380505.27252173447</v>
      </c>
      <c r="I54" s="111">
        <v>23.155765313431971</v>
      </c>
      <c r="J54" s="111">
        <v>5.8668783031959606</v>
      </c>
      <c r="K54" s="111">
        <v>5.9211237778290959</v>
      </c>
      <c r="L54" s="111">
        <v>230511.42998924167</v>
      </c>
      <c r="M54" s="111">
        <v>290073.38625266822</v>
      </c>
      <c r="N54" s="111">
        <v>307471.57067786739</v>
      </c>
      <c r="O54" s="111">
        <v>333042.08069833292</v>
      </c>
      <c r="P54" s="111">
        <v>353319.90602848731</v>
      </c>
      <c r="Q54" s="111">
        <v>25.839046795296177</v>
      </c>
      <c r="R54" s="111">
        <v>5.9978561459769688</v>
      </c>
      <c r="S54" s="111">
        <v>6.0886676205106571</v>
      </c>
      <c r="T54" s="111">
        <v>12325.779278491298</v>
      </c>
      <c r="U54" s="111">
        <v>9692.4259862550498</v>
      </c>
      <c r="V54" s="111">
        <v>11972.011470412515</v>
      </c>
      <c r="W54" s="111">
        <v>13442.088781900773</v>
      </c>
      <c r="X54" s="111">
        <v>14190.761184167804</v>
      </c>
      <c r="Y54" s="111">
        <v>-21.36459880335109</v>
      </c>
      <c r="Z54" s="111">
        <v>23.519245722280203</v>
      </c>
      <c r="AA54" s="111">
        <v>5.5696135802576263</v>
      </c>
      <c r="AB54" s="111">
        <v>11111.343670253591</v>
      </c>
      <c r="AC54" s="111">
        <v>12986.471634240001</v>
      </c>
      <c r="AD54" s="111">
        <v>11657.49761018786</v>
      </c>
      <c r="AE54" s="111">
        <v>12750.380674133192</v>
      </c>
      <c r="AF54" s="111">
        <v>12994.605309079336</v>
      </c>
      <c r="AG54" s="111">
        <v>16.875798459968021</v>
      </c>
      <c r="AH54" s="111">
        <v>-10.233526561196046</v>
      </c>
      <c r="AI54" s="111">
        <v>1.9154301443062405</v>
      </c>
    </row>
    <row r="55" spans="2:35" x14ac:dyDescent="0.25">
      <c r="B55" s="112"/>
      <c r="C55" s="121" t="s">
        <v>143</v>
      </c>
      <c r="D55" s="111">
        <v>46171.385804042569</v>
      </c>
      <c r="E55" s="111">
        <v>152797.01515663211</v>
      </c>
      <c r="F55" s="111">
        <v>171036.40949013823</v>
      </c>
      <c r="G55" s="111">
        <v>187855.78624035331</v>
      </c>
      <c r="H55" s="111">
        <v>207679.83176353588</v>
      </c>
      <c r="I55" s="111">
        <v>230.93443589742515</v>
      </c>
      <c r="J55" s="111">
        <v>11.937009577581687</v>
      </c>
      <c r="K55" s="111">
        <v>10.55280006005168</v>
      </c>
      <c r="L55" s="111">
        <v>35840.019635449949</v>
      </c>
      <c r="M55" s="111">
        <v>136303.57026834993</v>
      </c>
      <c r="N55" s="111">
        <v>155809.82961493044</v>
      </c>
      <c r="O55" s="111">
        <v>169963.5999516242</v>
      </c>
      <c r="P55" s="111">
        <v>188706.29998940745</v>
      </c>
      <c r="Q55" s="111">
        <v>280.3110926131576</v>
      </c>
      <c r="R55" s="111">
        <v>14.310893917288622</v>
      </c>
      <c r="S55" s="111">
        <v>11.027478850246686</v>
      </c>
      <c r="T55" s="111">
        <v>2609.4471362125987</v>
      </c>
      <c r="U55" s="111">
        <v>5555.4460810321743</v>
      </c>
      <c r="V55" s="111">
        <v>6166.0651545108312</v>
      </c>
      <c r="W55" s="111">
        <v>7426.5719616691576</v>
      </c>
      <c r="X55" s="111">
        <v>8337.324004098411</v>
      </c>
      <c r="Y55" s="111">
        <v>112.89743731292654</v>
      </c>
      <c r="Z55" s="111">
        <v>10.991359911915605</v>
      </c>
      <c r="AA55" s="111">
        <v>12.263424459224614</v>
      </c>
      <c r="AB55" s="111">
        <v>7721.9190323800003</v>
      </c>
      <c r="AC55" s="111">
        <v>10937.998807250002</v>
      </c>
      <c r="AD55" s="111">
        <v>9060.514720696965</v>
      </c>
      <c r="AE55" s="111">
        <v>10465.614327059997</v>
      </c>
      <c r="AF55" s="111">
        <v>10636.207770030001</v>
      </c>
      <c r="AG55" s="111">
        <v>41.648711432794734</v>
      </c>
      <c r="AH55" s="111">
        <v>-17.164785987255634</v>
      </c>
      <c r="AI55" s="111">
        <v>1.6300375461850924</v>
      </c>
    </row>
    <row r="56" spans="2:35" x14ac:dyDescent="0.25">
      <c r="B56" s="109"/>
      <c r="C56" s="121" t="s">
        <v>144</v>
      </c>
      <c r="D56" s="111">
        <v>207777.16713394399</v>
      </c>
      <c r="E56" s="111">
        <v>159955.26871653117</v>
      </c>
      <c r="F56" s="111">
        <v>160064.67026832941</v>
      </c>
      <c r="G56" s="111">
        <v>171378.76391401363</v>
      </c>
      <c r="H56" s="111">
        <v>172825.4407581985</v>
      </c>
      <c r="I56" s="111">
        <v>-23.015954581084618</v>
      </c>
      <c r="J56" s="111">
        <v>6.8395091125211221E-2</v>
      </c>
      <c r="K56" s="111">
        <v>0.84414008547215591</v>
      </c>
      <c r="L56" s="111">
        <v>194671.41035379173</v>
      </c>
      <c r="M56" s="111">
        <v>153769.81598431829</v>
      </c>
      <c r="N56" s="111">
        <v>151661.74106293684</v>
      </c>
      <c r="O56" s="111">
        <v>163078.48074670881</v>
      </c>
      <c r="P56" s="111">
        <v>164613.60603907978</v>
      </c>
      <c r="Q56" s="111">
        <v>-21.010581006805126</v>
      </c>
      <c r="R56" s="111">
        <v>-1.3709289484982159</v>
      </c>
      <c r="S56" s="111">
        <v>0.94134142367643392</v>
      </c>
      <c r="T56" s="111">
        <v>9716.3321422786994</v>
      </c>
      <c r="U56" s="111">
        <v>4136.9799052228755</v>
      </c>
      <c r="V56" s="111">
        <v>5805.9463159016868</v>
      </c>
      <c r="W56" s="111">
        <v>6015.5168202316145</v>
      </c>
      <c r="X56" s="111">
        <v>5853.4371800693934</v>
      </c>
      <c r="Y56" s="111">
        <v>-57.422411619487313</v>
      </c>
      <c r="Z56" s="111">
        <v>40.34262792941697</v>
      </c>
      <c r="AA56" s="111">
        <v>-2.6943593544133893</v>
      </c>
      <c r="AB56" s="111">
        <v>3389.4246378735907</v>
      </c>
      <c r="AC56" s="111">
        <v>2048.4728269899992</v>
      </c>
      <c r="AD56" s="111">
        <v>2596.9828894908956</v>
      </c>
      <c r="AE56" s="111">
        <v>2284.7663470731936</v>
      </c>
      <c r="AF56" s="111">
        <v>2358.3975390493351</v>
      </c>
      <c r="AG56" s="111">
        <v>-39.562815349240473</v>
      </c>
      <c r="AH56" s="111">
        <v>26.776535928322282</v>
      </c>
      <c r="AI56" s="111">
        <v>3.222701177757803</v>
      </c>
    </row>
    <row r="57" spans="2:35" x14ac:dyDescent="0.25">
      <c r="B57" s="109">
        <v>8</v>
      </c>
      <c r="C57" s="110" t="s">
        <v>145</v>
      </c>
      <c r="D57" s="111">
        <v>26.424765623000003</v>
      </c>
      <c r="E57" s="111">
        <v>188.56986676000002</v>
      </c>
      <c r="F57" s="111">
        <v>342.12632783303673</v>
      </c>
      <c r="G57" s="111">
        <v>246.94844642000001</v>
      </c>
      <c r="H57" s="111">
        <v>246.45274062000001</v>
      </c>
      <c r="I57" s="111">
        <v>613.61036631435479</v>
      </c>
      <c r="J57" s="111">
        <v>81.432131077694294</v>
      </c>
      <c r="K57" s="111">
        <v>-0.2007325039643737</v>
      </c>
      <c r="L57" s="111">
        <v>17.93132645</v>
      </c>
      <c r="M57" s="111">
        <v>169.16816911000001</v>
      </c>
      <c r="N57" s="111">
        <v>241.49530741999999</v>
      </c>
      <c r="O57" s="111">
        <v>243.32550642000001</v>
      </c>
      <c r="P57" s="111">
        <v>244.73963062000001</v>
      </c>
      <c r="Q57" s="111">
        <v>843.42250464131166</v>
      </c>
      <c r="R57" s="111">
        <v>42.754578884736844</v>
      </c>
      <c r="S57" s="111">
        <v>0.58116562493004675</v>
      </c>
      <c r="T57" s="111">
        <v>6.2449266300000001</v>
      </c>
      <c r="U57" s="111">
        <v>16.855737829999999</v>
      </c>
      <c r="V57" s="111">
        <v>0.47299999999999998</v>
      </c>
      <c r="W57" s="111">
        <v>2.47323</v>
      </c>
      <c r="X57" s="111">
        <v>0.47299999999999998</v>
      </c>
      <c r="Y57" s="111">
        <v>169.91090254009916</v>
      </c>
      <c r="Z57" s="111">
        <v>-97.193833905282105</v>
      </c>
      <c r="AA57" s="111">
        <v>-80.875211767607553</v>
      </c>
      <c r="AB57" s="111">
        <v>2.2485125429999999</v>
      </c>
      <c r="AC57" s="111">
        <v>2.5459598200000002</v>
      </c>
      <c r="AD57" s="111">
        <v>100.15802041303674</v>
      </c>
      <c r="AE57" s="111">
        <v>1.14971</v>
      </c>
      <c r="AF57" s="111">
        <v>1.2401099999999998</v>
      </c>
      <c r="AG57" s="111">
        <v>13.228624315483763</v>
      </c>
      <c r="AH57" s="111">
        <v>3833.998471862637</v>
      </c>
      <c r="AI57" s="111">
        <v>7.8628523714675769</v>
      </c>
    </row>
    <row r="58" spans="2:35" x14ac:dyDescent="0.25">
      <c r="B58" s="109">
        <v>9</v>
      </c>
      <c r="C58" s="122" t="s">
        <v>146</v>
      </c>
      <c r="D58" s="111">
        <v>5715.6457950499998</v>
      </c>
      <c r="E58" s="111">
        <v>7076.2057774323293</v>
      </c>
      <c r="F58" s="111">
        <v>7693.3965086383541</v>
      </c>
      <c r="G58" s="111">
        <v>7764.4617760083547</v>
      </c>
      <c r="H58" s="111">
        <v>7987.1880935083564</v>
      </c>
      <c r="I58" s="111">
        <v>23.804133971363903</v>
      </c>
      <c r="J58" s="111">
        <v>8.7220574219928704</v>
      </c>
      <c r="K58" s="111">
        <v>2.8685351789381031</v>
      </c>
      <c r="L58" s="111">
        <v>4555.0864303500002</v>
      </c>
      <c r="M58" s="111">
        <v>5944.8619753723297</v>
      </c>
      <c r="N58" s="111">
        <v>6736.158002768354</v>
      </c>
      <c r="O58" s="111">
        <v>6807.2232701383546</v>
      </c>
      <c r="P58" s="111">
        <v>7027.405206768356</v>
      </c>
      <c r="Q58" s="111">
        <v>30.510409983934</v>
      </c>
      <c r="R58" s="111">
        <v>13.310587035899434</v>
      </c>
      <c r="S58" s="111">
        <v>3.2345337870124835</v>
      </c>
      <c r="T58" s="111">
        <v>623.68452635999995</v>
      </c>
      <c r="U58" s="111">
        <v>598.77804406999996</v>
      </c>
      <c r="V58" s="111">
        <v>489.02593719999999</v>
      </c>
      <c r="W58" s="111">
        <v>489.02593719999999</v>
      </c>
      <c r="X58" s="111">
        <v>489.02594206999999</v>
      </c>
      <c r="Y58" s="111">
        <v>-3.9934423955266758</v>
      </c>
      <c r="Z58" s="111">
        <v>-18.32934723591325</v>
      </c>
      <c r="AA58" s="111">
        <v>9.9585719670614026E-7</v>
      </c>
      <c r="AB58" s="111">
        <v>536.87483834</v>
      </c>
      <c r="AC58" s="111">
        <v>532.56575798999995</v>
      </c>
      <c r="AD58" s="111">
        <v>468.21256867000005</v>
      </c>
      <c r="AE58" s="111">
        <v>468.21256867000005</v>
      </c>
      <c r="AF58" s="111">
        <v>470.75694467000005</v>
      </c>
      <c r="AG58" s="111">
        <v>-0.80262289127268194</v>
      </c>
      <c r="AH58" s="111">
        <v>-12.083613779992266</v>
      </c>
      <c r="AI58" s="111">
        <v>0.54342325906104882</v>
      </c>
    </row>
    <row r="59" spans="2:35" x14ac:dyDescent="0.25">
      <c r="B59" s="109">
        <v>10</v>
      </c>
      <c r="C59" s="122" t="s">
        <v>147</v>
      </c>
      <c r="D59" s="111">
        <v>13167.235413214907</v>
      </c>
      <c r="E59" s="111">
        <v>11715.005139791185</v>
      </c>
      <c r="F59" s="111">
        <v>5153.9118284388715</v>
      </c>
      <c r="G59" s="111">
        <v>2214.9491840110645</v>
      </c>
      <c r="H59" s="111">
        <v>1669.9536776510054</v>
      </c>
      <c r="I59" s="111">
        <v>-11.029120600108918</v>
      </c>
      <c r="J59" s="111">
        <v>-56.00589357888461</v>
      </c>
      <c r="K59" s="111">
        <v>-24.605327756238793</v>
      </c>
      <c r="L59" s="111">
        <v>6219.4500118249052</v>
      </c>
      <c r="M59" s="111">
        <v>11569.404748861185</v>
      </c>
      <c r="N59" s="111">
        <v>5074.4789830788714</v>
      </c>
      <c r="O59" s="111">
        <v>2212.4547101010644</v>
      </c>
      <c r="P59" s="111">
        <v>1666.3793536310138</v>
      </c>
      <c r="Q59" s="111">
        <v>86.019740119536721</v>
      </c>
      <c r="R59" s="111">
        <v>-56.138806678205555</v>
      </c>
      <c r="S59" s="111">
        <v>-24.681877282139077</v>
      </c>
      <c r="T59" s="111">
        <v>6827.2719413900004</v>
      </c>
      <c r="U59" s="111">
        <v>141.31299999999999</v>
      </c>
      <c r="V59" s="111">
        <v>77.555957180000007</v>
      </c>
      <c r="W59" s="111">
        <v>2.24595718</v>
      </c>
      <c r="X59" s="111">
        <v>2.3706391799915658</v>
      </c>
      <c r="Y59" s="111">
        <v>-97.930168869599328</v>
      </c>
      <c r="Z59" s="111">
        <v>-45.117606179190865</v>
      </c>
      <c r="AA59" s="111">
        <v>5.551397021361093</v>
      </c>
      <c r="AB59" s="111">
        <v>120.51346000000001</v>
      </c>
      <c r="AC59" s="111">
        <v>4.2873909300000381</v>
      </c>
      <c r="AD59" s="111">
        <v>1.8768881799999999</v>
      </c>
      <c r="AE59" s="111">
        <v>0.24851673000000002</v>
      </c>
      <c r="AF59" s="111">
        <v>1.2036848400000002</v>
      </c>
      <c r="AG59" s="111">
        <v>-96.442396616942176</v>
      </c>
      <c r="AH59" s="111">
        <v>-56.223068746381308</v>
      </c>
      <c r="AI59" s="111">
        <v>384.34760911267426</v>
      </c>
    </row>
    <row r="60" spans="2:35" x14ac:dyDescent="0.25">
      <c r="B60" s="109">
        <v>11</v>
      </c>
      <c r="C60" s="110" t="s">
        <v>117</v>
      </c>
      <c r="D60" s="111">
        <v>75.472624379999999</v>
      </c>
      <c r="E60" s="111">
        <v>425.9311988290757</v>
      </c>
      <c r="F60" s="111">
        <v>407.35214979038028</v>
      </c>
      <c r="G60" s="111">
        <v>27.977409338135452</v>
      </c>
      <c r="H60" s="111">
        <v>143.83184501858</v>
      </c>
      <c r="I60" s="111">
        <v>464.35191213775528</v>
      </c>
      <c r="J60" s="111">
        <v>-4.3619835996449519</v>
      </c>
      <c r="K60" s="111">
        <v>414.09994142140124</v>
      </c>
      <c r="L60" s="111">
        <v>0</v>
      </c>
      <c r="M60" s="111">
        <v>132.78804798907549</v>
      </c>
      <c r="N60" s="111">
        <v>332.0134947206277</v>
      </c>
      <c r="O60" s="111">
        <v>10.11</v>
      </c>
      <c r="P60" s="111">
        <v>0</v>
      </c>
      <c r="Q60" s="111">
        <v>0</v>
      </c>
      <c r="R60" s="111">
        <v>150.03266464760634</v>
      </c>
      <c r="S60" s="111">
        <v>-100</v>
      </c>
      <c r="T60" s="111">
        <v>9.17040407</v>
      </c>
      <c r="U60" s="111">
        <v>14.593299999999999</v>
      </c>
      <c r="V60" s="111">
        <v>20.603660000000001</v>
      </c>
      <c r="W60" s="111">
        <v>7.6838382899999997</v>
      </c>
      <c r="X60" s="111">
        <v>116.37500444000001</v>
      </c>
      <c r="Y60" s="111">
        <v>59.134754462351616</v>
      </c>
      <c r="Z60" s="111">
        <v>41.185749624827849</v>
      </c>
      <c r="AA60" s="111">
        <v>1414.5426029000932</v>
      </c>
      <c r="AB60" s="111">
        <v>66.302220309999996</v>
      </c>
      <c r="AC60" s="111">
        <v>278.5498508400002</v>
      </c>
      <c r="AD60" s="111">
        <v>54.7349950697526</v>
      </c>
      <c r="AE60" s="111">
        <v>10.18357104813545</v>
      </c>
      <c r="AF60" s="111">
        <v>27.45684057858</v>
      </c>
      <c r="AG60" s="111">
        <v>320.12145224944766</v>
      </c>
      <c r="AH60" s="111">
        <v>-80.350018172800048</v>
      </c>
      <c r="AI60" s="111">
        <v>169.6189818757849</v>
      </c>
    </row>
    <row r="61" spans="2:35" x14ac:dyDescent="0.25">
      <c r="B61" s="115" t="s">
        <v>118</v>
      </c>
      <c r="C61" s="116"/>
      <c r="D61" s="111">
        <v>4286193.1905928776</v>
      </c>
      <c r="E61" s="111">
        <v>4953744.8835146204</v>
      </c>
      <c r="F61" s="111">
        <v>6068986.510840917</v>
      </c>
      <c r="G61" s="111">
        <v>6056908.2689925898</v>
      </c>
      <c r="H61" s="111">
        <v>6185209.1228635553</v>
      </c>
      <c r="I61" s="111">
        <v>15.574465807720749</v>
      </c>
      <c r="J61" s="111">
        <v>22.513101775540903</v>
      </c>
      <c r="K61" s="111">
        <v>2.11825651261357</v>
      </c>
      <c r="L61" s="111">
        <v>3687333.8393150358</v>
      </c>
      <c r="M61" s="111">
        <v>4413570.5168729555</v>
      </c>
      <c r="N61" s="111">
        <v>5420354.999874318</v>
      </c>
      <c r="O61" s="111">
        <v>5398659.7453761473</v>
      </c>
      <c r="P61" s="111">
        <v>5516288.107962383</v>
      </c>
      <c r="Q61" s="111">
        <v>19.695441454599248</v>
      </c>
      <c r="R61" s="111">
        <v>22.811111302118181</v>
      </c>
      <c r="S61" s="111">
        <v>2.1788437896457902</v>
      </c>
      <c r="T61" s="111">
        <v>486316.17602118535</v>
      </c>
      <c r="U61" s="111">
        <v>413427.93478648533</v>
      </c>
      <c r="V61" s="111">
        <v>521952.96983615542</v>
      </c>
      <c r="W61" s="111">
        <v>531059.4597179764</v>
      </c>
      <c r="X61" s="111">
        <v>539670.10049791762</v>
      </c>
      <c r="Y61" s="111">
        <v>-14.987829899272114</v>
      </c>
      <c r="Z61" s="111">
        <v>26.250048900473498</v>
      </c>
      <c r="AA61" s="111">
        <v>1.621408040544825</v>
      </c>
      <c r="AB61" s="111">
        <v>112543.1752566566</v>
      </c>
      <c r="AC61" s="111">
        <v>126746.43185517969</v>
      </c>
      <c r="AD61" s="111">
        <v>126678.54113044417</v>
      </c>
      <c r="AE61" s="111">
        <v>127189.06389846644</v>
      </c>
      <c r="AF61" s="111">
        <v>129250.91440325553</v>
      </c>
      <c r="AG61" s="111">
        <v>12.620273567128637</v>
      </c>
      <c r="AH61" s="111">
        <v>-5.3564209849390899E-2</v>
      </c>
      <c r="AI61" s="111">
        <v>1.6210910290487268</v>
      </c>
    </row>
  </sheetData>
  <mergeCells count="16">
    <mergeCell ref="Y3:AA4"/>
    <mergeCell ref="AB3:AD3"/>
    <mergeCell ref="AG3:AI4"/>
    <mergeCell ref="B30:C30"/>
    <mergeCell ref="B31:C31"/>
    <mergeCell ref="B61:C61"/>
    <mergeCell ref="D2:K2"/>
    <mergeCell ref="L2:S2"/>
    <mergeCell ref="T2:AA2"/>
    <mergeCell ref="AB2:AI2"/>
    <mergeCell ref="B3:C3"/>
    <mergeCell ref="D3:F3"/>
    <mergeCell ref="I3:K4"/>
    <mergeCell ref="L3:N3"/>
    <mergeCell ref="Q3:S4"/>
    <mergeCell ref="T3:V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4BC8-9ABA-437C-831F-BD42F3D9D20B}">
  <sheetPr codeName="Sheet79"/>
  <dimension ref="B2:AH6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140625" style="32" bestFit="1" customWidth="1"/>
    <col min="10" max="10" width="11.85546875" style="32" bestFit="1"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140625" style="32" bestFit="1" customWidth="1"/>
    <col min="34" max="34" width="10.7109375" style="32" bestFit="1" customWidth="1"/>
    <col min="35" max="16384" width="9.140625" style="32"/>
  </cols>
  <sheetData>
    <row r="2" spans="2:34" x14ac:dyDescent="0.25">
      <c r="B2" s="95"/>
      <c r="C2" s="99" t="s">
        <v>148</v>
      </c>
      <c r="D2" s="99"/>
      <c r="E2" s="99"/>
      <c r="F2" s="99"/>
      <c r="G2" s="99"/>
      <c r="H2" s="99"/>
      <c r="I2" s="99"/>
      <c r="J2" s="99"/>
      <c r="K2" s="96" t="s">
        <v>149</v>
      </c>
      <c r="L2" s="97"/>
      <c r="M2" s="97"/>
      <c r="N2" s="97"/>
      <c r="O2" s="97"/>
      <c r="P2" s="97"/>
      <c r="Q2" s="97"/>
      <c r="R2" s="98"/>
      <c r="S2" s="99" t="s">
        <v>150</v>
      </c>
      <c r="T2" s="99"/>
      <c r="U2" s="99"/>
      <c r="V2" s="99"/>
      <c r="W2" s="99"/>
      <c r="X2" s="99"/>
      <c r="Y2" s="99"/>
      <c r="Z2" s="99"/>
      <c r="AA2" s="99" t="s">
        <v>151</v>
      </c>
      <c r="AB2" s="99"/>
      <c r="AC2" s="99"/>
      <c r="AD2" s="99"/>
      <c r="AE2" s="99"/>
      <c r="AF2" s="99"/>
      <c r="AG2" s="99"/>
      <c r="AH2" s="99"/>
    </row>
    <row r="3" spans="2:34" x14ac:dyDescent="0.25">
      <c r="B3" s="106"/>
      <c r="C3" s="99" t="s">
        <v>152</v>
      </c>
      <c r="D3" s="99"/>
      <c r="E3" s="99"/>
      <c r="F3" s="102" t="s">
        <v>47</v>
      </c>
      <c r="G3" s="104" t="str">
        <f>'C5'!H3</f>
        <v>Mid-Sept</v>
      </c>
      <c r="H3" s="103" t="s">
        <v>93</v>
      </c>
      <c r="I3" s="103"/>
      <c r="J3" s="103"/>
      <c r="K3" s="99" t="str">
        <f>C3</f>
        <v xml:space="preserve">Mid-July </v>
      </c>
      <c r="L3" s="99"/>
      <c r="M3" s="99"/>
      <c r="N3" s="102" t="str">
        <f>F3</f>
        <v>Mid-Aug</v>
      </c>
      <c r="O3" s="102" t="str">
        <f>G3</f>
        <v>Mid-Sept</v>
      </c>
      <c r="P3" s="103" t="s">
        <v>93</v>
      </c>
      <c r="Q3" s="103"/>
      <c r="R3" s="103"/>
      <c r="S3" s="99" t="str">
        <f>K3</f>
        <v xml:space="preserve">Mid-July </v>
      </c>
      <c r="T3" s="99"/>
      <c r="U3" s="99"/>
      <c r="V3" s="102" t="str">
        <f>N3</f>
        <v>Mid-Aug</v>
      </c>
      <c r="W3" s="104" t="str">
        <f>O3</f>
        <v>Mid-Sept</v>
      </c>
      <c r="X3" s="103" t="s">
        <v>93</v>
      </c>
      <c r="Y3" s="103"/>
      <c r="Z3" s="103"/>
      <c r="AA3" s="99" t="str">
        <f>S3</f>
        <v xml:space="preserve">Mid-July </v>
      </c>
      <c r="AB3" s="99"/>
      <c r="AC3" s="99"/>
      <c r="AD3" s="102" t="str">
        <f>V3</f>
        <v>Mid-Aug</v>
      </c>
      <c r="AE3" s="104" t="str">
        <f>W3</f>
        <v>Mid-Sept</v>
      </c>
      <c r="AF3" s="103" t="s">
        <v>93</v>
      </c>
      <c r="AG3" s="103"/>
      <c r="AH3" s="103"/>
    </row>
    <row r="4" spans="2:34" x14ac:dyDescent="0.25">
      <c r="B4" s="106"/>
      <c r="C4" s="102">
        <v>2019</v>
      </c>
      <c r="D4" s="102">
        <v>2020</v>
      </c>
      <c r="E4" s="102">
        <v>2021</v>
      </c>
      <c r="F4" s="102">
        <v>2021</v>
      </c>
      <c r="G4" s="102">
        <v>2021</v>
      </c>
      <c r="H4" s="103"/>
      <c r="I4" s="103"/>
      <c r="J4" s="103"/>
      <c r="K4" s="102">
        <f>C4</f>
        <v>2019</v>
      </c>
      <c r="L4" s="102">
        <f>D4</f>
        <v>2020</v>
      </c>
      <c r="M4" s="102">
        <f>E4</f>
        <v>2021</v>
      </c>
      <c r="N4" s="102">
        <f>F4</f>
        <v>2021</v>
      </c>
      <c r="O4" s="102">
        <f>G4</f>
        <v>2021</v>
      </c>
      <c r="P4" s="103"/>
      <c r="Q4" s="103"/>
      <c r="R4" s="103"/>
      <c r="S4" s="102">
        <f>K4</f>
        <v>2019</v>
      </c>
      <c r="T4" s="102">
        <f>L4</f>
        <v>2020</v>
      </c>
      <c r="U4" s="102">
        <f>M4</f>
        <v>2021</v>
      </c>
      <c r="V4" s="102">
        <f>N4</f>
        <v>2021</v>
      </c>
      <c r="W4" s="102">
        <f>O4</f>
        <v>2021</v>
      </c>
      <c r="X4" s="103"/>
      <c r="Y4" s="103"/>
      <c r="Z4" s="103"/>
      <c r="AA4" s="102">
        <f>S4</f>
        <v>2019</v>
      </c>
      <c r="AB4" s="102">
        <f>T4</f>
        <v>2020</v>
      </c>
      <c r="AC4" s="102">
        <f>U4</f>
        <v>2021</v>
      </c>
      <c r="AD4" s="102">
        <f>V4</f>
        <v>2021</v>
      </c>
      <c r="AE4" s="102">
        <f>W4</f>
        <v>2021</v>
      </c>
      <c r="AF4" s="103"/>
      <c r="AG4" s="103"/>
      <c r="AH4" s="103"/>
    </row>
    <row r="5" spans="2:34" x14ac:dyDescent="0.25">
      <c r="C5" s="102">
        <v>1</v>
      </c>
      <c r="D5" s="102">
        <v>2</v>
      </c>
      <c r="E5" s="102">
        <v>3</v>
      </c>
      <c r="F5" s="102">
        <v>4</v>
      </c>
      <c r="G5" s="102">
        <v>5</v>
      </c>
      <c r="H5" s="123" t="s">
        <v>681</v>
      </c>
      <c r="I5" s="123" t="s">
        <v>682</v>
      </c>
      <c r="J5" s="123" t="s">
        <v>683</v>
      </c>
      <c r="K5" s="102">
        <v>1</v>
      </c>
      <c r="L5" s="102">
        <v>2</v>
      </c>
      <c r="M5" s="102">
        <v>3</v>
      </c>
      <c r="N5" s="102">
        <v>4</v>
      </c>
      <c r="O5" s="102">
        <v>5</v>
      </c>
      <c r="P5" s="123" t="s">
        <v>681</v>
      </c>
      <c r="Q5" s="123" t="s">
        <v>682</v>
      </c>
      <c r="R5" s="123" t="s">
        <v>683</v>
      </c>
      <c r="S5" s="102">
        <v>1</v>
      </c>
      <c r="T5" s="102">
        <v>2</v>
      </c>
      <c r="U5" s="102">
        <v>3</v>
      </c>
      <c r="V5" s="102">
        <v>4</v>
      </c>
      <c r="W5" s="102">
        <v>5</v>
      </c>
      <c r="X5" s="123" t="s">
        <v>681</v>
      </c>
      <c r="Y5" s="123" t="s">
        <v>682</v>
      </c>
      <c r="Z5" s="123" t="s">
        <v>683</v>
      </c>
      <c r="AA5" s="102">
        <v>1</v>
      </c>
      <c r="AB5" s="102">
        <v>2</v>
      </c>
      <c r="AC5" s="102">
        <v>3</v>
      </c>
      <c r="AD5" s="102">
        <v>4</v>
      </c>
      <c r="AE5" s="102">
        <v>5</v>
      </c>
      <c r="AF5" s="123" t="s">
        <v>681</v>
      </c>
      <c r="AG5" s="123" t="s">
        <v>682</v>
      </c>
      <c r="AH5" s="123" t="s">
        <v>683</v>
      </c>
    </row>
    <row r="6" spans="2:34" x14ac:dyDescent="0.25">
      <c r="B6" s="124" t="s">
        <v>153</v>
      </c>
      <c r="C6" s="125">
        <v>212129.39501958634</v>
      </c>
      <c r="D6" s="125">
        <v>232950.81903899062</v>
      </c>
      <c r="E6" s="125">
        <v>224340.99514387449</v>
      </c>
      <c r="F6" s="125">
        <v>20897.011040025474</v>
      </c>
      <c r="G6" s="125">
        <v>41962.451535193795</v>
      </c>
      <c r="H6" s="111">
        <v>9.8154355352221661</v>
      </c>
      <c r="I6" s="111">
        <v>-3.6959835258939555</v>
      </c>
      <c r="J6" s="111">
        <v>100.80599782820731</v>
      </c>
      <c r="K6" s="125">
        <v>177011.38591189001</v>
      </c>
      <c r="L6" s="125">
        <v>199997.06733959887</v>
      </c>
      <c r="M6" s="125">
        <v>194408.69266043749</v>
      </c>
      <c r="N6" s="125">
        <v>17986.827511566298</v>
      </c>
      <c r="O6" s="125">
        <v>36144.777351482291</v>
      </c>
      <c r="P6" s="111">
        <v>12.985425377749603</v>
      </c>
      <c r="Q6" s="111">
        <v>-2.794228312194305</v>
      </c>
      <c r="R6" s="111">
        <v>100.95137582344445</v>
      </c>
      <c r="S6" s="125">
        <v>28664.811359790005</v>
      </c>
      <c r="T6" s="125">
        <v>25608.357372103004</v>
      </c>
      <c r="U6" s="125">
        <v>24027.032790947003</v>
      </c>
      <c r="V6" s="125">
        <v>2373.3871010791786</v>
      </c>
      <c r="W6" s="125">
        <v>4750.1713103115062</v>
      </c>
      <c r="X6" s="111">
        <v>-10.662738886795839</v>
      </c>
      <c r="Y6" s="111">
        <v>-6.1750332447275582</v>
      </c>
      <c r="Z6" s="111">
        <v>100.14313333680815</v>
      </c>
      <c r="AA6" s="125">
        <v>6453.1977479063144</v>
      </c>
      <c r="AB6" s="125">
        <v>7345.3943272887673</v>
      </c>
      <c r="AC6" s="125">
        <v>5905.269692490001</v>
      </c>
      <c r="AD6" s="125">
        <v>536.79642738000007</v>
      </c>
      <c r="AE6" s="125">
        <v>1067.5028734000002</v>
      </c>
      <c r="AF6" s="111">
        <v>13.825650696539068</v>
      </c>
      <c r="AG6" s="111">
        <v>-19.605817885754345</v>
      </c>
      <c r="AH6" s="111">
        <v>98.865495176686636</v>
      </c>
    </row>
    <row r="7" spans="2:34" x14ac:dyDescent="0.25">
      <c r="B7" s="126" t="s">
        <v>154</v>
      </c>
      <c r="C7" s="125">
        <v>208273.99599014633</v>
      </c>
      <c r="D7" s="125">
        <v>227204.91747030959</v>
      </c>
      <c r="E7" s="125">
        <v>215182.71414979215</v>
      </c>
      <c r="F7" s="125">
        <v>19748.770742295885</v>
      </c>
      <c r="G7" s="125">
        <v>39450.162525513522</v>
      </c>
      <c r="H7" s="111">
        <v>9.0894311554184171</v>
      </c>
      <c r="I7" s="111">
        <v>-5.2913482042431852</v>
      </c>
      <c r="J7" s="111">
        <v>99.760091604199062</v>
      </c>
      <c r="K7" s="125">
        <v>173491.91132691002</v>
      </c>
      <c r="L7" s="125">
        <v>194436.17605918783</v>
      </c>
      <c r="M7" s="125">
        <v>185437.53498657516</v>
      </c>
      <c r="N7" s="125">
        <v>16881.117596035885</v>
      </c>
      <c r="O7" s="125">
        <v>33727.10626658352</v>
      </c>
      <c r="P7" s="111">
        <v>12.072185136523526</v>
      </c>
      <c r="Q7" s="111">
        <v>-4.628069351597107</v>
      </c>
      <c r="R7" s="111">
        <v>99.791904029526464</v>
      </c>
      <c r="S7" s="125">
        <v>28432.942492030004</v>
      </c>
      <c r="T7" s="125">
        <v>25519.215195943001</v>
      </c>
      <c r="U7" s="125">
        <v>23914.762316787008</v>
      </c>
      <c r="V7" s="125">
        <v>2339.9258967599999</v>
      </c>
      <c r="W7" s="125">
        <v>4672.4938094500003</v>
      </c>
      <c r="X7" s="111">
        <v>-10.247716348400262</v>
      </c>
      <c r="Y7" s="111">
        <v>-6.2872344107630163</v>
      </c>
      <c r="Z7" s="111">
        <v>99.685546278188212</v>
      </c>
      <c r="AA7" s="125">
        <v>6349.1421712063147</v>
      </c>
      <c r="AB7" s="125">
        <v>7249.5262151787665</v>
      </c>
      <c r="AC7" s="125">
        <v>5830.416846430001</v>
      </c>
      <c r="AD7" s="125">
        <v>527.7272495000002</v>
      </c>
      <c r="AE7" s="125">
        <v>1050.5624494799999</v>
      </c>
      <c r="AF7" s="111">
        <v>14.181192036551641</v>
      </c>
      <c r="AG7" s="111">
        <v>-19.575201559758366</v>
      </c>
      <c r="AH7" s="111">
        <v>99.072996604849294</v>
      </c>
    </row>
    <row r="8" spans="2:34" x14ac:dyDescent="0.25">
      <c r="B8" s="126" t="s">
        <v>155</v>
      </c>
      <c r="C8" s="125">
        <v>48101.577957710011</v>
      </c>
      <c r="D8" s="125">
        <v>53626.824374150674</v>
      </c>
      <c r="E8" s="125">
        <v>43601.104290598458</v>
      </c>
      <c r="F8" s="125">
        <v>4256.7102585358825</v>
      </c>
      <c r="G8" s="125">
        <v>8517.2735685635307</v>
      </c>
      <c r="H8" s="111">
        <v>11.486621959259537</v>
      </c>
      <c r="I8" s="111">
        <v>-18.695345474129617</v>
      </c>
      <c r="J8" s="111">
        <v>100.09051711903669</v>
      </c>
      <c r="K8" s="125">
        <v>38239.168262130013</v>
      </c>
      <c r="L8" s="125">
        <v>45353.411605400674</v>
      </c>
      <c r="M8" s="125">
        <v>37545.450871209992</v>
      </c>
      <c r="N8" s="125">
        <v>3722.1271990758823</v>
      </c>
      <c r="O8" s="125">
        <v>7457.9352146335304</v>
      </c>
      <c r="P8" s="111">
        <v>18.604597501970822</v>
      </c>
      <c r="Q8" s="111">
        <v>-17.215817857594004</v>
      </c>
      <c r="R8" s="111">
        <v>100.36755370652466</v>
      </c>
      <c r="S8" s="125">
        <v>8006.2115275600008</v>
      </c>
      <c r="T8" s="125">
        <v>6462.0023660899997</v>
      </c>
      <c r="U8" s="125">
        <v>4870.6015330100008</v>
      </c>
      <c r="V8" s="125">
        <v>428.66977319</v>
      </c>
      <c r="W8" s="125">
        <v>847.48680743000011</v>
      </c>
      <c r="X8" s="111">
        <v>-19.287638805873762</v>
      </c>
      <c r="Y8" s="111">
        <v>-24.62705432345604</v>
      </c>
      <c r="Z8" s="111">
        <v>97.701555004291649</v>
      </c>
      <c r="AA8" s="125">
        <v>1856.1981680199997</v>
      </c>
      <c r="AB8" s="125">
        <v>1811.4104026600003</v>
      </c>
      <c r="AC8" s="125">
        <v>1185.051886378466</v>
      </c>
      <c r="AD8" s="125">
        <v>105.91328627000001</v>
      </c>
      <c r="AE8" s="125">
        <v>211.85154649999998</v>
      </c>
      <c r="AF8" s="111">
        <v>-2.4128762829118817</v>
      </c>
      <c r="AG8" s="111">
        <v>-34.57849835474866</v>
      </c>
      <c r="AH8" s="111">
        <v>100.02357962903379</v>
      </c>
    </row>
    <row r="9" spans="2:34" x14ac:dyDescent="0.25">
      <c r="B9" s="126" t="s">
        <v>156</v>
      </c>
      <c r="C9" s="125">
        <v>143530.32965701632</v>
      </c>
      <c r="D9" s="125">
        <v>157021.07568707876</v>
      </c>
      <c r="E9" s="125">
        <v>166935.0625939467</v>
      </c>
      <c r="F9" s="125">
        <v>15108.663974440005</v>
      </c>
      <c r="G9" s="125">
        <v>30212.93024473999</v>
      </c>
      <c r="H9" s="111">
        <v>9.3992301573474144</v>
      </c>
      <c r="I9" s="111">
        <v>6.3137937779926698</v>
      </c>
      <c r="J9" s="111">
        <v>99.970892832434018</v>
      </c>
      <c r="K9" s="125">
        <v>122507.43411991002</v>
      </c>
      <c r="L9" s="125">
        <v>135902.52336927998</v>
      </c>
      <c r="M9" s="125">
        <v>143928.29230171518</v>
      </c>
      <c r="N9" s="125">
        <v>12836.990119230004</v>
      </c>
      <c r="O9" s="125">
        <v>25662.315736829991</v>
      </c>
      <c r="P9" s="111">
        <v>10.934103179615109</v>
      </c>
      <c r="Q9" s="111">
        <v>5.9055334172326166</v>
      </c>
      <c r="R9" s="111">
        <v>99.909133671353828</v>
      </c>
      <c r="S9" s="125">
        <v>16780.296179240002</v>
      </c>
      <c r="T9" s="125">
        <v>16342.031507020001</v>
      </c>
      <c r="U9" s="125">
        <v>18530.938242690001</v>
      </c>
      <c r="V9" s="125">
        <v>1860.8042034900004</v>
      </c>
      <c r="W9" s="125">
        <v>3731.8109583599994</v>
      </c>
      <c r="X9" s="111">
        <v>-2.6117815057531968</v>
      </c>
      <c r="Y9" s="111">
        <v>13.394336773428181</v>
      </c>
      <c r="Z9" s="111">
        <v>100.54828720619091</v>
      </c>
      <c r="AA9" s="125">
        <v>4242.5993578663147</v>
      </c>
      <c r="AB9" s="125">
        <v>4776.5208107787676</v>
      </c>
      <c r="AC9" s="125">
        <v>4475.8320495415346</v>
      </c>
      <c r="AD9" s="125">
        <v>410.86965172000015</v>
      </c>
      <c r="AE9" s="125">
        <v>818.80354955000018</v>
      </c>
      <c r="AF9" s="111">
        <v>12.584771925788729</v>
      </c>
      <c r="AG9" s="111">
        <v>-6.2951418647374924</v>
      </c>
      <c r="AH9" s="111">
        <v>99.285478039638519</v>
      </c>
    </row>
    <row r="10" spans="2:34" x14ac:dyDescent="0.25">
      <c r="B10" s="126" t="s">
        <v>157</v>
      </c>
      <c r="C10" s="125">
        <v>8211.4891615046836</v>
      </c>
      <c r="D10" s="125">
        <v>7334.5506864544723</v>
      </c>
      <c r="E10" s="125">
        <v>6630.9698065057819</v>
      </c>
      <c r="F10" s="125">
        <v>527.32444026775386</v>
      </c>
      <c r="G10" s="125">
        <v>1082.5804703574786</v>
      </c>
      <c r="H10" s="111">
        <v>-10.67940854335269</v>
      </c>
      <c r="I10" s="111">
        <v>-9.5926923137646476</v>
      </c>
      <c r="J10" s="111">
        <v>105.29685098756059</v>
      </c>
      <c r="K10" s="125">
        <v>6915.6093998663382</v>
      </c>
      <c r="L10" s="125">
        <v>4900.3605457785907</v>
      </c>
      <c r="M10" s="125">
        <v>4762.3130041612203</v>
      </c>
      <c r="N10" s="125">
        <v>321.3689470089538</v>
      </c>
      <c r="O10" s="125">
        <v>663.60173197267864</v>
      </c>
      <c r="P10" s="111">
        <v>-29.140582377696134</v>
      </c>
      <c r="Q10" s="111">
        <v>-2.817089484084824</v>
      </c>
      <c r="R10" s="111">
        <v>106.49217609509414</v>
      </c>
      <c r="S10" s="125">
        <v>1158.5121668207998</v>
      </c>
      <c r="T10" s="125">
        <v>2120.661277182</v>
      </c>
      <c r="U10" s="125">
        <v>1531.0574871288004</v>
      </c>
      <c r="V10" s="125">
        <v>167.00678621880002</v>
      </c>
      <c r="W10" s="125">
        <v>342.5232948048</v>
      </c>
      <c r="X10" s="111">
        <v>83.050410510710378</v>
      </c>
      <c r="Y10" s="111">
        <v>-27.802827184013246</v>
      </c>
      <c r="Z10" s="111">
        <v>105.09543507774059</v>
      </c>
      <c r="AA10" s="125">
        <v>137.36759481754621</v>
      </c>
      <c r="AB10" s="125">
        <v>313.52886349388166</v>
      </c>
      <c r="AC10" s="125">
        <v>337.59931521576107</v>
      </c>
      <c r="AD10" s="125">
        <v>38.948707039999995</v>
      </c>
      <c r="AE10" s="125">
        <v>76.455443580000008</v>
      </c>
      <c r="AF10" s="111">
        <v>128.24077535194206</v>
      </c>
      <c r="AG10" s="111">
        <v>7.6772681958671178</v>
      </c>
      <c r="AH10" s="111">
        <v>96.297770556236713</v>
      </c>
    </row>
    <row r="11" spans="2:34" x14ac:dyDescent="0.25">
      <c r="B11" s="126" t="s">
        <v>158</v>
      </c>
      <c r="C11" s="125">
        <v>10805.653709561997</v>
      </c>
      <c r="D11" s="125">
        <v>18168.398944129443</v>
      </c>
      <c r="E11" s="125">
        <v>18574.353225855753</v>
      </c>
      <c r="F11" s="125">
        <v>1601.936280010013</v>
      </c>
      <c r="G11" s="125">
        <v>3092.150453290702</v>
      </c>
      <c r="H11" s="111">
        <v>68.137897368042644</v>
      </c>
      <c r="I11" s="111">
        <v>2.2343976647291841</v>
      </c>
      <c r="J11" s="111">
        <v>93.025808321874976</v>
      </c>
      <c r="K11" s="125">
        <v>9376.7615577093256</v>
      </c>
      <c r="L11" s="125">
        <v>15244.152381027965</v>
      </c>
      <c r="M11" s="125">
        <v>14409.908019751703</v>
      </c>
      <c r="N11" s="125">
        <v>1239.951899654013</v>
      </c>
      <c r="O11" s="125">
        <v>2357.0596474322019</v>
      </c>
      <c r="P11" s="111">
        <v>62.573744540775124</v>
      </c>
      <c r="Q11" s="111">
        <v>-5.4725532809191577</v>
      </c>
      <c r="R11" s="111">
        <v>90.092829253287846</v>
      </c>
      <c r="S11" s="125">
        <v>1209.6844670710002</v>
      </c>
      <c r="T11" s="125">
        <v>2524.3302422450001</v>
      </c>
      <c r="U11" s="125">
        <v>3583.095278406</v>
      </c>
      <c r="V11" s="125">
        <v>316.84932660600003</v>
      </c>
      <c r="W11" s="125">
        <v>642.81283309849994</v>
      </c>
      <c r="X11" s="111">
        <v>108.67675091812509</v>
      </c>
      <c r="Y11" s="111">
        <v>41.942413811094411</v>
      </c>
      <c r="Z11" s="111">
        <v>102.87650284257455</v>
      </c>
      <c r="AA11" s="125">
        <v>219.20768478167093</v>
      </c>
      <c r="AB11" s="125">
        <v>399.91632085647825</v>
      </c>
      <c r="AC11" s="125">
        <v>581.34992769805012</v>
      </c>
      <c r="AD11" s="125">
        <v>45.13505374999999</v>
      </c>
      <c r="AE11" s="125">
        <v>92.277972759999983</v>
      </c>
      <c r="AF11" s="111">
        <v>82.437181093715594</v>
      </c>
      <c r="AG11" s="111">
        <v>45.367892576378416</v>
      </c>
      <c r="AH11" s="111">
        <v>104.44857177111481</v>
      </c>
    </row>
    <row r="12" spans="2:34" x14ac:dyDescent="0.25">
      <c r="B12" s="126" t="s">
        <v>159</v>
      </c>
      <c r="C12" s="125">
        <v>72244.358996579336</v>
      </c>
      <c r="D12" s="125">
        <v>74620.449260684152</v>
      </c>
      <c r="E12" s="125">
        <v>69134.727982788201</v>
      </c>
      <c r="F12" s="125">
        <v>6434.0256857371851</v>
      </c>
      <c r="G12" s="125">
        <v>13196.093603072357</v>
      </c>
      <c r="H12" s="111">
        <v>3.2889630375394709</v>
      </c>
      <c r="I12" s="111">
        <v>-7.3514985935447257</v>
      </c>
      <c r="J12" s="111">
        <v>105.09855334157561</v>
      </c>
      <c r="K12" s="125">
        <v>59649.894240157861</v>
      </c>
      <c r="L12" s="125">
        <v>65453.924317327459</v>
      </c>
      <c r="M12" s="125">
        <v>58342.133788822975</v>
      </c>
      <c r="N12" s="125">
        <v>5234.4648624935962</v>
      </c>
      <c r="O12" s="125">
        <v>10645.828617730596</v>
      </c>
      <c r="P12" s="111">
        <v>9.7301598789125343</v>
      </c>
      <c r="Q12" s="111">
        <v>-10.865338637337892</v>
      </c>
      <c r="R12" s="111">
        <v>103.37950291749848</v>
      </c>
      <c r="S12" s="125">
        <v>9967.2227238270007</v>
      </c>
      <c r="T12" s="125">
        <v>6517.0243120350005</v>
      </c>
      <c r="U12" s="125">
        <v>8889.915912712002</v>
      </c>
      <c r="V12" s="125">
        <v>1028.576769002</v>
      </c>
      <c r="W12" s="125">
        <v>2189.4115295895003</v>
      </c>
      <c r="X12" s="111">
        <v>-34.615444115081104</v>
      </c>
      <c r="Y12" s="111">
        <v>36.410660557073236</v>
      </c>
      <c r="Z12" s="111">
        <v>112.85834908694532</v>
      </c>
      <c r="AA12" s="125">
        <v>2627.2420325944759</v>
      </c>
      <c r="AB12" s="125">
        <v>2649.5006313216904</v>
      </c>
      <c r="AC12" s="125">
        <v>1902.6782812532238</v>
      </c>
      <c r="AD12" s="125">
        <v>170.98405424158886</v>
      </c>
      <c r="AE12" s="125">
        <v>360.85345575226052</v>
      </c>
      <c r="AF12" s="111">
        <v>0.84722299853103289</v>
      </c>
      <c r="AG12" s="111">
        <v>-28.187287115154149</v>
      </c>
      <c r="AH12" s="111">
        <v>111.04509268589402</v>
      </c>
    </row>
    <row r="13" spans="2:34" x14ac:dyDescent="0.25">
      <c r="B13" s="126" t="s">
        <v>160</v>
      </c>
      <c r="C13" s="125">
        <v>52268.827789370298</v>
      </c>
      <c r="D13" s="125">
        <v>56897.676795810701</v>
      </c>
      <c r="E13" s="125">
        <v>72595.01157879697</v>
      </c>
      <c r="F13" s="125">
        <v>6545.3775684250531</v>
      </c>
      <c r="G13" s="125">
        <v>12842.105718019458</v>
      </c>
      <c r="H13" s="111">
        <v>8.8558500395177298</v>
      </c>
      <c r="I13" s="111">
        <v>27.588709534344364</v>
      </c>
      <c r="J13" s="111">
        <v>96.201144758552431</v>
      </c>
      <c r="K13" s="125">
        <v>46565.168922176475</v>
      </c>
      <c r="L13" s="125">
        <v>50304.086125145986</v>
      </c>
      <c r="M13" s="125">
        <v>66413.937488979267</v>
      </c>
      <c r="N13" s="125">
        <v>6041.2044100734411</v>
      </c>
      <c r="O13" s="125">
        <v>11995.825739694519</v>
      </c>
      <c r="P13" s="111">
        <v>8.0294290550481975</v>
      </c>
      <c r="Q13" s="111">
        <v>32.024935954020435</v>
      </c>
      <c r="R13" s="111">
        <v>98.56679108046751</v>
      </c>
      <c r="S13" s="125">
        <v>4444.8768215212012</v>
      </c>
      <c r="T13" s="125">
        <v>5180.0156755579992</v>
      </c>
      <c r="U13" s="125">
        <v>4526.8695644432</v>
      </c>
      <c r="V13" s="125">
        <v>348.37132166320009</v>
      </c>
      <c r="W13" s="125">
        <v>557.06330086719981</v>
      </c>
      <c r="X13" s="111">
        <v>16.539015220340939</v>
      </c>
      <c r="Y13" s="111">
        <v>-12.608960127218943</v>
      </c>
      <c r="Z13" s="111">
        <v>59.905039888949254</v>
      </c>
      <c r="AA13" s="125">
        <v>1258.782045672622</v>
      </c>
      <c r="AB13" s="125">
        <v>1413.5749951067157</v>
      </c>
      <c r="AC13" s="125">
        <v>1654.2045253744996</v>
      </c>
      <c r="AD13" s="125">
        <v>155.8018366884113</v>
      </c>
      <c r="AE13" s="125">
        <v>289.21667745773965</v>
      </c>
      <c r="AF13" s="111">
        <v>12.297041411277929</v>
      </c>
      <c r="AG13" s="111">
        <v>17.022763638346465</v>
      </c>
      <c r="AH13" s="111">
        <v>85.631109109544852</v>
      </c>
    </row>
    <row r="14" spans="2:34" x14ac:dyDescent="0.25">
      <c r="B14" s="126" t="s">
        <v>161</v>
      </c>
      <c r="C14" s="125">
        <v>16374.365041889998</v>
      </c>
      <c r="D14" s="125">
        <v>16291.302036950234</v>
      </c>
      <c r="E14" s="125">
        <v>4442.627442037</v>
      </c>
      <c r="F14" s="125">
        <v>362.16238206000003</v>
      </c>
      <c r="G14" s="125">
        <v>678.80831255999988</v>
      </c>
      <c r="H14" s="111">
        <v>-0.50727466211524419</v>
      </c>
      <c r="I14" s="111">
        <v>-72.730065209271217</v>
      </c>
      <c r="J14" s="111">
        <v>87.432032200279878</v>
      </c>
      <c r="K14" s="125">
        <v>12477.585611339999</v>
      </c>
      <c r="L14" s="125">
        <v>12914.525712377232</v>
      </c>
      <c r="M14" s="125">
        <v>3759.87199044</v>
      </c>
      <c r="N14" s="125">
        <v>300.76615047000007</v>
      </c>
      <c r="O14" s="125">
        <v>565.70491546999995</v>
      </c>
      <c r="P14" s="111">
        <v>3.5018000649110275</v>
      </c>
      <c r="Q14" s="111">
        <v>-70.886488019946768</v>
      </c>
      <c r="R14" s="111">
        <v>88.087959561269244</v>
      </c>
      <c r="S14" s="125">
        <v>3646.4347852300007</v>
      </c>
      <c r="T14" s="125">
        <v>2715.1813228330006</v>
      </c>
      <c r="U14" s="125">
        <v>513.22254108699997</v>
      </c>
      <c r="V14" s="125">
        <v>50.451920079999987</v>
      </c>
      <c r="W14" s="125">
        <v>93.196043660000001</v>
      </c>
      <c r="X14" s="111">
        <v>-25.538738994293041</v>
      </c>
      <c r="Y14" s="111">
        <v>-81.098038028948011</v>
      </c>
      <c r="Z14" s="111">
        <v>84.722491259444695</v>
      </c>
      <c r="AA14" s="125">
        <v>250.34464532000001</v>
      </c>
      <c r="AB14" s="125">
        <v>661.59500174000004</v>
      </c>
      <c r="AC14" s="125">
        <v>169.53291051000002</v>
      </c>
      <c r="AD14" s="125">
        <v>10.944311510000002</v>
      </c>
      <c r="AE14" s="125">
        <v>19.907353430000001</v>
      </c>
      <c r="AF14" s="111">
        <v>164.2736779507803</v>
      </c>
      <c r="AG14" s="111">
        <v>-74.375122232766699</v>
      </c>
      <c r="AH14" s="111">
        <v>81.896809240218687</v>
      </c>
    </row>
    <row r="15" spans="2:34" x14ac:dyDescent="0.25">
      <c r="B15" s="126" t="s">
        <v>162</v>
      </c>
      <c r="C15" s="125">
        <v>267.72333352999999</v>
      </c>
      <c r="D15" s="125">
        <v>265.71537212999999</v>
      </c>
      <c r="E15" s="125">
        <v>203.91982321</v>
      </c>
      <c r="F15" s="125">
        <v>21.234127260000001</v>
      </c>
      <c r="G15" s="125">
        <v>41.150399649999997</v>
      </c>
      <c r="H15" s="111">
        <v>-0.75001359557440117</v>
      </c>
      <c r="I15" s="111">
        <v>-23.256294291384393</v>
      </c>
      <c r="J15" s="111">
        <v>93.793694208084887</v>
      </c>
      <c r="K15" s="125">
        <v>267.72333352999999</v>
      </c>
      <c r="L15" s="125">
        <v>265.71537212999999</v>
      </c>
      <c r="M15" s="125">
        <v>203.91982321</v>
      </c>
      <c r="N15" s="125">
        <v>21.234127260000001</v>
      </c>
      <c r="O15" s="125">
        <v>41.150399649999997</v>
      </c>
      <c r="P15" s="111">
        <v>-0.75001359557440117</v>
      </c>
      <c r="Q15" s="111">
        <v>-23.256294291384393</v>
      </c>
      <c r="R15" s="111">
        <v>93.793694208084887</v>
      </c>
      <c r="S15" s="125">
        <v>0</v>
      </c>
      <c r="T15" s="125">
        <v>0</v>
      </c>
      <c r="U15" s="125">
        <v>0</v>
      </c>
      <c r="V15" s="125">
        <v>0</v>
      </c>
      <c r="W15" s="125">
        <v>0</v>
      </c>
      <c r="X15" s="111">
        <v>0</v>
      </c>
      <c r="Y15" s="111">
        <v>0</v>
      </c>
      <c r="Z15" s="111">
        <v>0</v>
      </c>
      <c r="AA15" s="125">
        <v>0</v>
      </c>
      <c r="AB15" s="125">
        <v>0</v>
      </c>
      <c r="AC15" s="125">
        <v>0</v>
      </c>
      <c r="AD15" s="125">
        <v>0</v>
      </c>
      <c r="AE15" s="125">
        <v>0</v>
      </c>
      <c r="AF15" s="111">
        <v>0</v>
      </c>
      <c r="AG15" s="111">
        <v>0</v>
      </c>
      <c r="AH15" s="111">
        <v>0</v>
      </c>
    </row>
    <row r="16" spans="2:34" x14ac:dyDescent="0.25">
      <c r="B16" s="126" t="s">
        <v>163</v>
      </c>
      <c r="C16" s="125">
        <v>3855.3990294399996</v>
      </c>
      <c r="D16" s="125">
        <v>5745.9015686810362</v>
      </c>
      <c r="E16" s="125">
        <v>9158.2809940823281</v>
      </c>
      <c r="F16" s="125">
        <v>1148.240297729589</v>
      </c>
      <c r="G16" s="125">
        <v>2512.2890096802744</v>
      </c>
      <c r="H16" s="111">
        <v>49.035197778623555</v>
      </c>
      <c r="I16" s="111">
        <v>59.388059203816098</v>
      </c>
      <c r="J16" s="111">
        <v>118.79470827211111</v>
      </c>
      <c r="K16" s="125">
        <v>3519.4745849799997</v>
      </c>
      <c r="L16" s="125">
        <v>5560.891280411036</v>
      </c>
      <c r="M16" s="125">
        <v>8971.1576738623298</v>
      </c>
      <c r="N16" s="125">
        <v>1105.7099155304109</v>
      </c>
      <c r="O16" s="125">
        <v>2417.6710848987677</v>
      </c>
      <c r="P16" s="111">
        <v>58.003450405442756</v>
      </c>
      <c r="Q16" s="111">
        <v>61.325895822930434</v>
      </c>
      <c r="R16" s="111">
        <v>118.65328789594936</v>
      </c>
      <c r="S16" s="125">
        <v>231.86886776</v>
      </c>
      <c r="T16" s="125">
        <v>89.142176160000005</v>
      </c>
      <c r="U16" s="125">
        <v>112.27047416000001</v>
      </c>
      <c r="V16" s="125">
        <v>33.46120431917808</v>
      </c>
      <c r="W16" s="125">
        <v>77.677500861506843</v>
      </c>
      <c r="X16" s="111">
        <v>-61.554918078839194</v>
      </c>
      <c r="Y16" s="111">
        <v>25.945404292674386</v>
      </c>
      <c r="Z16" s="111">
        <v>132.14197588514909</v>
      </c>
      <c r="AA16" s="125">
        <v>104.0555767</v>
      </c>
      <c r="AB16" s="125">
        <v>95.868112109999998</v>
      </c>
      <c r="AC16" s="125">
        <v>74.852846060000005</v>
      </c>
      <c r="AD16" s="125">
        <v>9.0691778799999998</v>
      </c>
      <c r="AE16" s="125">
        <v>16.940423920000001</v>
      </c>
      <c r="AF16" s="111">
        <v>-7.8683573237069995</v>
      </c>
      <c r="AG16" s="111">
        <v>-21.921017935439131</v>
      </c>
      <c r="AH16" s="111">
        <v>86.791174946058078</v>
      </c>
    </row>
    <row r="17" spans="2:34" x14ac:dyDescent="0.25">
      <c r="B17" s="124" t="s">
        <v>164</v>
      </c>
      <c r="C17" s="125">
        <v>1668.4887588903971</v>
      </c>
      <c r="D17" s="125">
        <v>1695.0181044325002</v>
      </c>
      <c r="E17" s="125">
        <v>1735.0656655299999</v>
      </c>
      <c r="F17" s="125">
        <v>160.25938029999995</v>
      </c>
      <c r="G17" s="125">
        <v>340.7090828499999</v>
      </c>
      <c r="H17" s="111">
        <v>1.5900224320208207</v>
      </c>
      <c r="I17" s="111">
        <v>2.3626627345616371</v>
      </c>
      <c r="J17" s="111">
        <v>112.598527594581</v>
      </c>
      <c r="K17" s="125">
        <v>1663.0018536303971</v>
      </c>
      <c r="L17" s="125">
        <v>1678.3169330525002</v>
      </c>
      <c r="M17" s="125">
        <v>1693.4358163699999</v>
      </c>
      <c r="N17" s="125">
        <v>157.87489507999996</v>
      </c>
      <c r="O17" s="125">
        <v>334.80595813999992</v>
      </c>
      <c r="P17" s="111">
        <v>0.92092978661867664</v>
      </c>
      <c r="Q17" s="111">
        <v>0.9008360113486833</v>
      </c>
      <c r="R17" s="111">
        <v>112.07042321095047</v>
      </c>
      <c r="S17" s="125">
        <v>0</v>
      </c>
      <c r="T17" s="125">
        <v>15.879146879999999</v>
      </c>
      <c r="U17" s="125">
        <v>41.629849159999999</v>
      </c>
      <c r="V17" s="125">
        <v>2.3844852200000002</v>
      </c>
      <c r="W17" s="125">
        <v>5.9031247100000002</v>
      </c>
      <c r="X17" s="111">
        <v>0</v>
      </c>
      <c r="Y17" s="111">
        <v>162.16678688471205</v>
      </c>
      <c r="Z17" s="111">
        <v>147.56390438016638</v>
      </c>
      <c r="AA17" s="125">
        <v>5.4869052600000003</v>
      </c>
      <c r="AB17" s="125">
        <v>0.82202450000000005</v>
      </c>
      <c r="AC17" s="125">
        <v>0</v>
      </c>
      <c r="AD17" s="125">
        <v>0</v>
      </c>
      <c r="AE17" s="125">
        <v>0</v>
      </c>
      <c r="AF17" s="111">
        <v>-85.018430954282593</v>
      </c>
      <c r="AG17" s="111">
        <v>-100</v>
      </c>
      <c r="AH17" s="111">
        <v>0</v>
      </c>
    </row>
    <row r="18" spans="2:34" x14ac:dyDescent="0.25">
      <c r="B18" s="124" t="s">
        <v>165</v>
      </c>
      <c r="C18" s="125">
        <v>39311.85400995129</v>
      </c>
      <c r="D18" s="125">
        <v>42145.259623335711</v>
      </c>
      <c r="E18" s="125">
        <v>48173.677899546885</v>
      </c>
      <c r="F18" s="125">
        <v>4009.6763951698795</v>
      </c>
      <c r="G18" s="125">
        <v>7962.196605180814</v>
      </c>
      <c r="H18" s="111">
        <v>7.2075095025209963</v>
      </c>
      <c r="I18" s="111">
        <v>14.303905896152685</v>
      </c>
      <c r="J18" s="111">
        <v>98.574543690663006</v>
      </c>
      <c r="K18" s="125">
        <v>33899.838889631443</v>
      </c>
      <c r="L18" s="125">
        <v>36654.866217474584</v>
      </c>
      <c r="M18" s="125">
        <v>42824.072133079033</v>
      </c>
      <c r="N18" s="125">
        <v>3544.2679809690057</v>
      </c>
      <c r="O18" s="125">
        <v>7048.8629511973777</v>
      </c>
      <c r="P18" s="111">
        <v>8.1269628944631656</v>
      </c>
      <c r="Q18" s="111">
        <v>16.83052361725272</v>
      </c>
      <c r="R18" s="111">
        <v>98.880643028302075</v>
      </c>
      <c r="S18" s="125">
        <v>4473.5831809798501</v>
      </c>
      <c r="T18" s="125">
        <v>4354.2252586011209</v>
      </c>
      <c r="U18" s="125">
        <v>4341.0185409090618</v>
      </c>
      <c r="V18" s="125">
        <v>369.77829871694502</v>
      </c>
      <c r="W18" s="125">
        <v>737.03948789316541</v>
      </c>
      <c r="X18" s="111">
        <v>-2.6680608708964746</v>
      </c>
      <c r="Y18" s="111">
        <v>-0.30330809518802926</v>
      </c>
      <c r="Z18" s="111">
        <v>99.319292249042618</v>
      </c>
      <c r="AA18" s="125">
        <v>938.43193933999976</v>
      </c>
      <c r="AB18" s="125">
        <v>1136.1681472600001</v>
      </c>
      <c r="AC18" s="125">
        <v>1008.5872255587924</v>
      </c>
      <c r="AD18" s="125">
        <v>95.630115483928861</v>
      </c>
      <c r="AE18" s="125">
        <v>176.29416609027106</v>
      </c>
      <c r="AF18" s="111">
        <v>21.070916241306577</v>
      </c>
      <c r="AG18" s="111">
        <v>-11.229052848285152</v>
      </c>
      <c r="AH18" s="111">
        <v>84.350050397981818</v>
      </c>
    </row>
    <row r="19" spans="2:34" x14ac:dyDescent="0.25">
      <c r="B19" s="124" t="s">
        <v>166</v>
      </c>
      <c r="C19" s="125">
        <v>29456.125101027323</v>
      </c>
      <c r="D19" s="125">
        <v>32395.044635983897</v>
      </c>
      <c r="E19" s="125">
        <v>33543.535837253767</v>
      </c>
      <c r="F19" s="125">
        <v>2469.3401900039257</v>
      </c>
      <c r="G19" s="125">
        <v>5230.606136667393</v>
      </c>
      <c r="H19" s="111">
        <v>9.9772781548041269</v>
      </c>
      <c r="I19" s="111">
        <v>3.5452681549762213</v>
      </c>
      <c r="J19" s="111">
        <v>111.82201455438496</v>
      </c>
      <c r="K19" s="125">
        <v>24477.790737545783</v>
      </c>
      <c r="L19" s="125">
        <v>27815.452977483263</v>
      </c>
      <c r="M19" s="125">
        <v>29235.11202204262</v>
      </c>
      <c r="N19" s="125">
        <v>2135.9210383490936</v>
      </c>
      <c r="O19" s="125">
        <v>4551.9140986399234</v>
      </c>
      <c r="P19" s="111">
        <v>13.63547174548696</v>
      </c>
      <c r="Q19" s="111">
        <v>5.1038501717321587</v>
      </c>
      <c r="R19" s="111">
        <v>113.11247077552132</v>
      </c>
      <c r="S19" s="125">
        <v>4069.7663643153378</v>
      </c>
      <c r="T19" s="125">
        <v>3589.5785826570791</v>
      </c>
      <c r="U19" s="125">
        <v>3440.7397469155494</v>
      </c>
      <c r="V19" s="125">
        <v>264.91572250999997</v>
      </c>
      <c r="W19" s="125">
        <v>533.57842537580268</v>
      </c>
      <c r="X19" s="111">
        <v>-11.798902901863295</v>
      </c>
      <c r="Y19" s="111">
        <v>-4.1464153051458243</v>
      </c>
      <c r="Z19" s="111">
        <v>101.41440467190894</v>
      </c>
      <c r="AA19" s="125">
        <v>908.56799916620014</v>
      </c>
      <c r="AB19" s="125">
        <v>990.01307584355538</v>
      </c>
      <c r="AC19" s="125">
        <v>867.68406829559569</v>
      </c>
      <c r="AD19" s="125">
        <v>68.503429144832339</v>
      </c>
      <c r="AE19" s="125">
        <v>145.11361265166664</v>
      </c>
      <c r="AF19" s="111">
        <v>8.9641146014495359</v>
      </c>
      <c r="AG19" s="111">
        <v>-12.35630220779937</v>
      </c>
      <c r="AH19" s="111">
        <v>111.834085480396</v>
      </c>
    </row>
    <row r="20" spans="2:34" x14ac:dyDescent="0.25">
      <c r="B20" s="124" t="s">
        <v>167</v>
      </c>
      <c r="C20" s="125">
        <v>35.140752499304547</v>
      </c>
      <c r="D20" s="125">
        <v>5.6595101300000001</v>
      </c>
      <c r="E20" s="125">
        <v>1.4250424199999994</v>
      </c>
      <c r="F20" s="125">
        <v>2.9951486899999997</v>
      </c>
      <c r="G20" s="125">
        <v>296.28881277413251</v>
      </c>
      <c r="H20" s="111">
        <v>-83.894738366482031</v>
      </c>
      <c r="I20" s="111">
        <v>-74.820392803148863</v>
      </c>
      <c r="J20" s="111">
        <v>9792.2906152659998</v>
      </c>
      <c r="K20" s="125">
        <v>22.421249789304547</v>
      </c>
      <c r="L20" s="125">
        <v>0</v>
      </c>
      <c r="M20" s="125">
        <v>3.689239999999909E-2</v>
      </c>
      <c r="N20" s="125">
        <v>2.48433993</v>
      </c>
      <c r="O20" s="125">
        <v>294.93772515413252</v>
      </c>
      <c r="P20" s="111">
        <v>-100</v>
      </c>
      <c r="Q20" s="111">
        <v>0</v>
      </c>
      <c r="R20" s="111">
        <v>11771.874762087513</v>
      </c>
      <c r="S20" s="125">
        <v>12.719502709999999</v>
      </c>
      <c r="T20" s="125">
        <v>5.6595101300000001</v>
      </c>
      <c r="U20" s="125">
        <v>1.3881500200000003</v>
      </c>
      <c r="V20" s="125">
        <v>0.51080875999999997</v>
      </c>
      <c r="W20" s="125">
        <v>1.3510876200000002</v>
      </c>
      <c r="X20" s="111">
        <v>-55.505256305731777</v>
      </c>
      <c r="Y20" s="111">
        <v>-75.472258409050681</v>
      </c>
      <c r="Z20" s="111">
        <v>164.49969652047477</v>
      </c>
      <c r="AA20" s="125">
        <v>0</v>
      </c>
      <c r="AB20" s="125">
        <v>0</v>
      </c>
      <c r="AC20" s="125">
        <v>0</v>
      </c>
      <c r="AD20" s="125">
        <v>0</v>
      </c>
      <c r="AE20" s="125">
        <v>0</v>
      </c>
      <c r="AF20" s="111">
        <v>0</v>
      </c>
      <c r="AG20" s="111">
        <v>0</v>
      </c>
      <c r="AH20" s="111">
        <v>0</v>
      </c>
    </row>
    <row r="21" spans="2:34" x14ac:dyDescent="0.25">
      <c r="B21" s="126" t="s">
        <v>168</v>
      </c>
      <c r="C21" s="125">
        <v>26.26003438</v>
      </c>
      <c r="D21" s="125">
        <v>4.7647909200000003</v>
      </c>
      <c r="E21" s="125">
        <v>1.2306797699999994</v>
      </c>
      <c r="F21" s="125">
        <v>2.9592981300000001</v>
      </c>
      <c r="G21" s="125">
        <v>296.08356361413252</v>
      </c>
      <c r="H21" s="111">
        <v>-81.855351554189397</v>
      </c>
      <c r="I21" s="111">
        <v>-74.171379381322382</v>
      </c>
      <c r="J21" s="111">
        <v>9905.1955094545519</v>
      </c>
      <c r="K21" s="125">
        <v>13.655068460000001</v>
      </c>
      <c r="L21" s="125">
        <v>0</v>
      </c>
      <c r="M21" s="125">
        <v>3.689239999999909E-2</v>
      </c>
      <c r="N21" s="125">
        <v>2.48433993</v>
      </c>
      <c r="O21" s="125">
        <v>294.93772515413252</v>
      </c>
      <c r="P21" s="111">
        <v>-100</v>
      </c>
      <c r="Q21" s="111">
        <v>0</v>
      </c>
      <c r="R21" s="111">
        <v>11771.874762087513</v>
      </c>
      <c r="S21" s="125">
        <v>12.604965919999998</v>
      </c>
      <c r="T21" s="125">
        <v>4.7647909200000003</v>
      </c>
      <c r="U21" s="125">
        <v>1.1937873700000003</v>
      </c>
      <c r="V21" s="125">
        <v>0.4749582</v>
      </c>
      <c r="W21" s="125">
        <v>1.1458384600000004</v>
      </c>
      <c r="X21" s="111">
        <v>-62.199097163445558</v>
      </c>
      <c r="Y21" s="111">
        <v>-74.945650500861845</v>
      </c>
      <c r="Z21" s="111">
        <v>141.25037950708094</v>
      </c>
      <c r="AA21" s="125">
        <v>0</v>
      </c>
      <c r="AB21" s="125">
        <v>0</v>
      </c>
      <c r="AC21" s="125">
        <v>0</v>
      </c>
      <c r="AD21" s="125">
        <v>0</v>
      </c>
      <c r="AE21" s="125">
        <v>0</v>
      </c>
      <c r="AF21" s="111">
        <v>0</v>
      </c>
      <c r="AG21" s="111">
        <v>0</v>
      </c>
      <c r="AH21" s="111">
        <v>0</v>
      </c>
    </row>
    <row r="22" spans="2:34" x14ac:dyDescent="0.25">
      <c r="B22" s="126" t="s">
        <v>169</v>
      </c>
      <c r="C22" s="125">
        <v>8.8807181193045466</v>
      </c>
      <c r="D22" s="125">
        <v>0.89471920999999999</v>
      </c>
      <c r="E22" s="125">
        <v>0.19436265</v>
      </c>
      <c r="F22" s="125">
        <v>3.5850560000000004E-2</v>
      </c>
      <c r="G22" s="125">
        <v>0.20524916000000001</v>
      </c>
      <c r="H22" s="111">
        <v>-89.925147966862113</v>
      </c>
      <c r="I22" s="111">
        <v>-78.276687498416408</v>
      </c>
      <c r="J22" s="111">
        <v>472.51312113395159</v>
      </c>
      <c r="K22" s="125">
        <v>8.7661813293045459</v>
      </c>
      <c r="L22" s="125">
        <v>0</v>
      </c>
      <c r="M22" s="125">
        <v>0</v>
      </c>
      <c r="N22" s="125">
        <v>0</v>
      </c>
      <c r="O22" s="125">
        <v>0</v>
      </c>
      <c r="P22" s="111">
        <v>-100</v>
      </c>
      <c r="Q22" s="111">
        <v>0</v>
      </c>
      <c r="R22" s="111">
        <v>0</v>
      </c>
      <c r="S22" s="125">
        <v>0.11453679000000001</v>
      </c>
      <c r="T22" s="125">
        <v>0.89471920999999999</v>
      </c>
      <c r="U22" s="125">
        <v>0.19436265</v>
      </c>
      <c r="V22" s="125">
        <v>3.5850560000000004E-2</v>
      </c>
      <c r="W22" s="125">
        <v>0.20524916000000001</v>
      </c>
      <c r="X22" s="111">
        <v>681.16316163566296</v>
      </c>
      <c r="Y22" s="111">
        <v>-78.276687498416408</v>
      </c>
      <c r="Z22" s="111">
        <v>472.51312113395159</v>
      </c>
      <c r="AA22" s="125">
        <v>0</v>
      </c>
      <c r="AB22" s="125">
        <v>0</v>
      </c>
      <c r="AC22" s="125">
        <v>0</v>
      </c>
      <c r="AD22" s="125">
        <v>0</v>
      </c>
      <c r="AE22" s="125">
        <v>0</v>
      </c>
      <c r="AF22" s="111">
        <v>0</v>
      </c>
      <c r="AG22" s="111">
        <v>0</v>
      </c>
      <c r="AH22" s="111">
        <v>0</v>
      </c>
    </row>
    <row r="23" spans="2:34" x14ac:dyDescent="0.25">
      <c r="B23" s="124" t="s">
        <v>170</v>
      </c>
      <c r="C23" s="125">
        <v>163.70715136608001</v>
      </c>
      <c r="D23" s="125">
        <v>462.54149307027973</v>
      </c>
      <c r="E23" s="125">
        <v>89.228457179999921</v>
      </c>
      <c r="F23" s="125">
        <v>1.2390410700000001</v>
      </c>
      <c r="G23" s="125">
        <v>5.2394994599999993</v>
      </c>
      <c r="H23" s="111">
        <v>182.54202043742723</v>
      </c>
      <c r="I23" s="111">
        <v>-80.709091288715513</v>
      </c>
      <c r="J23" s="111">
        <v>322.86729527052717</v>
      </c>
      <c r="K23" s="125">
        <v>155.51845212608001</v>
      </c>
      <c r="L23" s="125">
        <v>457.69313684027975</v>
      </c>
      <c r="M23" s="125">
        <v>77.691794459999926</v>
      </c>
      <c r="N23" s="125">
        <v>1.21469107</v>
      </c>
      <c r="O23" s="125">
        <v>5.1576824099999996</v>
      </c>
      <c r="P23" s="111">
        <v>194.30149965048804</v>
      </c>
      <c r="Q23" s="111">
        <v>-83.025352969819181</v>
      </c>
      <c r="R23" s="111">
        <v>324.60857228496786</v>
      </c>
      <c r="S23" s="125">
        <v>7.2078089699999994</v>
      </c>
      <c r="T23" s="125">
        <v>3.17084623</v>
      </c>
      <c r="U23" s="125">
        <v>11.292190039999998</v>
      </c>
      <c r="V23" s="125">
        <v>0</v>
      </c>
      <c r="W23" s="125">
        <v>5.7467049999999999E-2</v>
      </c>
      <c r="X23" s="111">
        <v>-56.008181637477563</v>
      </c>
      <c r="Y23" s="111">
        <v>256.12543847640313</v>
      </c>
      <c r="Z23" s="111">
        <v>0</v>
      </c>
      <c r="AA23" s="125">
        <v>0.98089026999999995</v>
      </c>
      <c r="AB23" s="125">
        <v>1.6775100000000001</v>
      </c>
      <c r="AC23" s="125">
        <v>0.24447268</v>
      </c>
      <c r="AD23" s="125">
        <v>2.435E-2</v>
      </c>
      <c r="AE23" s="125">
        <v>2.435E-2</v>
      </c>
      <c r="AF23" s="111">
        <v>71.019129387428848</v>
      </c>
      <c r="AG23" s="111">
        <v>-85.426454685814093</v>
      </c>
      <c r="AH23" s="111">
        <v>0</v>
      </c>
    </row>
    <row r="24" spans="2:34" x14ac:dyDescent="0.25">
      <c r="B24" s="127" t="s">
        <v>171</v>
      </c>
      <c r="C24" s="125">
        <v>19851.732059500595</v>
      </c>
      <c r="D24" s="125">
        <v>33869.335431849569</v>
      </c>
      <c r="E24" s="125">
        <v>39013.507469117358</v>
      </c>
      <c r="F24" s="125">
        <v>636.24909456820171</v>
      </c>
      <c r="G24" s="125">
        <v>678.73975456775281</v>
      </c>
      <c r="H24" s="111">
        <v>70.611487855743363</v>
      </c>
      <c r="I24" s="111">
        <v>15.188287492734162</v>
      </c>
      <c r="J24" s="111">
        <v>6.6783057708534601</v>
      </c>
      <c r="K24" s="125">
        <v>16833.096724847153</v>
      </c>
      <c r="L24" s="125">
        <v>28698.548742447423</v>
      </c>
      <c r="M24" s="125">
        <v>32424.052221825863</v>
      </c>
      <c r="N24" s="125">
        <v>596.24433860971169</v>
      </c>
      <c r="O24" s="125">
        <v>526.47302129917284</v>
      </c>
      <c r="P24" s="111">
        <v>70.488824555292922</v>
      </c>
      <c r="Q24" s="111">
        <v>12.981504789014384</v>
      </c>
      <c r="R24" s="111">
        <v>-11.701799546344976</v>
      </c>
      <c r="S24" s="125">
        <v>2087.5346354894436</v>
      </c>
      <c r="T24" s="125">
        <v>3878.0153683349495</v>
      </c>
      <c r="U24" s="125">
        <v>5678.3693771151029</v>
      </c>
      <c r="V24" s="125">
        <v>36.001156369999997</v>
      </c>
      <c r="W24" s="125">
        <v>144.71473959000002</v>
      </c>
      <c r="X24" s="111">
        <v>85.770109027470554</v>
      </c>
      <c r="Y24" s="111">
        <v>46.424622849113327</v>
      </c>
      <c r="Z24" s="111">
        <v>301.97247583578115</v>
      </c>
      <c r="AA24" s="125">
        <v>931.10069916399993</v>
      </c>
      <c r="AB24" s="125">
        <v>1292.7713210672002</v>
      </c>
      <c r="AC24" s="125">
        <v>911.08587017639525</v>
      </c>
      <c r="AD24" s="125">
        <v>4.0035995884899878</v>
      </c>
      <c r="AE24" s="125">
        <v>7.5519936785799704</v>
      </c>
      <c r="AF24" s="111">
        <v>38.843341244178063</v>
      </c>
      <c r="AG24" s="111">
        <v>-29.52459144713378</v>
      </c>
      <c r="AH24" s="111">
        <v>88.630094285435462</v>
      </c>
    </row>
    <row r="25" spans="2:34" x14ac:dyDescent="0.25">
      <c r="B25" s="128" t="s">
        <v>172</v>
      </c>
      <c r="C25" s="125">
        <v>19032.370944537681</v>
      </c>
      <c r="D25" s="125">
        <v>33521.918090263563</v>
      </c>
      <c r="E25" s="125">
        <v>38873.55502702736</v>
      </c>
      <c r="F25" s="125">
        <v>636.19476636820173</v>
      </c>
      <c r="G25" s="125">
        <v>663.12662600775275</v>
      </c>
      <c r="H25" s="111">
        <v>76.131067369115172</v>
      </c>
      <c r="I25" s="111">
        <v>15.964590457961231</v>
      </c>
      <c r="J25" s="111">
        <v>4.2332727433919253</v>
      </c>
      <c r="K25" s="125">
        <v>16381.589327014237</v>
      </c>
      <c r="L25" s="125">
        <v>28485.391216329426</v>
      </c>
      <c r="M25" s="125">
        <v>32326.012063805862</v>
      </c>
      <c r="N25" s="125">
        <v>596.20236935971172</v>
      </c>
      <c r="O25" s="125">
        <v>510.87225273917278</v>
      </c>
      <c r="P25" s="111">
        <v>73.886615319768055</v>
      </c>
      <c r="Q25" s="111">
        <v>13.482773742895887</v>
      </c>
      <c r="R25" s="111">
        <v>-14.312273987132718</v>
      </c>
      <c r="S25" s="125">
        <v>1905.6651042294434</v>
      </c>
      <c r="T25" s="125">
        <v>3807.2479630669418</v>
      </c>
      <c r="U25" s="125">
        <v>5636.4570930451027</v>
      </c>
      <c r="V25" s="125">
        <v>36.001156369999997</v>
      </c>
      <c r="W25" s="125">
        <v>144.71473959000002</v>
      </c>
      <c r="X25" s="111">
        <v>99.785783693951018</v>
      </c>
      <c r="Y25" s="111">
        <v>48.045442475058422</v>
      </c>
      <c r="Z25" s="111">
        <v>301.97247583578115</v>
      </c>
      <c r="AA25" s="125">
        <v>745.11651329400001</v>
      </c>
      <c r="AB25" s="125">
        <v>1229.2789108672002</v>
      </c>
      <c r="AC25" s="125">
        <v>911.08587017639525</v>
      </c>
      <c r="AD25" s="125">
        <v>3.9912406384899879</v>
      </c>
      <c r="AE25" s="125">
        <v>7.5396336785799694</v>
      </c>
      <c r="AF25" s="111">
        <v>64.978079123870486</v>
      </c>
      <c r="AG25" s="111">
        <v>-25.884527740440475</v>
      </c>
      <c r="AH25" s="111">
        <v>88.904512693888847</v>
      </c>
    </row>
    <row r="26" spans="2:34" x14ac:dyDescent="0.25">
      <c r="B26" s="129" t="s">
        <v>173</v>
      </c>
      <c r="C26" s="125">
        <v>8358.4437436744047</v>
      </c>
      <c r="D26" s="125">
        <v>17256.908578162373</v>
      </c>
      <c r="E26" s="125">
        <v>25113.082658008931</v>
      </c>
      <c r="F26" s="125">
        <v>504.27269025300188</v>
      </c>
      <c r="G26" s="125">
        <v>376.82786831895299</v>
      </c>
      <c r="H26" s="111">
        <v>106.46078513386234</v>
      </c>
      <c r="I26" s="111">
        <v>45.524805583012103</v>
      </c>
      <c r="J26" s="111">
        <v>-25.272997010825183</v>
      </c>
      <c r="K26" s="125">
        <v>6774.1721462218165</v>
      </c>
      <c r="L26" s="125">
        <v>14922.208770093617</v>
      </c>
      <c r="M26" s="125">
        <v>21419.967343118526</v>
      </c>
      <c r="N26" s="125">
        <v>475.83134368451192</v>
      </c>
      <c r="O26" s="125">
        <v>343.11566157037299</v>
      </c>
      <c r="P26" s="111">
        <v>120.28092064970973</v>
      </c>
      <c r="Q26" s="111">
        <v>43.544214352820262</v>
      </c>
      <c r="R26" s="111">
        <v>-27.89132827746899</v>
      </c>
      <c r="S26" s="125">
        <v>1332.3827589985885</v>
      </c>
      <c r="T26" s="125">
        <v>1863.4613667316537</v>
      </c>
      <c r="U26" s="125">
        <v>3312.4856999176864</v>
      </c>
      <c r="V26" s="125">
        <v>17.831291799999999</v>
      </c>
      <c r="W26" s="125">
        <v>19.553758939999998</v>
      </c>
      <c r="X26" s="111">
        <v>39.859312509584022</v>
      </c>
      <c r="Y26" s="111">
        <v>77.759826903602146</v>
      </c>
      <c r="Z26" s="111">
        <v>9.6598000824595278</v>
      </c>
      <c r="AA26" s="125">
        <v>251.88883845399999</v>
      </c>
      <c r="AB26" s="125">
        <v>471.23844133709997</v>
      </c>
      <c r="AC26" s="125">
        <v>380.62961497271544</v>
      </c>
      <c r="AD26" s="125">
        <v>10.610054768489988</v>
      </c>
      <c r="AE26" s="125">
        <v>14.158447808579972</v>
      </c>
      <c r="AF26" s="111">
        <v>87.08190653837076</v>
      </c>
      <c r="AG26" s="111">
        <v>-19.227808772834727</v>
      </c>
      <c r="AH26" s="111">
        <v>33.443682596513</v>
      </c>
    </row>
    <row r="27" spans="2:34" x14ac:dyDescent="0.25">
      <c r="B27" s="130" t="s">
        <v>174</v>
      </c>
      <c r="C27" s="125">
        <v>6457.3757940382611</v>
      </c>
      <c r="D27" s="125">
        <v>10920.749084781241</v>
      </c>
      <c r="E27" s="125">
        <v>21235.372279735282</v>
      </c>
      <c r="F27" s="125">
        <v>504.63327638257687</v>
      </c>
      <c r="G27" s="125">
        <v>355.77016519427701</v>
      </c>
      <c r="H27" s="111">
        <v>69.120544213390303</v>
      </c>
      <c r="I27" s="111">
        <v>94.449777344743922</v>
      </c>
      <c r="J27" s="111">
        <v>-29.499265735191528</v>
      </c>
      <c r="K27" s="125">
        <v>5222.6591596022799</v>
      </c>
      <c r="L27" s="125">
        <v>10149.810481633487</v>
      </c>
      <c r="M27" s="125">
        <v>18515.926140868713</v>
      </c>
      <c r="N27" s="125">
        <v>481.10430655408692</v>
      </c>
      <c r="O27" s="125">
        <v>328.69280232569707</v>
      </c>
      <c r="P27" s="111">
        <v>94.341812694635493</v>
      </c>
      <c r="Q27" s="111">
        <v>82.426323864608776</v>
      </c>
      <c r="R27" s="111">
        <v>-31.67951360070716</v>
      </c>
      <c r="S27" s="125">
        <v>1056.5650390279811</v>
      </c>
      <c r="T27" s="125">
        <v>716.10764182295361</v>
      </c>
      <c r="U27" s="125">
        <v>2467.8809421641358</v>
      </c>
      <c r="V27" s="125">
        <v>16.769955150000001</v>
      </c>
      <c r="W27" s="125">
        <v>16.769955150000001</v>
      </c>
      <c r="X27" s="111">
        <v>-32.223042087237864</v>
      </c>
      <c r="Y27" s="111">
        <v>244.624299201974</v>
      </c>
      <c r="Z27" s="111">
        <v>0</v>
      </c>
      <c r="AA27" s="125">
        <v>178.15159540800002</v>
      </c>
      <c r="AB27" s="125">
        <v>54.830961324799993</v>
      </c>
      <c r="AC27" s="125">
        <v>251.56519670243534</v>
      </c>
      <c r="AD27" s="125">
        <v>6.7590146784899883</v>
      </c>
      <c r="AE27" s="125">
        <v>10.307407718579968</v>
      </c>
      <c r="AF27" s="111">
        <v>-69.222301265825323</v>
      </c>
      <c r="AG27" s="111">
        <v>358.80136080826401</v>
      </c>
      <c r="AH27" s="111">
        <v>52.498673384782713</v>
      </c>
    </row>
    <row r="28" spans="2:34" x14ac:dyDescent="0.25">
      <c r="B28" s="130" t="s">
        <v>175</v>
      </c>
      <c r="C28" s="125">
        <v>1901.0679496361431</v>
      </c>
      <c r="D28" s="125">
        <v>6336.1594933811302</v>
      </c>
      <c r="E28" s="125">
        <v>3877.7103782736353</v>
      </c>
      <c r="F28" s="125">
        <v>-0.36058612957499347</v>
      </c>
      <c r="G28" s="125">
        <v>21.057703124675889</v>
      </c>
      <c r="H28" s="111">
        <v>233.29474070581466</v>
      </c>
      <c r="I28" s="111">
        <v>-38.800303522593396</v>
      </c>
      <c r="J28" s="111">
        <v>-5939.8538927428099</v>
      </c>
      <c r="K28" s="125">
        <v>1551.512986619535</v>
      </c>
      <c r="L28" s="125">
        <v>4772.398288460131</v>
      </c>
      <c r="M28" s="125">
        <v>2904.0412022498053</v>
      </c>
      <c r="N28" s="125">
        <v>-5.2729628695749939</v>
      </c>
      <c r="O28" s="125">
        <v>14.422859244675889</v>
      </c>
      <c r="P28" s="111">
        <v>207.59641263837051</v>
      </c>
      <c r="Q28" s="111">
        <v>-39.149227983089659</v>
      </c>
      <c r="R28" s="111">
        <v>-373.52476399740675</v>
      </c>
      <c r="S28" s="125">
        <v>275.81771997060798</v>
      </c>
      <c r="T28" s="125">
        <v>1147.3537249086996</v>
      </c>
      <c r="U28" s="125">
        <v>844.60475775355007</v>
      </c>
      <c r="V28" s="125">
        <v>1.0613366500000001</v>
      </c>
      <c r="W28" s="125">
        <v>2.7838037899999999</v>
      </c>
      <c r="X28" s="111">
        <v>315.98260076653719</v>
      </c>
      <c r="Y28" s="111">
        <v>-26.386715847306874</v>
      </c>
      <c r="Z28" s="111">
        <v>162.29225100254473</v>
      </c>
      <c r="AA28" s="125">
        <v>73.737243045999975</v>
      </c>
      <c r="AB28" s="125">
        <v>416.40748001229997</v>
      </c>
      <c r="AC28" s="125">
        <v>129.06441827028004</v>
      </c>
      <c r="AD28" s="125">
        <v>3.8510400900000001</v>
      </c>
      <c r="AE28" s="125">
        <v>3.8510400900000001</v>
      </c>
      <c r="AF28" s="111">
        <v>464.71799434178712</v>
      </c>
      <c r="AG28" s="111">
        <v>-69.005259399646775</v>
      </c>
      <c r="AH28" s="111">
        <v>0</v>
      </c>
    </row>
    <row r="29" spans="2:34" x14ac:dyDescent="0.25">
      <c r="B29" s="129" t="s">
        <v>176</v>
      </c>
      <c r="C29" s="125">
        <v>9622.6654860249764</v>
      </c>
      <c r="D29" s="125">
        <v>15093.888362083517</v>
      </c>
      <c r="E29" s="125">
        <v>13439.624368215078</v>
      </c>
      <c r="F29" s="125">
        <v>48.773145115199725</v>
      </c>
      <c r="G29" s="125">
        <v>96.176584688799807</v>
      </c>
      <c r="H29" s="111">
        <v>56.857664687652424</v>
      </c>
      <c r="I29" s="111">
        <v>-10.95982661448603</v>
      </c>
      <c r="J29" s="111">
        <v>97.19168091710209</v>
      </c>
      <c r="K29" s="125">
        <v>8591.9553749092229</v>
      </c>
      <c r="L29" s="125">
        <v>12530.953350835229</v>
      </c>
      <c r="M29" s="125">
        <v>10731.975525506165</v>
      </c>
      <c r="N29" s="125">
        <v>37.222094675199727</v>
      </c>
      <c r="O29" s="125">
        <v>-22.365581831200195</v>
      </c>
      <c r="P29" s="111">
        <v>45.845186619904005</v>
      </c>
      <c r="Q29" s="111">
        <v>-14.356272623177201</v>
      </c>
      <c r="R29" s="111">
        <v>-160.08684365123034</v>
      </c>
      <c r="S29" s="125">
        <v>564.78043627575437</v>
      </c>
      <c r="T29" s="125">
        <v>1868.4412795632886</v>
      </c>
      <c r="U29" s="125">
        <v>2313.7060221174147</v>
      </c>
      <c r="V29" s="125">
        <v>18.169864569999998</v>
      </c>
      <c r="W29" s="125">
        <v>125.16098065000001</v>
      </c>
      <c r="X29" s="111">
        <v>230.82613340576495</v>
      </c>
      <c r="Y29" s="111">
        <v>23.830812743454157</v>
      </c>
      <c r="Z29" s="111">
        <v>588.8382693652627</v>
      </c>
      <c r="AA29" s="125">
        <v>465.92967484000002</v>
      </c>
      <c r="AB29" s="125">
        <v>694.49373168499994</v>
      </c>
      <c r="AC29" s="125">
        <v>393.94282059149998</v>
      </c>
      <c r="AD29" s="125">
        <v>-6.6188141300000005</v>
      </c>
      <c r="AE29" s="125">
        <v>-6.6188141300000005</v>
      </c>
      <c r="AF29" s="111">
        <v>49.055483946904367</v>
      </c>
      <c r="AG29" s="111">
        <v>-43.276259724374334</v>
      </c>
      <c r="AH29" s="111">
        <v>0</v>
      </c>
    </row>
    <row r="30" spans="2:34" x14ac:dyDescent="0.25">
      <c r="B30" s="129" t="s">
        <v>177</v>
      </c>
      <c r="C30" s="125">
        <v>1051.2617148383001</v>
      </c>
      <c r="D30" s="125">
        <v>1171.1211500176801</v>
      </c>
      <c r="E30" s="125">
        <v>320.84800080335731</v>
      </c>
      <c r="F30" s="125">
        <v>83.148931000000005</v>
      </c>
      <c r="G30" s="125">
        <v>190.122173</v>
      </c>
      <c r="H30" s="111">
        <v>11.401483901448472</v>
      </c>
      <c r="I30" s="111">
        <v>-72.603346733297954</v>
      </c>
      <c r="J30" s="111">
        <v>128.65257642338179</v>
      </c>
      <c r="K30" s="125">
        <v>1015.4618058832</v>
      </c>
      <c r="L30" s="125">
        <v>1032.22909540058</v>
      </c>
      <c r="M30" s="125">
        <v>174.06919518117729</v>
      </c>
      <c r="N30" s="125">
        <v>83.148931000000005</v>
      </c>
      <c r="O30" s="125">
        <v>190.122173</v>
      </c>
      <c r="P30" s="111">
        <v>1.6511984419538721</v>
      </c>
      <c r="Q30" s="111">
        <v>-83.136573464476342</v>
      </c>
      <c r="R30" s="111">
        <v>128.65257642338179</v>
      </c>
      <c r="S30" s="125">
        <v>8.5019089551000135</v>
      </c>
      <c r="T30" s="125">
        <v>75.34531677199999</v>
      </c>
      <c r="U30" s="125">
        <v>10.265371009999999</v>
      </c>
      <c r="V30" s="125">
        <v>0</v>
      </c>
      <c r="W30" s="125">
        <v>0</v>
      </c>
      <c r="X30" s="111">
        <v>786.21646232523835</v>
      </c>
      <c r="Y30" s="111">
        <v>-86.375568582366299</v>
      </c>
      <c r="Z30" s="111">
        <v>0</v>
      </c>
      <c r="AA30" s="125">
        <v>27.298000000000002</v>
      </c>
      <c r="AB30" s="125">
        <v>63.546737845099983</v>
      </c>
      <c r="AC30" s="125">
        <v>136.51343461218005</v>
      </c>
      <c r="AD30" s="125">
        <v>0</v>
      </c>
      <c r="AE30" s="125">
        <v>0</v>
      </c>
      <c r="AF30" s="111">
        <v>132.78898763682315</v>
      </c>
      <c r="AG30" s="111">
        <v>114.82367032740839</v>
      </c>
      <c r="AH30" s="111">
        <v>0</v>
      </c>
    </row>
    <row r="31" spans="2:34" x14ac:dyDescent="0.25">
      <c r="B31" s="128" t="s">
        <v>178</v>
      </c>
      <c r="C31" s="125">
        <v>481.16279693999996</v>
      </c>
      <c r="D31" s="125">
        <v>123.99130588999998</v>
      </c>
      <c r="E31" s="125">
        <v>48.480149479999994</v>
      </c>
      <c r="F31" s="125">
        <v>0</v>
      </c>
      <c r="G31" s="125">
        <v>0</v>
      </c>
      <c r="H31" s="111">
        <v>-74.23090341179028</v>
      </c>
      <c r="I31" s="111">
        <v>-60.900363834372705</v>
      </c>
      <c r="J31" s="111">
        <v>0</v>
      </c>
      <c r="K31" s="125">
        <v>262.67563280999997</v>
      </c>
      <c r="L31" s="125">
        <v>0</v>
      </c>
      <c r="M31" s="125">
        <v>6.9</v>
      </c>
      <c r="N31" s="125">
        <v>0</v>
      </c>
      <c r="O31" s="125">
        <v>0</v>
      </c>
      <c r="P31" s="111">
        <v>-100</v>
      </c>
      <c r="Q31" s="111">
        <v>0</v>
      </c>
      <c r="R31" s="111">
        <v>0</v>
      </c>
      <c r="S31" s="125">
        <v>120.08323779</v>
      </c>
      <c r="T31" s="125">
        <v>65.719440709999986</v>
      </c>
      <c r="U31" s="125">
        <v>41.580149479999996</v>
      </c>
      <c r="V31" s="125">
        <v>0</v>
      </c>
      <c r="W31" s="125">
        <v>0</v>
      </c>
      <c r="X31" s="111">
        <v>-45.271761555156189</v>
      </c>
      <c r="Y31" s="111">
        <v>-36.730822674708051</v>
      </c>
      <c r="Z31" s="111">
        <v>0</v>
      </c>
      <c r="AA31" s="125">
        <v>98.403926339999998</v>
      </c>
      <c r="AB31" s="125">
        <v>58.271865179999999</v>
      </c>
      <c r="AC31" s="125">
        <v>0</v>
      </c>
      <c r="AD31" s="125">
        <v>0</v>
      </c>
      <c r="AE31" s="125">
        <v>0</v>
      </c>
      <c r="AF31" s="111">
        <v>-40.782987684188377</v>
      </c>
      <c r="AG31" s="111">
        <v>-100</v>
      </c>
      <c r="AH31" s="111">
        <v>0</v>
      </c>
    </row>
    <row r="32" spans="2:34" x14ac:dyDescent="0.25">
      <c r="B32" s="128" t="s">
        <v>179</v>
      </c>
      <c r="C32" s="125">
        <v>146.74612470791129</v>
      </c>
      <c r="D32" s="125">
        <v>91.985810960000009</v>
      </c>
      <c r="E32" s="125">
        <v>3.3197725899999999</v>
      </c>
      <c r="F32" s="125">
        <v>4.196925E-2</v>
      </c>
      <c r="G32" s="125">
        <v>15.600768560000001</v>
      </c>
      <c r="H32" s="111">
        <v>-37.316361067052476</v>
      </c>
      <c r="I32" s="111">
        <v>-96.390994920462674</v>
      </c>
      <c r="J32" s="111">
        <v>37071.902190294088</v>
      </c>
      <c r="K32" s="125">
        <v>4.2280439579113356</v>
      </c>
      <c r="L32" s="125">
        <v>91.334107930000002</v>
      </c>
      <c r="M32" s="125">
        <v>2.987638</v>
      </c>
      <c r="N32" s="125">
        <v>4.196925E-2</v>
      </c>
      <c r="O32" s="125">
        <v>15.600768560000001</v>
      </c>
      <c r="P32" s="111">
        <v>2060.1976904497292</v>
      </c>
      <c r="Q32" s="111">
        <v>-96.728891245875232</v>
      </c>
      <c r="R32" s="111">
        <v>37071.902190294088</v>
      </c>
      <c r="S32" s="125">
        <v>61.782674969999967</v>
      </c>
      <c r="T32" s="125">
        <v>0.45650000000000002</v>
      </c>
      <c r="U32" s="125">
        <v>0.33213459000000001</v>
      </c>
      <c r="V32" s="125">
        <v>0</v>
      </c>
      <c r="W32" s="125">
        <v>0</v>
      </c>
      <c r="X32" s="111">
        <v>-99.261119722929351</v>
      </c>
      <c r="Y32" s="111">
        <v>-27.243244249726178</v>
      </c>
      <c r="Z32" s="111">
        <v>0</v>
      </c>
      <c r="AA32" s="125">
        <v>80.735405779999994</v>
      </c>
      <c r="AB32" s="125">
        <v>0.19520303000000006</v>
      </c>
      <c r="AC32" s="125">
        <v>0</v>
      </c>
      <c r="AD32" s="125">
        <v>0</v>
      </c>
      <c r="AE32" s="125">
        <v>0</v>
      </c>
      <c r="AF32" s="111">
        <v>-99.758218803616444</v>
      </c>
      <c r="AG32" s="111">
        <v>-100</v>
      </c>
      <c r="AH32" s="111">
        <v>0</v>
      </c>
    </row>
    <row r="33" spans="2:34" x14ac:dyDescent="0.25">
      <c r="B33" s="128" t="s">
        <v>180</v>
      </c>
      <c r="C33" s="125">
        <v>191.45219331499999</v>
      </c>
      <c r="D33" s="125">
        <v>131.44022473600725</v>
      </c>
      <c r="E33" s="125">
        <v>88.152520019999997</v>
      </c>
      <c r="F33" s="125">
        <v>1.235895E-2</v>
      </c>
      <c r="G33" s="125">
        <v>1.2359999999999999E-2</v>
      </c>
      <c r="H33" s="111">
        <v>0</v>
      </c>
      <c r="I33" s="111">
        <v>0</v>
      </c>
      <c r="J33" s="111">
        <v>8.4958673673650939E-3</v>
      </c>
      <c r="K33" s="125">
        <v>184.603721065</v>
      </c>
      <c r="L33" s="125">
        <v>121.82341818800001</v>
      </c>
      <c r="M33" s="125">
        <v>88.152520019999997</v>
      </c>
      <c r="N33" s="125">
        <v>0</v>
      </c>
      <c r="O33" s="125">
        <v>0</v>
      </c>
      <c r="P33" s="111">
        <v>0</v>
      </c>
      <c r="Q33" s="111">
        <v>0</v>
      </c>
      <c r="R33" s="111">
        <v>0</v>
      </c>
      <c r="S33" s="125">
        <v>3.6185000000000002E-3</v>
      </c>
      <c r="T33" s="125">
        <v>4.5914645580072397</v>
      </c>
      <c r="U33" s="125">
        <v>0</v>
      </c>
      <c r="V33" s="125">
        <v>0</v>
      </c>
      <c r="W33" s="125">
        <v>0</v>
      </c>
      <c r="X33" s="111">
        <v>0</v>
      </c>
      <c r="Y33" s="111">
        <v>0</v>
      </c>
      <c r="Z33" s="111">
        <v>0</v>
      </c>
      <c r="AA33" s="125">
        <v>6.8448537500000004</v>
      </c>
      <c r="AB33" s="125">
        <v>5.0253419899999994</v>
      </c>
      <c r="AC33" s="125">
        <v>0</v>
      </c>
      <c r="AD33" s="125">
        <v>1.235895E-2</v>
      </c>
      <c r="AE33" s="125">
        <v>1.2359999999999999E-2</v>
      </c>
      <c r="AF33" s="111">
        <v>0</v>
      </c>
      <c r="AG33" s="111">
        <v>0</v>
      </c>
      <c r="AH33" s="111">
        <v>8.4958673673650939E-3</v>
      </c>
    </row>
    <row r="34" spans="2:34" x14ac:dyDescent="0.25">
      <c r="B34" s="124" t="s">
        <v>181</v>
      </c>
      <c r="C34" s="125">
        <v>917.46778813585377</v>
      </c>
      <c r="D34" s="125">
        <v>411.14193115695639</v>
      </c>
      <c r="E34" s="125">
        <v>813.93724432398574</v>
      </c>
      <c r="F34" s="125">
        <v>8.2150075248374606</v>
      </c>
      <c r="G34" s="125">
        <v>7.9506230448335957</v>
      </c>
      <c r="H34" s="111">
        <v>-55.187317040053216</v>
      </c>
      <c r="I34" s="111">
        <v>97.969893762370674</v>
      </c>
      <c r="J34" s="111">
        <v>-3.218310868304358</v>
      </c>
      <c r="K34" s="125">
        <v>868.17080340585369</v>
      </c>
      <c r="L34" s="125">
        <v>384.8648112769564</v>
      </c>
      <c r="M34" s="125">
        <v>707.92464720398573</v>
      </c>
      <c r="N34" s="125">
        <v>7.9651697348374597</v>
      </c>
      <c r="O34" s="125">
        <v>7.1472730448335957</v>
      </c>
      <c r="P34" s="111">
        <v>-55.669459308338517</v>
      </c>
      <c r="Q34" s="111">
        <v>83.941120741887985</v>
      </c>
      <c r="R34" s="111">
        <v>-10.268415077542027</v>
      </c>
      <c r="S34" s="125">
        <v>3.51960498</v>
      </c>
      <c r="T34" s="125">
        <v>3.8851382299999999</v>
      </c>
      <c r="U34" s="125">
        <v>14.480058319999999</v>
      </c>
      <c r="V34" s="125">
        <v>0</v>
      </c>
      <c r="W34" s="125">
        <v>0</v>
      </c>
      <c r="X34" s="111">
        <v>10.385632821783311</v>
      </c>
      <c r="Y34" s="111">
        <v>272.70381290912263</v>
      </c>
      <c r="Z34" s="111">
        <v>0</v>
      </c>
      <c r="AA34" s="125">
        <v>45.777379750000001</v>
      </c>
      <c r="AB34" s="125">
        <v>22.391981649999998</v>
      </c>
      <c r="AC34" s="125">
        <v>91.532538799999998</v>
      </c>
      <c r="AD34" s="125">
        <v>0.24983779</v>
      </c>
      <c r="AE34" s="125">
        <v>0.80335000000000001</v>
      </c>
      <c r="AF34" s="111">
        <v>-51.085051673364944</v>
      </c>
      <c r="AG34" s="111">
        <v>308.77373084128095</v>
      </c>
      <c r="AH34" s="111">
        <v>221.54863361543505</v>
      </c>
    </row>
    <row r="35" spans="2:34" x14ac:dyDescent="0.25">
      <c r="B35" s="124" t="s">
        <v>182</v>
      </c>
      <c r="C35" s="125">
        <v>8856.7881099000551</v>
      </c>
      <c r="D35" s="125">
        <v>7498.9827582886264</v>
      </c>
      <c r="E35" s="125">
        <v>9238.4671992446474</v>
      </c>
      <c r="F35" s="125">
        <v>972.43161449228194</v>
      </c>
      <c r="G35" s="125">
        <v>1951.0205088013927</v>
      </c>
      <c r="H35" s="111">
        <v>-15.330674447248924</v>
      </c>
      <c r="I35" s="111">
        <v>23.196272041476142</v>
      </c>
      <c r="J35" s="111">
        <v>100.63318383782118</v>
      </c>
      <c r="K35" s="125">
        <v>7625.2738234111885</v>
      </c>
      <c r="L35" s="125">
        <v>6917.1094383472237</v>
      </c>
      <c r="M35" s="125">
        <v>8146.3387041249534</v>
      </c>
      <c r="N35" s="125">
        <v>868.65694305102272</v>
      </c>
      <c r="O35" s="125">
        <v>1767.9767667283961</v>
      </c>
      <c r="P35" s="111">
        <v>-9.2870682609423376</v>
      </c>
      <c r="Q35" s="111">
        <v>17.770851780414251</v>
      </c>
      <c r="R35" s="111">
        <v>103.52991832640537</v>
      </c>
      <c r="S35" s="125">
        <v>1051.9511549043459</v>
      </c>
      <c r="T35" s="125">
        <v>472.89543714089626</v>
      </c>
      <c r="U35" s="125">
        <v>828.0459262657248</v>
      </c>
      <c r="V35" s="125">
        <v>85.948052929991277</v>
      </c>
      <c r="W35" s="125">
        <v>156.40538082639623</v>
      </c>
      <c r="X35" s="111">
        <v>-55.045874997504349</v>
      </c>
      <c r="Y35" s="111">
        <v>75.101272127312498</v>
      </c>
      <c r="Z35" s="111">
        <v>81.976642279256467</v>
      </c>
      <c r="AA35" s="125">
        <v>179.5631315845196</v>
      </c>
      <c r="AB35" s="125">
        <v>108.97788280050676</v>
      </c>
      <c r="AC35" s="125">
        <v>264.08256885397071</v>
      </c>
      <c r="AD35" s="125">
        <v>17.826618511267899</v>
      </c>
      <c r="AE35" s="125">
        <v>26.638361246600322</v>
      </c>
      <c r="AF35" s="111">
        <v>-39.309432933780542</v>
      </c>
      <c r="AG35" s="111">
        <v>142.32675664785691</v>
      </c>
      <c r="AH35" s="111">
        <v>49.430253582656022</v>
      </c>
    </row>
    <row r="36" spans="2:34" x14ac:dyDescent="0.25">
      <c r="B36" s="124" t="s">
        <v>183</v>
      </c>
      <c r="C36" s="125">
        <v>30504.932954119857</v>
      </c>
      <c r="D36" s="125">
        <v>24783.146953387386</v>
      </c>
      <c r="E36" s="125">
        <v>30912.846449427649</v>
      </c>
      <c r="F36" s="125">
        <v>3014.1784624512261</v>
      </c>
      <c r="G36" s="125">
        <v>6378.0696858128176</v>
      </c>
      <c r="H36" s="111">
        <v>-18.756920427716306</v>
      </c>
      <c r="I36" s="111">
        <v>24.733337971844811</v>
      </c>
      <c r="J36" s="111">
        <v>111.60225797068325</v>
      </c>
      <c r="K36" s="125">
        <v>26928.173970946093</v>
      </c>
      <c r="L36" s="125">
        <v>22858.17610663798</v>
      </c>
      <c r="M36" s="125">
        <v>27592.256515436166</v>
      </c>
      <c r="N36" s="125">
        <v>2679.1351936485958</v>
      </c>
      <c r="O36" s="125">
        <v>5799.7408119874308</v>
      </c>
      <c r="P36" s="111">
        <v>-15.114273506623208</v>
      </c>
      <c r="Q36" s="111">
        <v>20.710665569784524</v>
      </c>
      <c r="R36" s="111">
        <v>116.47809433942824</v>
      </c>
      <c r="S36" s="125">
        <v>3074.8252839332758</v>
      </c>
      <c r="T36" s="125">
        <v>1626.7612794500051</v>
      </c>
      <c r="U36" s="125">
        <v>2486.191462979747</v>
      </c>
      <c r="V36" s="125">
        <v>262.00265260484912</v>
      </c>
      <c r="W36" s="125">
        <v>490.33565946125486</v>
      </c>
      <c r="X36" s="111">
        <v>-47.094188149478413</v>
      </c>
      <c r="Y36" s="111">
        <v>52.830749931563922</v>
      </c>
      <c r="Z36" s="111">
        <v>87.149120280387493</v>
      </c>
      <c r="AA36" s="125">
        <v>501.93369924048983</v>
      </c>
      <c r="AB36" s="125">
        <v>298.20956729940036</v>
      </c>
      <c r="AC36" s="125">
        <v>834.39847101173757</v>
      </c>
      <c r="AD36" s="125">
        <v>73.040616197781276</v>
      </c>
      <c r="AE36" s="125">
        <v>87.993214364131816</v>
      </c>
      <c r="AF36" s="111">
        <v>-40.587856971818866</v>
      </c>
      <c r="AG36" s="111">
        <v>179.80271678339787</v>
      </c>
      <c r="AH36" s="111">
        <v>20.471621057880327</v>
      </c>
    </row>
    <row r="37" spans="2:34" x14ac:dyDescent="0.25">
      <c r="B37" s="124" t="s">
        <v>184</v>
      </c>
      <c r="C37" s="125">
        <v>20.504178889999999</v>
      </c>
      <c r="D37" s="125">
        <v>35.818880419999999</v>
      </c>
      <c r="E37" s="125">
        <v>248.44076998</v>
      </c>
      <c r="F37" s="125">
        <v>5.1199959999999996E-2</v>
      </c>
      <c r="G37" s="125">
        <v>0.18738776999999998</v>
      </c>
      <c r="H37" s="111">
        <v>74.690635563412229</v>
      </c>
      <c r="I37" s="111">
        <v>593.60283478117719</v>
      </c>
      <c r="J37" s="111">
        <v>265.99202421251891</v>
      </c>
      <c r="K37" s="125">
        <v>14.579803219999999</v>
      </c>
      <c r="L37" s="125">
        <v>33.158751100000003</v>
      </c>
      <c r="M37" s="125">
        <v>248.44076998</v>
      </c>
      <c r="N37" s="125">
        <v>5.1199959999999996E-2</v>
      </c>
      <c r="O37" s="125">
        <v>0.18738776999999998</v>
      </c>
      <c r="P37" s="111">
        <v>127.42934592226962</v>
      </c>
      <c r="Q37" s="111">
        <v>649.24646356780306</v>
      </c>
      <c r="R37" s="111">
        <v>265.99202421251891</v>
      </c>
      <c r="S37" s="125">
        <v>0.30851950000000006</v>
      </c>
      <c r="T37" s="125">
        <v>4.5599999999999998E-3</v>
      </c>
      <c r="U37" s="125">
        <v>0</v>
      </c>
      <c r="V37" s="125">
        <v>0</v>
      </c>
      <c r="W37" s="125">
        <v>0</v>
      </c>
      <c r="X37" s="111">
        <v>-98.521973489520107</v>
      </c>
      <c r="Y37" s="111">
        <v>-100</v>
      </c>
      <c r="Z37" s="111">
        <v>0</v>
      </c>
      <c r="AA37" s="125">
        <v>5.6158561700000007</v>
      </c>
      <c r="AB37" s="125">
        <v>2.6555693200000001</v>
      </c>
      <c r="AC37" s="125">
        <v>0</v>
      </c>
      <c r="AD37" s="125">
        <v>0</v>
      </c>
      <c r="AE37" s="125">
        <v>0</v>
      </c>
      <c r="AF37" s="111">
        <v>-52.713010454468247</v>
      </c>
      <c r="AG37" s="111">
        <v>-100</v>
      </c>
      <c r="AH37" s="111">
        <v>0</v>
      </c>
    </row>
    <row r="38" spans="2:34" x14ac:dyDescent="0.25">
      <c r="B38" s="124" t="s">
        <v>185</v>
      </c>
      <c r="C38" s="125">
        <v>74229.603490711394</v>
      </c>
      <c r="D38" s="125">
        <v>58924.350803418398</v>
      </c>
      <c r="E38" s="125">
        <v>71305.538275108978</v>
      </c>
      <c r="F38" s="125">
        <v>7124.4718396695234</v>
      </c>
      <c r="G38" s="125">
        <v>15183.707169221603</v>
      </c>
      <c r="H38" s="111">
        <v>-20.618798925967852</v>
      </c>
      <c r="I38" s="111">
        <v>21.012004889109964</v>
      </c>
      <c r="J38" s="111">
        <v>113.12046016769597</v>
      </c>
      <c r="K38" s="125">
        <v>65216.088954975916</v>
      </c>
      <c r="L38" s="125">
        <v>54350.799875043769</v>
      </c>
      <c r="M38" s="125">
        <v>63373.856648426554</v>
      </c>
      <c r="N38" s="125">
        <v>6311.1294353873755</v>
      </c>
      <c r="O38" s="125">
        <v>13663.265082084259</v>
      </c>
      <c r="P38" s="111">
        <v>-16.660442620889697</v>
      </c>
      <c r="Q38" s="111">
        <v>16.601516066235298</v>
      </c>
      <c r="R38" s="111">
        <v>116.4947688360255</v>
      </c>
      <c r="S38" s="125">
        <v>7258.4332824830999</v>
      </c>
      <c r="T38" s="125">
        <v>3803.7853190880664</v>
      </c>
      <c r="U38" s="125">
        <v>5935.4179771561085</v>
      </c>
      <c r="V38" s="125">
        <v>649.16367972598027</v>
      </c>
      <c r="W38" s="125">
        <v>1278.3908689810366</v>
      </c>
      <c r="X38" s="111">
        <v>-47.594953744800463</v>
      </c>
      <c r="Y38" s="111">
        <v>56.039772995892612</v>
      </c>
      <c r="Z38" s="111">
        <v>96.928896194663977</v>
      </c>
      <c r="AA38" s="125">
        <v>1755.0812532523757</v>
      </c>
      <c r="AB38" s="125">
        <v>769.76560928656636</v>
      </c>
      <c r="AC38" s="125">
        <v>1996.2636495263173</v>
      </c>
      <c r="AD38" s="125">
        <v>164.17872455616734</v>
      </c>
      <c r="AE38" s="125">
        <v>242.05121815630758</v>
      </c>
      <c r="AF38" s="111">
        <v>-56.14074232403209</v>
      </c>
      <c r="AG38" s="111">
        <v>159.33396159078774</v>
      </c>
      <c r="AH38" s="111">
        <v>47.431537679840616</v>
      </c>
    </row>
    <row r="39" spans="2:34" x14ac:dyDescent="0.25">
      <c r="B39" s="131" t="s">
        <v>186</v>
      </c>
      <c r="C39" s="125">
        <v>417145.73937457841</v>
      </c>
      <c r="D39" s="125">
        <v>435177.11916446395</v>
      </c>
      <c r="E39" s="125">
        <v>459416.66545300779</v>
      </c>
      <c r="F39" s="125">
        <v>39296.118413925346</v>
      </c>
      <c r="G39" s="125">
        <v>79997.166801344516</v>
      </c>
      <c r="H39" s="111">
        <v>4.3225611789586473</v>
      </c>
      <c r="I39" s="111">
        <v>5.5700415350612991</v>
      </c>
      <c r="J39" s="111">
        <v>103.57523854823269</v>
      </c>
      <c r="K39" s="125">
        <v>354715.34117541916</v>
      </c>
      <c r="L39" s="125">
        <v>379846.05432930286</v>
      </c>
      <c r="M39" s="125">
        <v>400731.9108257867</v>
      </c>
      <c r="N39" s="125">
        <v>34291.772737355932</v>
      </c>
      <c r="O39" s="125">
        <v>70145.246109937798</v>
      </c>
      <c r="P39" s="111">
        <v>7.0847550801180823</v>
      </c>
      <c r="Q39" s="111">
        <v>5.4985055809944274</v>
      </c>
      <c r="R39" s="111">
        <v>104.5541554447685</v>
      </c>
      <c r="S39" s="125">
        <v>50704.660698055355</v>
      </c>
      <c r="T39" s="125">
        <v>43362.217818845114</v>
      </c>
      <c r="U39" s="125">
        <v>46805.606069828289</v>
      </c>
      <c r="V39" s="125">
        <v>4044.091957916944</v>
      </c>
      <c r="W39" s="125">
        <v>8097.9475518191639</v>
      </c>
      <c r="X39" s="111">
        <v>-14.480804679739906</v>
      </c>
      <c r="Y39" s="111">
        <v>7.9409873945300982</v>
      </c>
      <c r="Z39" s="111">
        <v>100.24142962343284</v>
      </c>
      <c r="AA39" s="125">
        <v>11725.737501103898</v>
      </c>
      <c r="AB39" s="125">
        <v>11968.847016315995</v>
      </c>
      <c r="AC39" s="125">
        <v>11879.148557392809</v>
      </c>
      <c r="AD39" s="125">
        <v>960.2537186524678</v>
      </c>
      <c r="AE39" s="125">
        <v>1753.9731395875574</v>
      </c>
      <c r="AF39" s="111">
        <v>2.0732982909536308</v>
      </c>
      <c r="AG39" s="111">
        <v>-0.74943274653697023</v>
      </c>
      <c r="AH39" s="111">
        <v>82.657260838200429</v>
      </c>
    </row>
    <row r="40" spans="2:34" x14ac:dyDescent="0.25">
      <c r="B40" s="132" t="s">
        <v>187</v>
      </c>
      <c r="C40" s="125">
        <v>0</v>
      </c>
      <c r="D40" s="125">
        <v>0</v>
      </c>
      <c r="E40" s="125">
        <v>0</v>
      </c>
      <c r="F40" s="125">
        <v>0</v>
      </c>
      <c r="G40" s="125">
        <v>0</v>
      </c>
      <c r="H40" s="111">
        <v>0</v>
      </c>
      <c r="I40" s="111">
        <v>0</v>
      </c>
      <c r="J40" s="111">
        <v>0</v>
      </c>
      <c r="K40" s="125">
        <v>0</v>
      </c>
      <c r="L40" s="125">
        <v>0</v>
      </c>
      <c r="M40" s="125">
        <v>0</v>
      </c>
      <c r="N40" s="125">
        <v>0</v>
      </c>
      <c r="O40" s="125">
        <v>0</v>
      </c>
      <c r="P40" s="111">
        <v>0</v>
      </c>
      <c r="Q40" s="111">
        <v>0</v>
      </c>
      <c r="R40" s="111">
        <v>0</v>
      </c>
      <c r="S40" s="125">
        <v>0</v>
      </c>
      <c r="T40" s="125">
        <v>0</v>
      </c>
      <c r="U40" s="125">
        <v>0</v>
      </c>
      <c r="V40" s="125">
        <v>0</v>
      </c>
      <c r="W40" s="125">
        <v>0</v>
      </c>
      <c r="X40" s="111">
        <v>0</v>
      </c>
      <c r="Y40" s="111">
        <v>0</v>
      </c>
      <c r="Z40" s="111">
        <v>0</v>
      </c>
      <c r="AA40" s="125">
        <v>0</v>
      </c>
      <c r="AB40" s="125">
        <v>0</v>
      </c>
      <c r="AC40" s="125">
        <v>0</v>
      </c>
      <c r="AD40" s="125">
        <v>0</v>
      </c>
      <c r="AE40" s="125">
        <v>0</v>
      </c>
      <c r="AF40" s="111">
        <v>0</v>
      </c>
      <c r="AG40" s="111">
        <v>0</v>
      </c>
      <c r="AH40" s="111">
        <v>0</v>
      </c>
    </row>
    <row r="41" spans="2:34" x14ac:dyDescent="0.25">
      <c r="B41" s="124" t="s">
        <v>188</v>
      </c>
      <c r="C41" s="125">
        <v>359819.97568945785</v>
      </c>
      <c r="D41" s="125">
        <v>378136.30852796551</v>
      </c>
      <c r="E41" s="125">
        <v>372972.19212536875</v>
      </c>
      <c r="F41" s="125">
        <v>33706.890113200279</v>
      </c>
      <c r="G41" s="125">
        <v>68635.282383751663</v>
      </c>
      <c r="H41" s="111">
        <v>5.0904157845632083</v>
      </c>
      <c r="I41" s="111">
        <v>-1.3656758915058909</v>
      </c>
      <c r="J41" s="111">
        <v>103.62389456057454</v>
      </c>
      <c r="K41" s="125">
        <v>304367.24654974235</v>
      </c>
      <c r="L41" s="125">
        <v>328666.36192932806</v>
      </c>
      <c r="M41" s="125">
        <v>326156.99992555153</v>
      </c>
      <c r="N41" s="125">
        <v>29195.116360611544</v>
      </c>
      <c r="O41" s="125">
        <v>59891.497885928118</v>
      </c>
      <c r="P41" s="111">
        <v>7.983485626340066</v>
      </c>
      <c r="Q41" s="111">
        <v>-0.76349827498200584</v>
      </c>
      <c r="R41" s="111">
        <v>105.14217907598564</v>
      </c>
      <c r="S41" s="125">
        <v>45718.287439745509</v>
      </c>
      <c r="T41" s="125">
        <v>39332.417792421838</v>
      </c>
      <c r="U41" s="125">
        <v>38435.759303616134</v>
      </c>
      <c r="V41" s="125">
        <v>3712.0075838269449</v>
      </c>
      <c r="W41" s="125">
        <v>7264.5648092741658</v>
      </c>
      <c r="X41" s="111">
        <v>-13.967867137936734</v>
      </c>
      <c r="Y41" s="111">
        <v>-2.2796932889756474</v>
      </c>
      <c r="Z41" s="111">
        <v>95.704471104142073</v>
      </c>
      <c r="AA41" s="125">
        <v>9734.4416999699988</v>
      </c>
      <c r="AB41" s="125">
        <v>10137.528806215596</v>
      </c>
      <c r="AC41" s="125">
        <v>8379.4328962011041</v>
      </c>
      <c r="AD41" s="125">
        <v>799.76616876178855</v>
      </c>
      <c r="AE41" s="125">
        <v>1479.2196885493775</v>
      </c>
      <c r="AF41" s="111">
        <v>4.1408343556758824</v>
      </c>
      <c r="AG41" s="111">
        <v>-17.342450449428615</v>
      </c>
      <c r="AH41" s="111">
        <v>84.956521834316931</v>
      </c>
    </row>
    <row r="42" spans="2:34" x14ac:dyDescent="0.25">
      <c r="B42" s="126" t="s">
        <v>189</v>
      </c>
      <c r="C42" s="125">
        <v>335598.0764346965</v>
      </c>
      <c r="D42" s="125">
        <v>350654.04099020321</v>
      </c>
      <c r="E42" s="125">
        <v>342440.32737601473</v>
      </c>
      <c r="F42" s="125">
        <v>30577.520622099262</v>
      </c>
      <c r="G42" s="125">
        <v>62392.101617232562</v>
      </c>
      <c r="H42" s="111">
        <v>4.4863083589325718</v>
      </c>
      <c r="I42" s="111">
        <v>-2.3423981058350227</v>
      </c>
      <c r="J42" s="111">
        <v>104.04565297599694</v>
      </c>
      <c r="K42" s="125">
        <v>285281.27454575099</v>
      </c>
      <c r="L42" s="125">
        <v>305722.72401486582</v>
      </c>
      <c r="M42" s="125">
        <v>298351.42386149749</v>
      </c>
      <c r="N42" s="125">
        <v>26309.691554342196</v>
      </c>
      <c r="O42" s="125">
        <v>54168.495932089012</v>
      </c>
      <c r="P42" s="111">
        <v>7.1653667075287144</v>
      </c>
      <c r="Q42" s="111">
        <v>-2.4111063962029515</v>
      </c>
      <c r="R42" s="111">
        <v>105.88799310020399</v>
      </c>
      <c r="S42" s="125">
        <v>41784.148687275505</v>
      </c>
      <c r="T42" s="125">
        <v>36070.609249041838</v>
      </c>
      <c r="U42" s="125">
        <v>36443.455352696132</v>
      </c>
      <c r="V42" s="125">
        <v>3562.2475196769446</v>
      </c>
      <c r="W42" s="125">
        <v>6936.9820270741666</v>
      </c>
      <c r="X42" s="111">
        <v>-13.673940041223354</v>
      </c>
      <c r="Y42" s="111">
        <v>1.0336562409579986</v>
      </c>
      <c r="Z42" s="111">
        <v>94.736103787175125</v>
      </c>
      <c r="AA42" s="125">
        <v>8532.6532016700003</v>
      </c>
      <c r="AB42" s="125">
        <v>8860.7077262955972</v>
      </c>
      <c r="AC42" s="125">
        <v>7645.4481618211048</v>
      </c>
      <c r="AD42" s="125">
        <v>705.58154808012205</v>
      </c>
      <c r="AE42" s="125">
        <v>1286.6236580693771</v>
      </c>
      <c r="AF42" s="111">
        <v>3.8446953939413655</v>
      </c>
      <c r="AG42" s="111">
        <v>-13.715152355923118</v>
      </c>
      <c r="AH42" s="111">
        <v>82.349391302856901</v>
      </c>
    </row>
    <row r="43" spans="2:34" x14ac:dyDescent="0.25">
      <c r="B43" s="126" t="s">
        <v>190</v>
      </c>
      <c r="C43" s="125">
        <v>13247.482245771962</v>
      </c>
      <c r="D43" s="125">
        <v>19023.418225202928</v>
      </c>
      <c r="E43" s="125">
        <v>25973.895574900253</v>
      </c>
      <c r="F43" s="125">
        <v>2854.9100830496668</v>
      </c>
      <c r="G43" s="125">
        <v>5603.7744676900011</v>
      </c>
      <c r="H43" s="111">
        <v>43.600254541004588</v>
      </c>
      <c r="I43" s="111">
        <v>36.536427194188875</v>
      </c>
      <c r="J43" s="111">
        <v>96.285497780159417</v>
      </c>
      <c r="K43" s="125">
        <v>12684.432880341961</v>
      </c>
      <c r="L43" s="125">
        <v>17963.370963152927</v>
      </c>
      <c r="M43" s="125">
        <v>23895.178381050253</v>
      </c>
      <c r="N43" s="125">
        <v>2651.6865436580001</v>
      </c>
      <c r="O43" s="125">
        <v>5178.8735050100013</v>
      </c>
      <c r="P43" s="111">
        <v>41.617454501983616</v>
      </c>
      <c r="Q43" s="111">
        <v>33.021683012975956</v>
      </c>
      <c r="R43" s="111">
        <v>95.304890670288216</v>
      </c>
      <c r="S43" s="125">
        <v>434.36492145000005</v>
      </c>
      <c r="T43" s="125">
        <v>781.27331101000004</v>
      </c>
      <c r="U43" s="125">
        <v>1525.0894198599999</v>
      </c>
      <c r="V43" s="125">
        <v>128.65910097000003</v>
      </c>
      <c r="W43" s="125">
        <v>266.93584794999998</v>
      </c>
      <c r="X43" s="111">
        <v>79.865654989345813</v>
      </c>
      <c r="Y43" s="111">
        <v>95.205621178640172</v>
      </c>
      <c r="Z43" s="111">
        <v>107.47529396481832</v>
      </c>
      <c r="AA43" s="125">
        <v>128.68444398</v>
      </c>
      <c r="AB43" s="125">
        <v>278.77395104000004</v>
      </c>
      <c r="AC43" s="125">
        <v>553.62777399000004</v>
      </c>
      <c r="AD43" s="125">
        <v>74.564438421666651</v>
      </c>
      <c r="AE43" s="125">
        <v>157.96511473000001</v>
      </c>
      <c r="AF43" s="111">
        <v>116.63376117421527</v>
      </c>
      <c r="AG43" s="111">
        <v>98.593796846737106</v>
      </c>
      <c r="AH43" s="111">
        <v>111.85047198598508</v>
      </c>
    </row>
    <row r="44" spans="2:34" x14ac:dyDescent="0.25">
      <c r="B44" s="126" t="s">
        <v>191</v>
      </c>
      <c r="C44" s="125">
        <v>11868.284626987645</v>
      </c>
      <c r="D44" s="125">
        <v>17634.601053374958</v>
      </c>
      <c r="E44" s="125">
        <v>23335.021887400009</v>
      </c>
      <c r="F44" s="125">
        <v>2510.8236038416667</v>
      </c>
      <c r="G44" s="125">
        <v>4965.1724089900017</v>
      </c>
      <c r="H44" s="111">
        <v>48.585929707778625</v>
      </c>
      <c r="I44" s="111">
        <v>32.325204390910159</v>
      </c>
      <c r="J44" s="111">
        <v>97.750746065676509</v>
      </c>
      <c r="K44" s="125">
        <v>11439.257326627645</v>
      </c>
      <c r="L44" s="125">
        <v>16711.64112880496</v>
      </c>
      <c r="M44" s="125">
        <v>21508.894924210006</v>
      </c>
      <c r="N44" s="125">
        <v>2336.12169008</v>
      </c>
      <c r="O44" s="125">
        <v>4603.2896863400019</v>
      </c>
      <c r="P44" s="111">
        <v>46.09026313189549</v>
      </c>
      <c r="Q44" s="111">
        <v>28.706060394848215</v>
      </c>
      <c r="R44" s="111">
        <v>97.048368922184153</v>
      </c>
      <c r="S44" s="125">
        <v>329.67138725000001</v>
      </c>
      <c r="T44" s="125">
        <v>738.91218597</v>
      </c>
      <c r="U44" s="125">
        <v>1399.2000058500003</v>
      </c>
      <c r="V44" s="125">
        <v>113.27889918000001</v>
      </c>
      <c r="W44" s="125">
        <v>231.48825857</v>
      </c>
      <c r="X44" s="111">
        <v>124.13597738455233</v>
      </c>
      <c r="Y44" s="111">
        <v>89.359443844225368</v>
      </c>
      <c r="Z44" s="111">
        <v>104.35249657764196</v>
      </c>
      <c r="AA44" s="125">
        <v>99.355913109999989</v>
      </c>
      <c r="AB44" s="125">
        <v>184.0477386</v>
      </c>
      <c r="AC44" s="125">
        <v>426.92695734</v>
      </c>
      <c r="AD44" s="125">
        <v>61.423014581666664</v>
      </c>
      <c r="AE44" s="125">
        <v>130.39446407999998</v>
      </c>
      <c r="AF44" s="111">
        <v>85.240850633857178</v>
      </c>
      <c r="AG44" s="111">
        <v>131.9653371388938</v>
      </c>
      <c r="AH44" s="111">
        <v>112.28926155460901</v>
      </c>
    </row>
    <row r="45" spans="2:34" x14ac:dyDescent="0.25">
      <c r="B45" s="126" t="s">
        <v>192</v>
      </c>
      <c r="C45" s="125">
        <v>194.67895488075834</v>
      </c>
      <c r="D45" s="125">
        <v>108.53376170796777</v>
      </c>
      <c r="E45" s="125">
        <v>214.50834162409222</v>
      </c>
      <c r="F45" s="125">
        <v>66.286486288000006</v>
      </c>
      <c r="G45" s="125">
        <v>91.469639150000006</v>
      </c>
      <c r="H45" s="111">
        <v>-44.249874479527001</v>
      </c>
      <c r="I45" s="111">
        <v>97.642040825297002</v>
      </c>
      <c r="J45" s="111">
        <v>37.991382968445201</v>
      </c>
      <c r="K45" s="125">
        <v>194.67895488075834</v>
      </c>
      <c r="L45" s="125">
        <v>108.53376170796777</v>
      </c>
      <c r="M45" s="125">
        <v>214.50834162409222</v>
      </c>
      <c r="N45" s="125">
        <v>66.286486288000006</v>
      </c>
      <c r="O45" s="125">
        <v>91.469639150000006</v>
      </c>
      <c r="P45" s="111">
        <v>-44.249874479527001</v>
      </c>
      <c r="Q45" s="111">
        <v>97.642040825297002</v>
      </c>
      <c r="R45" s="111">
        <v>37.991382968445201</v>
      </c>
      <c r="S45" s="125">
        <v>0</v>
      </c>
      <c r="T45" s="125">
        <v>0</v>
      </c>
      <c r="U45" s="125">
        <v>0</v>
      </c>
      <c r="V45" s="125">
        <v>0</v>
      </c>
      <c r="W45" s="125">
        <v>0</v>
      </c>
      <c r="X45" s="111">
        <v>0</v>
      </c>
      <c r="Y45" s="111">
        <v>0</v>
      </c>
      <c r="Z45" s="111">
        <v>0</v>
      </c>
      <c r="AA45" s="125">
        <v>0</v>
      </c>
      <c r="AB45" s="125">
        <v>0</v>
      </c>
      <c r="AC45" s="125">
        <v>0</v>
      </c>
      <c r="AD45" s="125">
        <v>0</v>
      </c>
      <c r="AE45" s="125">
        <v>0</v>
      </c>
      <c r="AF45" s="111">
        <v>0</v>
      </c>
      <c r="AG45" s="111">
        <v>0</v>
      </c>
      <c r="AH45" s="111">
        <v>0</v>
      </c>
    </row>
    <row r="46" spans="2:34" x14ac:dyDescent="0.25">
      <c r="B46" s="126" t="s">
        <v>193</v>
      </c>
      <c r="C46" s="125">
        <v>619.99768018999998</v>
      </c>
      <c r="D46" s="125">
        <v>1038.4348872199998</v>
      </c>
      <c r="E46" s="125">
        <v>589.07482374000006</v>
      </c>
      <c r="F46" s="125">
        <v>62.329653989999997</v>
      </c>
      <c r="G46" s="125">
        <v>123.41314839</v>
      </c>
      <c r="H46" s="111">
        <v>67.490124624622567</v>
      </c>
      <c r="I46" s="111">
        <v>-43.272820377114279</v>
      </c>
      <c r="J46" s="111">
        <v>98.000695479233812</v>
      </c>
      <c r="K46" s="125">
        <v>491.46500608000002</v>
      </c>
      <c r="L46" s="125">
        <v>930.48845531999996</v>
      </c>
      <c r="M46" s="125">
        <v>397.92062762</v>
      </c>
      <c r="N46" s="125">
        <v>39.499244650000001</v>
      </c>
      <c r="O46" s="125">
        <v>72.692744650000009</v>
      </c>
      <c r="P46" s="111">
        <v>89.329544079184416</v>
      </c>
      <c r="Q46" s="111">
        <v>-57.235296650386381</v>
      </c>
      <c r="R46" s="111">
        <v>84.035784213407752</v>
      </c>
      <c r="S46" s="125">
        <v>104.69353419999999</v>
      </c>
      <c r="T46" s="125">
        <v>41.40289946</v>
      </c>
      <c r="U46" s="125">
        <v>122.18570946999999</v>
      </c>
      <c r="V46" s="125">
        <v>14.7951955</v>
      </c>
      <c r="W46" s="125">
        <v>34.732583089999999</v>
      </c>
      <c r="X46" s="111">
        <v>-60.453241189750564</v>
      </c>
      <c r="Y46" s="111">
        <v>195.11389555711079</v>
      </c>
      <c r="Z46" s="111">
        <v>134.75582387539251</v>
      </c>
      <c r="AA46" s="125">
        <v>23.83913991</v>
      </c>
      <c r="AB46" s="125">
        <v>66.543532440000007</v>
      </c>
      <c r="AC46" s="125">
        <v>68.968486650000003</v>
      </c>
      <c r="AD46" s="125">
        <v>8.0352138400000008</v>
      </c>
      <c r="AE46" s="125">
        <v>15.98782065</v>
      </c>
      <c r="AF46" s="111">
        <v>179.13562608056358</v>
      </c>
      <c r="AG46" s="111">
        <v>3.6441621312882555</v>
      </c>
      <c r="AH46" s="111">
        <v>98.971937379080359</v>
      </c>
    </row>
    <row r="47" spans="2:34" x14ac:dyDescent="0.25">
      <c r="B47" s="126" t="s">
        <v>194</v>
      </c>
      <c r="C47" s="125">
        <v>564.52098371356169</v>
      </c>
      <c r="D47" s="125">
        <v>241.84852290000001</v>
      </c>
      <c r="E47" s="125">
        <v>1835.2905221361646</v>
      </c>
      <c r="F47" s="125">
        <v>215.47033893</v>
      </c>
      <c r="G47" s="125">
        <v>423.71927116000001</v>
      </c>
      <c r="H47" s="111">
        <v>-57.158630081549965</v>
      </c>
      <c r="I47" s="111">
        <v>658.85951261113303</v>
      </c>
      <c r="J47" s="111">
        <v>96.648537921339596</v>
      </c>
      <c r="K47" s="125">
        <v>559.03159275356165</v>
      </c>
      <c r="L47" s="125">
        <v>212.70761732</v>
      </c>
      <c r="M47" s="125">
        <v>1773.8544875961645</v>
      </c>
      <c r="N47" s="125">
        <v>209.77912264</v>
      </c>
      <c r="O47" s="125">
        <v>411.42143486999998</v>
      </c>
      <c r="P47" s="111">
        <v>-61.950698300915519</v>
      </c>
      <c r="Q47" s="111">
        <v>733.94027442259176</v>
      </c>
      <c r="R47" s="111">
        <v>96.121248717412399</v>
      </c>
      <c r="S47" s="125">
        <v>0</v>
      </c>
      <c r="T47" s="125">
        <v>0.95822557999999991</v>
      </c>
      <c r="U47" s="125">
        <v>3.7037045400000004</v>
      </c>
      <c r="V47" s="125">
        <v>0.58500629000000004</v>
      </c>
      <c r="W47" s="125">
        <v>0.71500629000000004</v>
      </c>
      <c r="X47" s="111">
        <v>0</v>
      </c>
      <c r="Y47" s="111">
        <v>286.51697651402719</v>
      </c>
      <c r="Z47" s="111">
        <v>22.221983288419001</v>
      </c>
      <c r="AA47" s="125">
        <v>5.4893909599999997</v>
      </c>
      <c r="AB47" s="125">
        <v>28.182679999999998</v>
      </c>
      <c r="AC47" s="125">
        <v>57.732330000000005</v>
      </c>
      <c r="AD47" s="125">
        <v>5.1062099999999999</v>
      </c>
      <c r="AE47" s="125">
        <v>11.58283</v>
      </c>
      <c r="AF47" s="111">
        <v>413.40267445625693</v>
      </c>
      <c r="AG47" s="111">
        <v>104.85039038161031</v>
      </c>
      <c r="AH47" s="111">
        <v>126.83810497413933</v>
      </c>
    </row>
    <row r="48" spans="2:34" x14ac:dyDescent="0.25">
      <c r="B48" s="126" t="s">
        <v>195</v>
      </c>
      <c r="C48" s="125">
        <v>1063.5408559999998</v>
      </c>
      <c r="D48" s="125">
        <v>639.85071063000009</v>
      </c>
      <c r="E48" s="125">
        <v>168.96849869000002</v>
      </c>
      <c r="F48" s="125">
        <v>5.9546014300000003</v>
      </c>
      <c r="G48" s="125">
        <v>18.125255429999996</v>
      </c>
      <c r="H48" s="111">
        <v>-39.83769339745983</v>
      </c>
      <c r="I48" s="111">
        <v>-73.592512146523546</v>
      </c>
      <c r="J48" s="111">
        <v>204.39074122883812</v>
      </c>
      <c r="K48" s="125">
        <v>877.95547256999987</v>
      </c>
      <c r="L48" s="125">
        <v>638.60171063000007</v>
      </c>
      <c r="M48" s="125">
        <v>168.96849869000002</v>
      </c>
      <c r="N48" s="125">
        <v>5.87104143</v>
      </c>
      <c r="O48" s="125">
        <v>16.262995429999997</v>
      </c>
      <c r="P48" s="111">
        <v>-27.262631126308744</v>
      </c>
      <c r="Q48" s="111">
        <v>-73.540863440013737</v>
      </c>
      <c r="R48" s="111">
        <v>177.00358827139118</v>
      </c>
      <c r="S48" s="125">
        <v>34.599233320000003</v>
      </c>
      <c r="T48" s="125">
        <v>1.2490000000000001</v>
      </c>
      <c r="U48" s="125">
        <v>0</v>
      </c>
      <c r="V48" s="125">
        <v>0</v>
      </c>
      <c r="W48" s="125">
        <v>0</v>
      </c>
      <c r="X48" s="111">
        <v>-96.390093420717449</v>
      </c>
      <c r="Y48" s="111">
        <v>-100</v>
      </c>
      <c r="Z48" s="111">
        <v>0</v>
      </c>
      <c r="AA48" s="125">
        <v>150.98615011000001</v>
      </c>
      <c r="AB48" s="125">
        <v>0</v>
      </c>
      <c r="AC48" s="125">
        <v>0</v>
      </c>
      <c r="AD48" s="125">
        <v>8.3559999999999995E-2</v>
      </c>
      <c r="AE48" s="125">
        <v>1.86226</v>
      </c>
      <c r="AF48" s="111">
        <v>-100</v>
      </c>
      <c r="AG48" s="111">
        <v>0</v>
      </c>
      <c r="AH48" s="111">
        <v>2128.6500718046914</v>
      </c>
    </row>
    <row r="49" spans="2:34" x14ac:dyDescent="0.25">
      <c r="B49" s="126" t="s">
        <v>196</v>
      </c>
      <c r="C49" s="125">
        <v>6393.6180257799997</v>
      </c>
      <c r="D49" s="125">
        <v>4458.7806245700003</v>
      </c>
      <c r="E49" s="125">
        <v>1193.4144405500001</v>
      </c>
      <c r="F49" s="125">
        <v>67.686870500000012</v>
      </c>
      <c r="G49" s="125">
        <v>144.04320997000002</v>
      </c>
      <c r="H49" s="111">
        <v>-30.262011171271929</v>
      </c>
      <c r="I49" s="111">
        <v>-73.234510933915004</v>
      </c>
      <c r="J49" s="111">
        <v>112.80819885150399</v>
      </c>
      <c r="K49" s="125">
        <v>2190.0520204700001</v>
      </c>
      <c r="L49" s="125">
        <v>1127.3531153899999</v>
      </c>
      <c r="M49" s="125">
        <v>690.54917348999993</v>
      </c>
      <c r="N49" s="125">
        <v>56.717711970000018</v>
      </c>
      <c r="O49" s="125">
        <v>122.25058958000002</v>
      </c>
      <c r="P49" s="111">
        <v>-48.523911539413476</v>
      </c>
      <c r="Q49" s="111">
        <v>-38.745973727042099</v>
      </c>
      <c r="R49" s="111">
        <v>115.5421742764635</v>
      </c>
      <c r="S49" s="125">
        <v>3386.6501107300001</v>
      </c>
      <c r="T49" s="125">
        <v>2412.5925767700005</v>
      </c>
      <c r="U49" s="125">
        <v>347.89520649000008</v>
      </c>
      <c r="V49" s="125">
        <v>4.0652555100000001</v>
      </c>
      <c r="W49" s="125">
        <v>10.461461019999998</v>
      </c>
      <c r="X49" s="111">
        <v>-28.761681960408929</v>
      </c>
      <c r="Y49" s="111">
        <v>-85.580026655152651</v>
      </c>
      <c r="Z49" s="111">
        <v>157.33833935569766</v>
      </c>
      <c r="AA49" s="125">
        <v>816.9158945800001</v>
      </c>
      <c r="AB49" s="125">
        <v>918.83493241000019</v>
      </c>
      <c r="AC49" s="125">
        <v>154.97006056999999</v>
      </c>
      <c r="AD49" s="125">
        <v>6.9039030199999996</v>
      </c>
      <c r="AE49" s="125">
        <v>11.331159370000002</v>
      </c>
      <c r="AF49" s="111">
        <v>12.476074771736396</v>
      </c>
      <c r="AG49" s="111">
        <v>-83.134069558769269</v>
      </c>
      <c r="AH49" s="111">
        <v>64.126861822575293</v>
      </c>
    </row>
    <row r="50" spans="2:34" x14ac:dyDescent="0.25">
      <c r="B50" s="126" t="s">
        <v>197</v>
      </c>
      <c r="C50" s="125">
        <v>3517.258127209504</v>
      </c>
      <c r="D50" s="125">
        <v>3360.2179773593302</v>
      </c>
      <c r="E50" s="125">
        <v>3195.5862352137974</v>
      </c>
      <c r="F50" s="125">
        <v>200.81793612134109</v>
      </c>
      <c r="G50" s="125">
        <v>477.23783342910633</v>
      </c>
      <c r="H50" s="111">
        <v>-4.4648457454774606</v>
      </c>
      <c r="I50" s="111">
        <v>-4.8994363834369681</v>
      </c>
      <c r="J50" s="111">
        <v>137.64701632066513</v>
      </c>
      <c r="K50" s="125">
        <v>3333.5316306095037</v>
      </c>
      <c r="L50" s="125">
        <v>3214.3121252893302</v>
      </c>
      <c r="M50" s="125">
        <v>3050.8800108237951</v>
      </c>
      <c r="N50" s="125">
        <v>171.14950921134104</v>
      </c>
      <c r="O50" s="125">
        <v>405.61486381910618</v>
      </c>
      <c r="P50" s="111">
        <v>-3.5763724041333127</v>
      </c>
      <c r="Q50" s="111">
        <v>-5.0845128940558011</v>
      </c>
      <c r="R50" s="111">
        <v>136.99446506635294</v>
      </c>
      <c r="S50" s="125">
        <v>78.524486970000382</v>
      </c>
      <c r="T50" s="125">
        <v>66.693655600000014</v>
      </c>
      <c r="U50" s="125">
        <v>119.31932457000218</v>
      </c>
      <c r="V50" s="125">
        <v>17.035707670000065</v>
      </c>
      <c r="W50" s="125">
        <v>50.185473230000156</v>
      </c>
      <c r="X50" s="111">
        <v>-15.066423005756455</v>
      </c>
      <c r="Y50" s="111">
        <v>78.906559396936331</v>
      </c>
      <c r="Z50" s="111">
        <v>194.58989436862041</v>
      </c>
      <c r="AA50" s="125">
        <v>105.20200962999999</v>
      </c>
      <c r="AB50" s="125">
        <v>79.212196469999995</v>
      </c>
      <c r="AC50" s="125">
        <v>25.38689982</v>
      </c>
      <c r="AD50" s="125">
        <v>12.632719239999998</v>
      </c>
      <c r="AE50" s="125">
        <v>21.437496379999999</v>
      </c>
      <c r="AF50" s="111">
        <v>-24.704673657287817</v>
      </c>
      <c r="AG50" s="111">
        <v>-67.950769008640265</v>
      </c>
      <c r="AH50" s="111">
        <v>69.698193815000053</v>
      </c>
    </row>
    <row r="51" spans="2:34" x14ac:dyDescent="0.25">
      <c r="B51" s="124" t="s">
        <v>198</v>
      </c>
      <c r="C51" s="125">
        <v>18693.732214648935</v>
      </c>
      <c r="D51" s="125">
        <v>19439.241573668176</v>
      </c>
      <c r="E51" s="125">
        <v>24942.072207348505</v>
      </c>
      <c r="F51" s="125">
        <v>2404.99978457</v>
      </c>
      <c r="G51" s="125">
        <v>4954.1991405739982</v>
      </c>
      <c r="H51" s="111">
        <v>3.988017750864318</v>
      </c>
      <c r="I51" s="111">
        <v>28.307846336630238</v>
      </c>
      <c r="J51" s="111">
        <v>105.99582471313111</v>
      </c>
      <c r="K51" s="125">
        <v>18057.573430503053</v>
      </c>
      <c r="L51" s="125">
        <v>18462.794209348176</v>
      </c>
      <c r="M51" s="125">
        <v>23472.994725841003</v>
      </c>
      <c r="N51" s="125">
        <v>2320.8823088900003</v>
      </c>
      <c r="O51" s="125">
        <v>4691.6671919539986</v>
      </c>
      <c r="P51" s="111">
        <v>2.2440489050462333</v>
      </c>
      <c r="Q51" s="111">
        <v>27.136740298800692</v>
      </c>
      <c r="R51" s="111">
        <v>102.15015530873104</v>
      </c>
      <c r="S51" s="125">
        <v>554.00822346588222</v>
      </c>
      <c r="T51" s="125">
        <v>915.40831232999994</v>
      </c>
      <c r="U51" s="125">
        <v>1272.5949960074997</v>
      </c>
      <c r="V51" s="125">
        <v>64.599753829999997</v>
      </c>
      <c r="W51" s="125">
        <v>221.07775148999994</v>
      </c>
      <c r="X51" s="111">
        <v>65.23370476401854</v>
      </c>
      <c r="Y51" s="111">
        <v>39.019383904036019</v>
      </c>
      <c r="Z51" s="111">
        <v>242.22692561923026</v>
      </c>
      <c r="AA51" s="125">
        <v>82.150560679999984</v>
      </c>
      <c r="AB51" s="125">
        <v>61.039051990000004</v>
      </c>
      <c r="AC51" s="125">
        <v>196.48248550000002</v>
      </c>
      <c r="AD51" s="125">
        <v>19.517721850000001</v>
      </c>
      <c r="AE51" s="125">
        <v>41.454197130000004</v>
      </c>
      <c r="AF51" s="111">
        <v>-25.698557033877549</v>
      </c>
      <c r="AG51" s="111">
        <v>221.89635830548232</v>
      </c>
      <c r="AH51" s="111">
        <v>112.39260118874992</v>
      </c>
    </row>
    <row r="52" spans="2:34" x14ac:dyDescent="0.25">
      <c r="B52" s="126" t="s">
        <v>199</v>
      </c>
      <c r="C52" s="125">
        <v>217.80211239258878</v>
      </c>
      <c r="D52" s="125">
        <v>193.75886097000003</v>
      </c>
      <c r="E52" s="125">
        <v>228.02205500000002</v>
      </c>
      <c r="F52" s="125">
        <v>13.330599100000001</v>
      </c>
      <c r="G52" s="125">
        <v>35.151560880000005</v>
      </c>
      <c r="H52" s="111">
        <v>-11.039035002218316</v>
      </c>
      <c r="I52" s="111">
        <v>17.683420442539148</v>
      </c>
      <c r="J52" s="111">
        <v>163.69078100923466</v>
      </c>
      <c r="K52" s="125">
        <v>217.80151864258877</v>
      </c>
      <c r="L52" s="125">
        <v>193.75886097000003</v>
      </c>
      <c r="M52" s="125">
        <v>228.02205500000002</v>
      </c>
      <c r="N52" s="125">
        <v>13.330599100000001</v>
      </c>
      <c r="O52" s="125">
        <v>35.151560880000005</v>
      </c>
      <c r="P52" s="111">
        <v>-11.038792485208806</v>
      </c>
      <c r="Q52" s="111">
        <v>17.683420442539148</v>
      </c>
      <c r="R52" s="111">
        <v>163.69078100923466</v>
      </c>
      <c r="S52" s="125">
        <v>5.9374999999999999E-4</v>
      </c>
      <c r="T52" s="125">
        <v>0</v>
      </c>
      <c r="U52" s="125">
        <v>0</v>
      </c>
      <c r="V52" s="125">
        <v>0</v>
      </c>
      <c r="W52" s="125">
        <v>0</v>
      </c>
      <c r="X52" s="111">
        <v>-100</v>
      </c>
      <c r="Y52" s="111">
        <v>0</v>
      </c>
      <c r="Z52" s="111">
        <v>0</v>
      </c>
      <c r="AA52" s="125">
        <v>0</v>
      </c>
      <c r="AB52" s="125">
        <v>0</v>
      </c>
      <c r="AC52" s="125">
        <v>0</v>
      </c>
      <c r="AD52" s="125">
        <v>0</v>
      </c>
      <c r="AE52" s="125">
        <v>0</v>
      </c>
      <c r="AF52" s="111">
        <v>0</v>
      </c>
      <c r="AG52" s="111">
        <v>0</v>
      </c>
      <c r="AH52" s="111">
        <v>0</v>
      </c>
    </row>
    <row r="53" spans="2:34" x14ac:dyDescent="0.25">
      <c r="B53" s="126" t="s">
        <v>200</v>
      </c>
      <c r="C53" s="125">
        <v>15684.713530176348</v>
      </c>
      <c r="D53" s="125">
        <v>15924.59177142621</v>
      </c>
      <c r="E53" s="125">
        <v>20920.278471779406</v>
      </c>
      <c r="F53" s="125">
        <v>2004.7973729899998</v>
      </c>
      <c r="G53" s="125">
        <v>4077.8903840539992</v>
      </c>
      <c r="H53" s="111">
        <v>1.529375979920528</v>
      </c>
      <c r="I53" s="111">
        <v>31.37089334570603</v>
      </c>
      <c r="J53" s="111">
        <v>103.40661051306854</v>
      </c>
      <c r="K53" s="125">
        <v>15266.678574100466</v>
      </c>
      <c r="L53" s="125">
        <v>15406.88470230621</v>
      </c>
      <c r="M53" s="125">
        <v>20103.026997721907</v>
      </c>
      <c r="N53" s="125">
        <v>1973.52582689</v>
      </c>
      <c r="O53" s="125">
        <v>4006.0333825139992</v>
      </c>
      <c r="P53" s="111">
        <v>0.91838003613700248</v>
      </c>
      <c r="Q53" s="111">
        <v>30.480803784510346</v>
      </c>
      <c r="R53" s="111">
        <v>102.98864742129807</v>
      </c>
      <c r="S53" s="125">
        <v>382.55167214588232</v>
      </c>
      <c r="T53" s="125">
        <v>496.43000236000006</v>
      </c>
      <c r="U53" s="125">
        <v>676.95402847749983</v>
      </c>
      <c r="V53" s="125">
        <v>18.853903800000001</v>
      </c>
      <c r="W53" s="125">
        <v>44.241753270000018</v>
      </c>
      <c r="X53" s="111">
        <v>29.768091085664199</v>
      </c>
      <c r="Y53" s="111">
        <v>36.364447204902767</v>
      </c>
      <c r="Z53" s="111">
        <v>134.65566462686638</v>
      </c>
      <c r="AA53" s="125">
        <v>35.483283929999999</v>
      </c>
      <c r="AB53" s="125">
        <v>21.277066759999997</v>
      </c>
      <c r="AC53" s="125">
        <v>140.29744558000002</v>
      </c>
      <c r="AD53" s="125">
        <v>12.417642299999999</v>
      </c>
      <c r="AE53" s="125">
        <v>27.615248270000002</v>
      </c>
      <c r="AF53" s="111">
        <v>-40.03636528689244</v>
      </c>
      <c r="AG53" s="111">
        <v>559.38339698098525</v>
      </c>
      <c r="AH53" s="111">
        <v>122.38721009059832</v>
      </c>
    </row>
    <row r="54" spans="2:34" x14ac:dyDescent="0.25">
      <c r="B54" s="126" t="s">
        <v>201</v>
      </c>
      <c r="C54" s="125">
        <v>2791.2165720800003</v>
      </c>
      <c r="D54" s="125">
        <v>3320.8909412719759</v>
      </c>
      <c r="E54" s="125">
        <v>3793.7716805690984</v>
      </c>
      <c r="F54" s="125">
        <v>386.87181247999996</v>
      </c>
      <c r="G54" s="125">
        <v>841.15719564000005</v>
      </c>
      <c r="H54" s="111">
        <v>18.976469776304921</v>
      </c>
      <c r="I54" s="111">
        <v>14.239574489489215</v>
      </c>
      <c r="J54" s="111">
        <v>117.42529915732365</v>
      </c>
      <c r="K54" s="125">
        <v>2573.0933377600004</v>
      </c>
      <c r="L54" s="125">
        <v>2862.1506460719761</v>
      </c>
      <c r="M54" s="125">
        <v>3141.9456731190985</v>
      </c>
      <c r="N54" s="125">
        <v>334.0258829</v>
      </c>
      <c r="O54" s="125">
        <v>650.48224856000013</v>
      </c>
      <c r="P54" s="111">
        <v>11.233844651885571</v>
      </c>
      <c r="Q54" s="111">
        <v>9.7756918361761951</v>
      </c>
      <c r="R54" s="111">
        <v>94.740073108268746</v>
      </c>
      <c r="S54" s="125">
        <v>171.45595757000001</v>
      </c>
      <c r="T54" s="125">
        <v>418.97830997</v>
      </c>
      <c r="U54" s="125">
        <v>595.64096753000001</v>
      </c>
      <c r="V54" s="125">
        <v>45.745850029999993</v>
      </c>
      <c r="W54" s="125">
        <v>176.83599821999999</v>
      </c>
      <c r="X54" s="111">
        <v>144.364976235337</v>
      </c>
      <c r="Y54" s="111">
        <v>42.16510815861794</v>
      </c>
      <c r="Z54" s="111">
        <v>286.56183698418869</v>
      </c>
      <c r="AA54" s="125">
        <v>46.667276749999992</v>
      </c>
      <c r="AB54" s="125">
        <v>39.761985230000001</v>
      </c>
      <c r="AC54" s="125">
        <v>56.185039919999994</v>
      </c>
      <c r="AD54" s="125">
        <v>7.1000795499999994</v>
      </c>
      <c r="AE54" s="125">
        <v>13.838948859999999</v>
      </c>
      <c r="AF54" s="111">
        <v>-14.79685981462373</v>
      </c>
      <c r="AG54" s="111">
        <v>41.303407249417141</v>
      </c>
      <c r="AH54" s="111">
        <v>94.912588831487099</v>
      </c>
    </row>
    <row r="55" spans="2:34" x14ac:dyDescent="0.25">
      <c r="B55" s="124" t="s">
        <v>202</v>
      </c>
      <c r="C55" s="125">
        <v>10506.142603914079</v>
      </c>
      <c r="D55" s="125">
        <v>10780.487810285238</v>
      </c>
      <c r="E55" s="125">
        <v>10912.646389466488</v>
      </c>
      <c r="F55" s="125">
        <v>1028.5966977031235</v>
      </c>
      <c r="G55" s="125">
        <v>1681.2637775867101</v>
      </c>
      <c r="H55" s="111">
        <v>2.6112838623468861</v>
      </c>
      <c r="I55" s="111">
        <v>1.2259053718808819</v>
      </c>
      <c r="J55" s="111">
        <v>63.452185034329304</v>
      </c>
      <c r="K55" s="125">
        <v>10474.828800244079</v>
      </c>
      <c r="L55" s="125">
        <v>10720.017959795239</v>
      </c>
      <c r="M55" s="125">
        <v>10900.125014386489</v>
      </c>
      <c r="N55" s="125">
        <v>1028.2614480831235</v>
      </c>
      <c r="O55" s="125">
        <v>1680.5411993867101</v>
      </c>
      <c r="P55" s="111">
        <v>2.3407462234174878</v>
      </c>
      <c r="Q55" s="111">
        <v>1.6801003064242068</v>
      </c>
      <c r="R55" s="111">
        <v>63.435204394715093</v>
      </c>
      <c r="S55" s="125">
        <v>31.313803670000034</v>
      </c>
      <c r="T55" s="125">
        <v>59.988040489999982</v>
      </c>
      <c r="U55" s="125">
        <v>12.521375080000009</v>
      </c>
      <c r="V55" s="125">
        <v>0.33524961999999991</v>
      </c>
      <c r="W55" s="125">
        <v>0.72257820000001738</v>
      </c>
      <c r="X55" s="111">
        <v>91.570596540052705</v>
      </c>
      <c r="Y55" s="111">
        <v>-79.126880995408882</v>
      </c>
      <c r="Z55" s="111">
        <v>115.53438300691215</v>
      </c>
      <c r="AA55" s="125">
        <v>0</v>
      </c>
      <c r="AB55" s="125">
        <v>0.48181000000000002</v>
      </c>
      <c r="AC55" s="125">
        <v>0</v>
      </c>
      <c r="AD55" s="125">
        <v>0</v>
      </c>
      <c r="AE55" s="125">
        <v>0</v>
      </c>
      <c r="AF55" s="111">
        <v>0</v>
      </c>
      <c r="AG55" s="111">
        <v>-100</v>
      </c>
      <c r="AH55" s="111">
        <v>0</v>
      </c>
    </row>
    <row r="56" spans="2:34" x14ac:dyDescent="0.25">
      <c r="B56" s="126" t="s">
        <v>203</v>
      </c>
      <c r="C56" s="125">
        <v>1181.6511866734754</v>
      </c>
      <c r="D56" s="125">
        <v>1319.8800903401918</v>
      </c>
      <c r="E56" s="125">
        <v>1343.2997892559695</v>
      </c>
      <c r="F56" s="125">
        <v>359.92844161746143</v>
      </c>
      <c r="G56" s="125">
        <v>93.49182535124595</v>
      </c>
      <c r="H56" s="111">
        <v>11.697944810249075</v>
      </c>
      <c r="I56" s="111">
        <v>1.7743808007393571</v>
      </c>
      <c r="J56" s="111">
        <v>-74.024885354680919</v>
      </c>
      <c r="K56" s="125">
        <v>1171.7003792034754</v>
      </c>
      <c r="L56" s="125">
        <v>1293.0534553901919</v>
      </c>
      <c r="M56" s="125">
        <v>1343.8355625359695</v>
      </c>
      <c r="N56" s="125">
        <v>360.35070263746144</v>
      </c>
      <c r="O56" s="125">
        <v>94.124286351245928</v>
      </c>
      <c r="P56" s="111">
        <v>10.357005796073269</v>
      </c>
      <c r="Q56" s="111">
        <v>3.9273014533226442</v>
      </c>
      <c r="R56" s="111">
        <v>-73.879810511722056</v>
      </c>
      <c r="S56" s="125">
        <v>9.9508074700000293</v>
      </c>
      <c r="T56" s="125">
        <v>26.344824949999982</v>
      </c>
      <c r="U56" s="125">
        <v>-0.53577327999999236</v>
      </c>
      <c r="V56" s="125">
        <v>-0.42226101999999999</v>
      </c>
      <c r="W56" s="125">
        <v>-0.63246099999998262</v>
      </c>
      <c r="X56" s="111">
        <v>164.75062480532452</v>
      </c>
      <c r="Y56" s="111">
        <v>-102.0336945909371</v>
      </c>
      <c r="Z56" s="111">
        <v>49.779631565324841</v>
      </c>
      <c r="AA56" s="125">
        <v>0</v>
      </c>
      <c r="AB56" s="125">
        <v>0.48181000000000002</v>
      </c>
      <c r="AC56" s="125">
        <v>0</v>
      </c>
      <c r="AD56" s="125">
        <v>0</v>
      </c>
      <c r="AE56" s="125">
        <v>0</v>
      </c>
      <c r="AF56" s="111">
        <v>0</v>
      </c>
      <c r="AG56" s="111">
        <v>-100</v>
      </c>
      <c r="AH56" s="111">
        <v>0</v>
      </c>
    </row>
    <row r="57" spans="2:34" x14ac:dyDescent="0.25">
      <c r="B57" s="126" t="s">
        <v>204</v>
      </c>
      <c r="C57" s="125">
        <v>9324.4914172406025</v>
      </c>
      <c r="D57" s="125">
        <v>9460.6077199450447</v>
      </c>
      <c r="E57" s="125">
        <v>9569.3466002105179</v>
      </c>
      <c r="F57" s="125">
        <v>668.66825608566194</v>
      </c>
      <c r="G57" s="125">
        <v>1587.7719522354644</v>
      </c>
      <c r="H57" s="111">
        <v>1.459771869731884</v>
      </c>
      <c r="I57" s="111">
        <v>1.1493857845540694</v>
      </c>
      <c r="J57" s="111">
        <v>137.45286811283256</v>
      </c>
      <c r="K57" s="125">
        <v>9303.1284210406029</v>
      </c>
      <c r="L57" s="125">
        <v>9426.9645044050449</v>
      </c>
      <c r="M57" s="125">
        <v>9556.2894518505182</v>
      </c>
      <c r="N57" s="125">
        <v>667.91074544566197</v>
      </c>
      <c r="O57" s="125">
        <v>1586.4169130354644</v>
      </c>
      <c r="P57" s="111">
        <v>1.3311230132475185</v>
      </c>
      <c r="Q57" s="111">
        <v>1.3718620387829208</v>
      </c>
      <c r="R57" s="111">
        <v>137.51929787818148</v>
      </c>
      <c r="S57" s="125">
        <v>21.362996200000008</v>
      </c>
      <c r="T57" s="125">
        <v>33.64321554</v>
      </c>
      <c r="U57" s="125">
        <v>13.057148360000001</v>
      </c>
      <c r="V57" s="125">
        <v>0.75751064000000001</v>
      </c>
      <c r="W57" s="125">
        <v>1.3550392000000002</v>
      </c>
      <c r="X57" s="111">
        <v>57.483600263899248</v>
      </c>
      <c r="Y57" s="111">
        <v>-61.189356753144651</v>
      </c>
      <c r="Z57" s="111">
        <v>78.88055011346114</v>
      </c>
      <c r="AA57" s="125">
        <v>0</v>
      </c>
      <c r="AB57" s="125">
        <v>0</v>
      </c>
      <c r="AC57" s="125">
        <v>0</v>
      </c>
      <c r="AD57" s="125">
        <v>0</v>
      </c>
      <c r="AE57" s="125">
        <v>0</v>
      </c>
      <c r="AF57" s="111">
        <v>0</v>
      </c>
      <c r="AG57" s="111">
        <v>0</v>
      </c>
      <c r="AH57" s="111">
        <v>0</v>
      </c>
    </row>
    <row r="58" spans="2:34" x14ac:dyDescent="0.25">
      <c r="B58" s="124" t="s">
        <v>205</v>
      </c>
      <c r="C58" s="125">
        <v>15375.800173346235</v>
      </c>
      <c r="D58" s="125">
        <v>11433.520708126744</v>
      </c>
      <c r="E58" s="125">
        <v>16788.628244245123</v>
      </c>
      <c r="F58" s="125">
        <v>1393.1858984130001</v>
      </c>
      <c r="G58" s="125">
        <v>3161.7515463848144</v>
      </c>
      <c r="H58" s="111">
        <v>-25.639507672929994</v>
      </c>
      <c r="I58" s="111">
        <v>46.836907657954072</v>
      </c>
      <c r="J58" s="111">
        <v>126.94398141600594</v>
      </c>
      <c r="K58" s="125">
        <v>11744.167262774934</v>
      </c>
      <c r="L58" s="125">
        <v>9346.1638712634049</v>
      </c>
      <c r="M58" s="125">
        <v>12989.900585270836</v>
      </c>
      <c r="N58" s="125">
        <v>1121.6315819050001</v>
      </c>
      <c r="O58" s="125">
        <v>2648.5142249598143</v>
      </c>
      <c r="P58" s="111">
        <v>-20.418675397381257</v>
      </c>
      <c r="Q58" s="111">
        <v>38.986441541120492</v>
      </c>
      <c r="R58" s="111">
        <v>136.13049665216525</v>
      </c>
      <c r="S58" s="125">
        <v>2995.1977955012999</v>
      </c>
      <c r="T58" s="125">
        <v>1503.58071289334</v>
      </c>
      <c r="U58" s="125">
        <v>2257.110000926004</v>
      </c>
      <c r="V58" s="125">
        <v>206.43810930999999</v>
      </c>
      <c r="W58" s="125">
        <v>400.28987554500003</v>
      </c>
      <c r="X58" s="111">
        <v>-49.800286473511882</v>
      </c>
      <c r="Y58" s="111">
        <v>50.115652693006929</v>
      </c>
      <c r="Z58" s="111">
        <v>93.903091286260747</v>
      </c>
      <c r="AA58" s="125">
        <v>636.43511506999982</v>
      </c>
      <c r="AB58" s="125">
        <v>583.77612396999996</v>
      </c>
      <c r="AC58" s="125">
        <v>1541.6176580482827</v>
      </c>
      <c r="AD58" s="125">
        <v>65.116207198000012</v>
      </c>
      <c r="AE58" s="125">
        <v>112.94744588000002</v>
      </c>
      <c r="AF58" s="111">
        <v>-8.2740549434026818</v>
      </c>
      <c r="AG58" s="111">
        <v>164.07686007513144</v>
      </c>
      <c r="AH58" s="111">
        <v>73.455197623164239</v>
      </c>
    </row>
    <row r="59" spans="2:34" x14ac:dyDescent="0.25">
      <c r="B59" s="124" t="s">
        <v>206</v>
      </c>
      <c r="C59" s="125">
        <v>792.36739646000001</v>
      </c>
      <c r="D59" s="125">
        <v>2352.8427637040936</v>
      </c>
      <c r="E59" s="125">
        <v>8175.9257602144844</v>
      </c>
      <c r="F59" s="125">
        <v>383.94913189914161</v>
      </c>
      <c r="G59" s="125">
        <v>927.59064058050876</v>
      </c>
      <c r="H59" s="111">
        <v>196.93836144895809</v>
      </c>
      <c r="I59" s="111">
        <v>247.49137878398125</v>
      </c>
      <c r="J59" s="111">
        <v>141.5920661136368</v>
      </c>
      <c r="K59" s="125">
        <v>509.46519160999998</v>
      </c>
      <c r="L59" s="125">
        <v>1859.1225361140937</v>
      </c>
      <c r="M59" s="125">
        <v>5901.0282174676631</v>
      </c>
      <c r="N59" s="125">
        <v>296.84471251914164</v>
      </c>
      <c r="O59" s="125">
        <v>768.61827136050874</v>
      </c>
      <c r="P59" s="111">
        <v>264.91649807103374</v>
      </c>
      <c r="Q59" s="111">
        <v>217.40932094782153</v>
      </c>
      <c r="R59" s="111">
        <v>158.92941290336961</v>
      </c>
      <c r="S59" s="125">
        <v>163.01336275999998</v>
      </c>
      <c r="T59" s="125">
        <v>180.08408462</v>
      </c>
      <c r="U59" s="125">
        <v>1556.2960823400001</v>
      </c>
      <c r="V59" s="125">
        <v>17.712169969999998</v>
      </c>
      <c r="W59" s="125">
        <v>66.95333807999998</v>
      </c>
      <c r="X59" s="111">
        <v>10.47197700297292</v>
      </c>
      <c r="Y59" s="111">
        <v>764.20523258564458</v>
      </c>
      <c r="Z59" s="111">
        <v>278.00754054078209</v>
      </c>
      <c r="AA59" s="125">
        <v>119.88884209000003</v>
      </c>
      <c r="AB59" s="125">
        <v>313.63614297000004</v>
      </c>
      <c r="AC59" s="125">
        <v>718.60146040682093</v>
      </c>
      <c r="AD59" s="125">
        <v>69.392249409999991</v>
      </c>
      <c r="AE59" s="125">
        <v>92.01903114000001</v>
      </c>
      <c r="AF59" s="111">
        <v>161.60578207482791</v>
      </c>
      <c r="AG59" s="111">
        <v>129.11946741914778</v>
      </c>
      <c r="AH59" s="111">
        <v>32.607073444630714</v>
      </c>
    </row>
    <row r="60" spans="2:34" x14ac:dyDescent="0.25">
      <c r="B60" s="124" t="s">
        <v>207</v>
      </c>
      <c r="C60" s="125">
        <v>10302.461783107126</v>
      </c>
      <c r="D60" s="125">
        <v>12605.658699559048</v>
      </c>
      <c r="E60" s="125">
        <v>24835.06395183803</v>
      </c>
      <c r="F60" s="125">
        <v>333.08631608190183</v>
      </c>
      <c r="G60" s="125">
        <v>269.28283383865454</v>
      </c>
      <c r="H60" s="111">
        <v>22.355791896539301</v>
      </c>
      <c r="I60" s="111">
        <v>97.015202011670937</v>
      </c>
      <c r="J60" s="111">
        <v>-19.155239696955547</v>
      </c>
      <c r="K60" s="125">
        <v>8057.3257500400532</v>
      </c>
      <c r="L60" s="125">
        <v>10461.348160352962</v>
      </c>
      <c r="M60" s="125">
        <v>20596.220343176909</v>
      </c>
      <c r="N60" s="125">
        <v>305.36716641190185</v>
      </c>
      <c r="O60" s="125">
        <v>241.55374014865455</v>
      </c>
      <c r="P60" s="111">
        <v>29.836480302424885</v>
      </c>
      <c r="Q60" s="111">
        <v>96.879216975434275</v>
      </c>
      <c r="R60" s="111">
        <v>-20.897278189093523</v>
      </c>
      <c r="S60" s="125">
        <v>1241.7207892802744</v>
      </c>
      <c r="T60" s="125">
        <v>1352.789755765187</v>
      </c>
      <c r="U60" s="125">
        <v>3211.3878790245235</v>
      </c>
      <c r="V60" s="125">
        <v>27.71914967</v>
      </c>
      <c r="W60" s="125">
        <v>27.729093689999999</v>
      </c>
      <c r="X60" s="111">
        <v>8.9447617728370599</v>
      </c>
      <c r="Y60" s="111">
        <v>137.39002053634312</v>
      </c>
      <c r="Z60" s="111">
        <v>3.5874188488405179E-2</v>
      </c>
      <c r="AA60" s="125">
        <v>1003.4152437867995</v>
      </c>
      <c r="AB60" s="125">
        <v>791.52078344090023</v>
      </c>
      <c r="AC60" s="125">
        <v>1027.4557296366008</v>
      </c>
      <c r="AD60" s="125">
        <v>0</v>
      </c>
      <c r="AE60" s="125">
        <v>0</v>
      </c>
      <c r="AF60" s="111">
        <v>-21.117325220835642</v>
      </c>
      <c r="AG60" s="111">
        <v>29.807801782543709</v>
      </c>
      <c r="AH60" s="111">
        <v>0</v>
      </c>
    </row>
    <row r="61" spans="2:34" x14ac:dyDescent="0.25">
      <c r="B61" s="124" t="s">
        <v>208</v>
      </c>
      <c r="C61" s="125">
        <v>994.81567825999991</v>
      </c>
      <c r="D61" s="125">
        <v>448.88711876000008</v>
      </c>
      <c r="E61" s="125">
        <v>759.76625283999988</v>
      </c>
      <c r="F61" s="125">
        <v>11.35361466</v>
      </c>
      <c r="G61" s="125">
        <v>220.64226459999995</v>
      </c>
      <c r="H61" s="111">
        <v>-54.877357829227826</v>
      </c>
      <c r="I61" s="111">
        <v>69.255525740807229</v>
      </c>
      <c r="J61" s="111">
        <v>1843.365802059024</v>
      </c>
      <c r="K61" s="125">
        <v>846.81449881999981</v>
      </c>
      <c r="L61" s="125">
        <v>430.59027393000008</v>
      </c>
      <c r="M61" s="125">
        <v>706.17029223999987</v>
      </c>
      <c r="N61" s="125">
        <v>11.06256531</v>
      </c>
      <c r="O61" s="125">
        <v>220.35121524999997</v>
      </c>
      <c r="P61" s="111">
        <v>-49.151759384137918</v>
      </c>
      <c r="Q61" s="111">
        <v>64.000520911626552</v>
      </c>
      <c r="R61" s="111">
        <v>1891.8636326676744</v>
      </c>
      <c r="S61" s="125">
        <v>33.867314829999998</v>
      </c>
      <c r="T61" s="125">
        <v>3.3558242099999998</v>
      </c>
      <c r="U61" s="125">
        <v>49.13342986</v>
      </c>
      <c r="V61" s="125">
        <v>0.23510777999999999</v>
      </c>
      <c r="W61" s="125">
        <v>0.23510777999999999</v>
      </c>
      <c r="X61" s="111">
        <v>-90.091259886280156</v>
      </c>
      <c r="Y61" s="111">
        <v>1364.1240656643336</v>
      </c>
      <c r="Z61" s="111">
        <v>0</v>
      </c>
      <c r="AA61" s="125">
        <v>114.13386461</v>
      </c>
      <c r="AB61" s="125">
        <v>14.941020620000002</v>
      </c>
      <c r="AC61" s="125">
        <v>4.4625307400000001</v>
      </c>
      <c r="AD61" s="125">
        <v>5.5941569999999996E-2</v>
      </c>
      <c r="AE61" s="125">
        <v>5.5941569999999996E-2</v>
      </c>
      <c r="AF61" s="111">
        <v>-86.909213430164598</v>
      </c>
      <c r="AG61" s="111">
        <v>-70.132356727849839</v>
      </c>
      <c r="AH61" s="111">
        <v>0</v>
      </c>
    </row>
    <row r="62" spans="2:34" x14ac:dyDescent="0.25">
      <c r="B62" s="124" t="s">
        <v>209</v>
      </c>
      <c r="C62" s="125">
        <v>634.55167004280008</v>
      </c>
      <c r="D62" s="125">
        <v>-98.331163489999994</v>
      </c>
      <c r="E62" s="125">
        <v>11.52461362</v>
      </c>
      <c r="F62" s="125">
        <v>2.5023809300000002</v>
      </c>
      <c r="G62" s="125">
        <v>3.32238093</v>
      </c>
      <c r="H62" s="111">
        <v>-115.49616337521698</v>
      </c>
      <c r="I62" s="111">
        <v>-111.7202046746574</v>
      </c>
      <c r="J62" s="111">
        <v>32.768791920101457</v>
      </c>
      <c r="K62" s="125">
        <v>657.91278625280006</v>
      </c>
      <c r="L62" s="125">
        <v>-100.34262201</v>
      </c>
      <c r="M62" s="125">
        <v>8.4860347899999997</v>
      </c>
      <c r="N62" s="125">
        <v>2.5023809300000002</v>
      </c>
      <c r="O62" s="125">
        <v>2.5023809300000002</v>
      </c>
      <c r="P62" s="111">
        <v>-115.25166011463467</v>
      </c>
      <c r="Q62" s="111">
        <v>-108.45705904431549</v>
      </c>
      <c r="R62" s="111">
        <v>0</v>
      </c>
      <c r="S62" s="125">
        <v>-41.91840827</v>
      </c>
      <c r="T62" s="125">
        <v>0</v>
      </c>
      <c r="U62" s="125">
        <v>0</v>
      </c>
      <c r="V62" s="125">
        <v>0</v>
      </c>
      <c r="W62" s="125">
        <v>0</v>
      </c>
      <c r="X62" s="111">
        <v>-100</v>
      </c>
      <c r="Y62" s="111">
        <v>0</v>
      </c>
      <c r="Z62" s="111">
        <v>0</v>
      </c>
      <c r="AA62" s="125">
        <v>18.557292059999998</v>
      </c>
      <c r="AB62" s="125">
        <v>2.0114585200000001</v>
      </c>
      <c r="AC62" s="125">
        <v>3.0385788300000001</v>
      </c>
      <c r="AD62" s="125">
        <v>0</v>
      </c>
      <c r="AE62" s="125">
        <v>0.82</v>
      </c>
      <c r="AF62" s="111">
        <v>-89.160818757949741</v>
      </c>
      <c r="AG62" s="111">
        <v>51.06345966309064</v>
      </c>
      <c r="AH62" s="111">
        <v>0</v>
      </c>
    </row>
    <row r="63" spans="2:34" x14ac:dyDescent="0.25">
      <c r="B63" s="124" t="s">
        <v>210</v>
      </c>
      <c r="C63" s="125">
        <v>25.885294380000001</v>
      </c>
      <c r="D63" s="125">
        <v>78.505124889999976</v>
      </c>
      <c r="E63" s="125">
        <v>18.860220000000002</v>
      </c>
      <c r="F63" s="125">
        <v>31.564084275228804</v>
      </c>
      <c r="G63" s="125">
        <v>143.83183680858002</v>
      </c>
      <c r="H63" s="111">
        <v>203.28078845669273</v>
      </c>
      <c r="I63" s="111">
        <v>-75.975810462786214</v>
      </c>
      <c r="J63" s="111">
        <v>355.68195660109137</v>
      </c>
      <c r="K63" s="125">
        <v>0</v>
      </c>
      <c r="L63" s="125">
        <v>0</v>
      </c>
      <c r="M63" s="125">
        <v>0</v>
      </c>
      <c r="N63" s="125">
        <v>10.1138198252288</v>
      </c>
      <c r="O63" s="125">
        <v>0</v>
      </c>
      <c r="P63" s="111">
        <v>0</v>
      </c>
      <c r="Q63" s="111">
        <v>0</v>
      </c>
      <c r="R63" s="111">
        <v>-100</v>
      </c>
      <c r="S63" s="125">
        <v>9.17040407</v>
      </c>
      <c r="T63" s="125">
        <v>14.593299999999999</v>
      </c>
      <c r="U63" s="125">
        <v>10.803000000000001</v>
      </c>
      <c r="V63" s="125">
        <v>15.04483752</v>
      </c>
      <c r="W63" s="125">
        <v>116.37499623000001</v>
      </c>
      <c r="X63" s="111">
        <v>59.134754462351616</v>
      </c>
      <c r="Y63" s="111">
        <v>-25.972877964545365</v>
      </c>
      <c r="Z63" s="111">
        <v>673.52112360998103</v>
      </c>
      <c r="AA63" s="125">
        <v>16.714890310000001</v>
      </c>
      <c r="AB63" s="125">
        <v>63.911824889999977</v>
      </c>
      <c r="AC63" s="125">
        <v>8.0572200000000009</v>
      </c>
      <c r="AD63" s="125">
        <v>6.4054269300000053</v>
      </c>
      <c r="AE63" s="125">
        <v>27.45684057858</v>
      </c>
      <c r="AF63" s="111">
        <v>282.36460846987137</v>
      </c>
      <c r="AG63" s="111">
        <v>-87.393224940975387</v>
      </c>
      <c r="AH63" s="111">
        <v>328.64965721465154</v>
      </c>
    </row>
    <row r="64" spans="2:34" x14ac:dyDescent="0.25">
      <c r="B64" s="133" t="s">
        <v>211</v>
      </c>
      <c r="C64" s="125">
        <v>417145.73250361695</v>
      </c>
      <c r="D64" s="125">
        <v>435176.9211634688</v>
      </c>
      <c r="E64" s="125">
        <v>459416.67976494139</v>
      </c>
      <c r="F64" s="125">
        <v>39296.128021732657</v>
      </c>
      <c r="G64" s="125">
        <v>79997.16680505492</v>
      </c>
      <c r="H64" s="111">
        <v>4.3225154316292809</v>
      </c>
      <c r="I64" s="111">
        <v>5.5700928570996604</v>
      </c>
      <c r="J64" s="111">
        <v>103.57518878402632</v>
      </c>
      <c r="K64" s="125">
        <v>354715.33426998719</v>
      </c>
      <c r="L64" s="125">
        <v>379845.85631812195</v>
      </c>
      <c r="M64" s="125">
        <v>400731.92513872444</v>
      </c>
      <c r="N64" s="125">
        <v>34291.782344485924</v>
      </c>
      <c r="O64" s="125">
        <v>70145.246109917789</v>
      </c>
      <c r="P64" s="111">
        <v>7.0847013422337639</v>
      </c>
      <c r="Q64" s="111">
        <v>5.4985643447720944</v>
      </c>
      <c r="R64" s="111">
        <v>104.5540981371505</v>
      </c>
      <c r="S64" s="125">
        <v>50704.660725052963</v>
      </c>
      <c r="T64" s="125">
        <v>43362.217822730359</v>
      </c>
      <c r="U64" s="125">
        <v>46805.606066854161</v>
      </c>
      <c r="V64" s="125">
        <v>4044.0919615269445</v>
      </c>
      <c r="W64" s="125">
        <v>8097.9475502891664</v>
      </c>
      <c r="X64" s="111">
        <v>-14.480804717611949</v>
      </c>
      <c r="Y64" s="111">
        <v>7.9409873779998099</v>
      </c>
      <c r="Z64" s="111">
        <v>100.24142940685235</v>
      </c>
      <c r="AA64" s="125">
        <v>11725.7375085768</v>
      </c>
      <c r="AB64" s="125">
        <v>11968.847022616497</v>
      </c>
      <c r="AC64" s="125">
        <v>11879.148559362808</v>
      </c>
      <c r="AD64" s="125">
        <v>960.25371571978883</v>
      </c>
      <c r="AE64" s="125">
        <v>1753.9731448479572</v>
      </c>
      <c r="AF64" s="111">
        <v>2.0732982796337946</v>
      </c>
      <c r="AG64" s="111">
        <v>-0.74943278232392962</v>
      </c>
      <c r="AH64" s="111">
        <v>82.657261943861442</v>
      </c>
    </row>
    <row r="65" spans="2:34" x14ac:dyDescent="0.25">
      <c r="B65" s="134"/>
      <c r="C65" s="135"/>
      <c r="D65" s="135"/>
      <c r="E65" s="135"/>
      <c r="F65" s="135"/>
      <c r="G65" s="135"/>
      <c r="K65" s="135"/>
      <c r="L65" s="135"/>
      <c r="M65" s="135"/>
      <c r="N65" s="135"/>
      <c r="O65" s="135"/>
      <c r="S65" s="135"/>
      <c r="T65" s="135"/>
      <c r="U65" s="135"/>
      <c r="V65" s="135"/>
      <c r="W65" s="135"/>
      <c r="AA65" s="136" t="s">
        <v>212</v>
      </c>
      <c r="AB65" s="136"/>
      <c r="AC65" s="136"/>
      <c r="AD65" s="136"/>
      <c r="AE65" s="136"/>
      <c r="AF65" s="136"/>
      <c r="AG65" s="136"/>
      <c r="AH65" s="136"/>
    </row>
  </sheetData>
  <mergeCells count="13">
    <mergeCell ref="AA3:AC3"/>
    <mergeCell ref="AF3:AH4"/>
    <mergeCell ref="AA65:AH65"/>
    <mergeCell ref="C2:J2"/>
    <mergeCell ref="K2:R2"/>
    <mergeCell ref="S2:Z2"/>
    <mergeCell ref="AA2:AH2"/>
    <mergeCell ref="C3:E3"/>
    <mergeCell ref="H3:J4"/>
    <mergeCell ref="K3:M3"/>
    <mergeCell ref="P3:R4"/>
    <mergeCell ref="S3:U3"/>
    <mergeCell ref="X3:Z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E890-5CD6-492C-BA9C-A74F95E257C6}">
  <sheetPr codeName="Sheet80"/>
  <dimension ref="B2:AH57"/>
  <sheetViews>
    <sheetView workbookViewId="0">
      <pane xSplit="7" ySplit="12" topLeftCell="H13" activePane="bottomRight" state="frozen"/>
      <selection pane="topRight" activeCell="H1" sqref="H1"/>
      <selection pane="bottomLeft" activeCell="A13" sqref="A13"/>
      <selection pane="bottomRight" activeCell="S16" sqref="S16"/>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95"/>
      <c r="C2" s="99" t="s">
        <v>213</v>
      </c>
      <c r="D2" s="99"/>
      <c r="E2" s="99"/>
      <c r="F2" s="99"/>
      <c r="G2" s="99"/>
      <c r="H2" s="99"/>
      <c r="I2" s="99"/>
      <c r="J2" s="99"/>
      <c r="K2" s="99" t="s">
        <v>214</v>
      </c>
      <c r="L2" s="99"/>
      <c r="M2" s="99"/>
      <c r="N2" s="99"/>
      <c r="O2" s="99"/>
      <c r="P2" s="99"/>
      <c r="Q2" s="99"/>
      <c r="R2" s="99"/>
      <c r="S2" s="96" t="s">
        <v>215</v>
      </c>
      <c r="T2" s="97"/>
      <c r="U2" s="97"/>
      <c r="V2" s="97"/>
      <c r="W2" s="97"/>
      <c r="X2" s="97"/>
      <c r="Y2" s="97"/>
      <c r="Z2" s="98"/>
      <c r="AA2" s="96" t="s">
        <v>216</v>
      </c>
      <c r="AB2" s="97"/>
      <c r="AC2" s="97"/>
      <c r="AD2" s="97"/>
      <c r="AE2" s="97"/>
      <c r="AF2" s="97"/>
      <c r="AG2" s="97"/>
      <c r="AH2" s="98"/>
    </row>
    <row r="3" spans="2:34" x14ac:dyDescent="0.25">
      <c r="B3" s="137"/>
      <c r="C3" s="99" t="s">
        <v>152</v>
      </c>
      <c r="D3" s="99"/>
      <c r="E3" s="99"/>
      <c r="F3" s="102" t="s">
        <v>47</v>
      </c>
      <c r="G3" s="102" t="s">
        <v>49</v>
      </c>
      <c r="H3" s="103" t="s">
        <v>93</v>
      </c>
      <c r="I3" s="103"/>
      <c r="J3" s="103"/>
      <c r="K3" s="99" t="str">
        <f>C3</f>
        <v xml:space="preserve">Mid-July </v>
      </c>
      <c r="L3" s="99"/>
      <c r="M3" s="99"/>
      <c r="N3" s="102" t="str">
        <f>F3</f>
        <v>Mid-Aug</v>
      </c>
      <c r="O3" s="104" t="str">
        <f>G3</f>
        <v>Mid-Sept</v>
      </c>
      <c r="P3" s="103" t="s">
        <v>93</v>
      </c>
      <c r="Q3" s="103"/>
      <c r="R3" s="103"/>
      <c r="S3" s="99" t="str">
        <f>K3</f>
        <v xml:space="preserve">Mid-July </v>
      </c>
      <c r="T3" s="99"/>
      <c r="U3" s="99"/>
      <c r="V3" s="102" t="str">
        <f>N3</f>
        <v>Mid-Aug</v>
      </c>
      <c r="W3" s="104" t="str">
        <f>O3</f>
        <v>Mid-Sept</v>
      </c>
      <c r="X3" s="103" t="s">
        <v>93</v>
      </c>
      <c r="Y3" s="103"/>
      <c r="Z3" s="103"/>
      <c r="AA3" s="99" t="str">
        <f>S3</f>
        <v xml:space="preserve">Mid-July </v>
      </c>
      <c r="AB3" s="99"/>
      <c r="AC3" s="99"/>
      <c r="AD3" s="102" t="str">
        <f>V3</f>
        <v>Mid-Aug</v>
      </c>
      <c r="AE3" s="102" t="str">
        <f>W3</f>
        <v>Mid-Sept</v>
      </c>
      <c r="AF3" s="103" t="s">
        <v>93</v>
      </c>
      <c r="AG3" s="103"/>
      <c r="AH3" s="103"/>
    </row>
    <row r="4" spans="2:34" x14ac:dyDescent="0.25">
      <c r="B4" s="137"/>
      <c r="C4" s="102">
        <v>2019</v>
      </c>
      <c r="D4" s="102">
        <v>2020</v>
      </c>
      <c r="E4" s="102">
        <v>2021</v>
      </c>
      <c r="F4" s="102">
        <v>2021</v>
      </c>
      <c r="G4" s="102">
        <v>2021</v>
      </c>
      <c r="H4" s="103"/>
      <c r="I4" s="103"/>
      <c r="J4" s="103"/>
      <c r="K4" s="102">
        <f>C4</f>
        <v>2019</v>
      </c>
      <c r="L4" s="102">
        <f>D4</f>
        <v>2020</v>
      </c>
      <c r="M4" s="102">
        <f>E4</f>
        <v>2021</v>
      </c>
      <c r="N4" s="102">
        <f>F4</f>
        <v>2021</v>
      </c>
      <c r="O4" s="102">
        <f>G4</f>
        <v>2021</v>
      </c>
      <c r="P4" s="103"/>
      <c r="Q4" s="103"/>
      <c r="R4" s="103"/>
      <c r="S4" s="102">
        <f>K4</f>
        <v>2019</v>
      </c>
      <c r="T4" s="102">
        <f>L4</f>
        <v>2020</v>
      </c>
      <c r="U4" s="102">
        <f>M4</f>
        <v>2021</v>
      </c>
      <c r="V4" s="102">
        <f>N4</f>
        <v>2021</v>
      </c>
      <c r="W4" s="102">
        <f>O4</f>
        <v>2021</v>
      </c>
      <c r="X4" s="103"/>
      <c r="Y4" s="103"/>
      <c r="Z4" s="103"/>
      <c r="AA4" s="102">
        <f>S4</f>
        <v>2019</v>
      </c>
      <c r="AB4" s="102">
        <f>T4</f>
        <v>2020</v>
      </c>
      <c r="AC4" s="102">
        <f>U4</f>
        <v>2021</v>
      </c>
      <c r="AD4" s="102">
        <f>V4</f>
        <v>2021</v>
      </c>
      <c r="AE4" s="102">
        <f>W4</f>
        <v>2021</v>
      </c>
      <c r="AF4" s="103"/>
      <c r="AG4" s="103"/>
      <c r="AH4" s="103"/>
    </row>
    <row r="5" spans="2:34" x14ac:dyDescent="0.25">
      <c r="B5" s="138" t="s">
        <v>217</v>
      </c>
      <c r="C5" s="102">
        <v>1</v>
      </c>
      <c r="D5" s="102">
        <v>2</v>
      </c>
      <c r="E5" s="102">
        <v>3</v>
      </c>
      <c r="F5" s="102">
        <v>4</v>
      </c>
      <c r="G5" s="102">
        <v>5</v>
      </c>
      <c r="H5" s="102" t="s">
        <v>681</v>
      </c>
      <c r="I5" s="102" t="s">
        <v>682</v>
      </c>
      <c r="J5" s="102" t="s">
        <v>683</v>
      </c>
      <c r="K5" s="102">
        <v>1</v>
      </c>
      <c r="L5" s="102">
        <v>2</v>
      </c>
      <c r="M5" s="102">
        <v>3</v>
      </c>
      <c r="N5" s="102">
        <v>4</v>
      </c>
      <c r="O5" s="102">
        <v>5</v>
      </c>
      <c r="P5" s="102" t="s">
        <v>681</v>
      </c>
      <c r="Q5" s="102" t="s">
        <v>682</v>
      </c>
      <c r="R5" s="102" t="s">
        <v>683</v>
      </c>
      <c r="S5" s="102">
        <v>1</v>
      </c>
      <c r="T5" s="102">
        <v>2</v>
      </c>
      <c r="U5" s="102">
        <v>3</v>
      </c>
      <c r="V5" s="102">
        <v>4</v>
      </c>
      <c r="W5" s="102">
        <v>5</v>
      </c>
      <c r="X5" s="102" t="s">
        <v>681</v>
      </c>
      <c r="Y5" s="102" t="s">
        <v>682</v>
      </c>
      <c r="Z5" s="102" t="s">
        <v>683</v>
      </c>
      <c r="AA5" s="102">
        <v>1</v>
      </c>
      <c r="AB5" s="102">
        <v>2</v>
      </c>
      <c r="AC5" s="102">
        <v>3</v>
      </c>
      <c r="AD5" s="102">
        <v>4</v>
      </c>
      <c r="AE5" s="102">
        <v>5</v>
      </c>
      <c r="AF5" s="102" t="s">
        <v>681</v>
      </c>
      <c r="AG5" s="102" t="s">
        <v>682</v>
      </c>
      <c r="AH5" s="102" t="s">
        <v>683</v>
      </c>
    </row>
    <row r="6" spans="2:34" x14ac:dyDescent="0.25">
      <c r="B6" s="139" t="s">
        <v>218</v>
      </c>
      <c r="C6" s="125">
        <v>157905.30764860153</v>
      </c>
      <c r="D6" s="125">
        <v>189981.18814770994</v>
      </c>
      <c r="E6" s="125">
        <v>273900.75061491126</v>
      </c>
      <c r="F6" s="125">
        <v>278633.36965720751</v>
      </c>
      <c r="G6" s="125">
        <v>289576.68211552058</v>
      </c>
      <c r="H6" s="111">
        <v>20.31336436802318</v>
      </c>
      <c r="I6" s="111">
        <v>44.172564286709296</v>
      </c>
      <c r="J6" s="111">
        <v>3.9274952859293943</v>
      </c>
      <c r="K6" s="125">
        <v>131517.35369665854</v>
      </c>
      <c r="L6" s="125">
        <v>166855.87876754114</v>
      </c>
      <c r="M6" s="125">
        <v>242234.59024357705</v>
      </c>
      <c r="N6" s="125">
        <v>245664.77932927248</v>
      </c>
      <c r="O6" s="125">
        <v>254463.08576987655</v>
      </c>
      <c r="P6" s="111">
        <v>26.869857153900789</v>
      </c>
      <c r="Q6" s="111">
        <v>45.175939878661026</v>
      </c>
      <c r="R6" s="111">
        <v>3.5814276937156775</v>
      </c>
      <c r="S6" s="125">
        <v>21661.701327312996</v>
      </c>
      <c r="T6" s="125">
        <v>18517.565853548786</v>
      </c>
      <c r="U6" s="125">
        <v>26987.136698524228</v>
      </c>
      <c r="V6" s="125">
        <v>28071.940209125001</v>
      </c>
      <c r="W6" s="125">
        <v>29872.906126713999</v>
      </c>
      <c r="X6" s="111">
        <v>-14.514720825735905</v>
      </c>
      <c r="Y6" s="111">
        <v>45.738035506174789</v>
      </c>
      <c r="Z6" s="111">
        <v>6.4155377368735556</v>
      </c>
      <c r="AA6" s="125">
        <v>4726.2526246300004</v>
      </c>
      <c r="AB6" s="125">
        <v>4607.7435266200009</v>
      </c>
      <c r="AC6" s="125">
        <v>4679.0236728099981</v>
      </c>
      <c r="AD6" s="125">
        <v>4896.6501188099974</v>
      </c>
      <c r="AE6" s="125">
        <v>5240.6902189299999</v>
      </c>
      <c r="AF6" s="111">
        <v>-2.5074643152253642</v>
      </c>
      <c r="AG6" s="111">
        <v>1.5469642739053344</v>
      </c>
      <c r="AH6" s="111">
        <v>7.0260298729208026</v>
      </c>
    </row>
    <row r="7" spans="2:34" x14ac:dyDescent="0.25">
      <c r="B7" s="139" t="s">
        <v>219</v>
      </c>
      <c r="C7" s="125">
        <v>4215.5079009900001</v>
      </c>
      <c r="D7" s="125">
        <v>5490.2710767999979</v>
      </c>
      <c r="E7" s="125">
        <v>8956.1861823189993</v>
      </c>
      <c r="F7" s="125">
        <v>9509.6924050689977</v>
      </c>
      <c r="G7" s="125">
        <v>10342.778970618998</v>
      </c>
      <c r="H7" s="111">
        <v>30.239847860577452</v>
      </c>
      <c r="I7" s="111">
        <v>63.128305634393342</v>
      </c>
      <c r="J7" s="111">
        <v>8.7603944487829608</v>
      </c>
      <c r="K7" s="125">
        <v>3426.7213669299995</v>
      </c>
      <c r="L7" s="125">
        <v>4751.4409730299985</v>
      </c>
      <c r="M7" s="125">
        <v>7816.364499069</v>
      </c>
      <c r="N7" s="125">
        <v>8291.8490092589982</v>
      </c>
      <c r="O7" s="125">
        <v>9051.9179744989979</v>
      </c>
      <c r="P7" s="111">
        <v>38.65851536353</v>
      </c>
      <c r="Q7" s="111">
        <v>64.505137355931339</v>
      </c>
      <c r="R7" s="111">
        <v>9.1664593071012046</v>
      </c>
      <c r="S7" s="125">
        <v>723.19808047000004</v>
      </c>
      <c r="T7" s="125">
        <v>677.09611428999995</v>
      </c>
      <c r="U7" s="125">
        <v>1008.2292883699998</v>
      </c>
      <c r="V7" s="125">
        <v>1080.0732228499999</v>
      </c>
      <c r="W7" s="125">
        <v>1131.8093954200001</v>
      </c>
      <c r="X7" s="111">
        <v>-6.3747356948235856</v>
      </c>
      <c r="Y7" s="111">
        <v>48.904899480515361</v>
      </c>
      <c r="Z7" s="111">
        <v>4.7900615879989505</v>
      </c>
      <c r="AA7" s="125">
        <v>65.58845359</v>
      </c>
      <c r="AB7" s="125">
        <v>61.733989480000005</v>
      </c>
      <c r="AC7" s="125">
        <v>131.59239488</v>
      </c>
      <c r="AD7" s="125">
        <v>137.77017296</v>
      </c>
      <c r="AE7" s="125">
        <v>159.05160069999999</v>
      </c>
      <c r="AF7" s="111">
        <v>-5.8767418638875624</v>
      </c>
      <c r="AG7" s="111">
        <v>113.16036107245597</v>
      </c>
      <c r="AH7" s="111">
        <v>15.447050172593467</v>
      </c>
    </row>
    <row r="8" spans="2:34" x14ac:dyDescent="0.25">
      <c r="B8" s="139" t="s">
        <v>220</v>
      </c>
      <c r="C8" s="125">
        <v>7313.2317887100016</v>
      </c>
      <c r="D8" s="125">
        <v>6453.7501877599989</v>
      </c>
      <c r="E8" s="125">
        <v>8685.2394279700002</v>
      </c>
      <c r="F8" s="125">
        <v>9028.0597515300014</v>
      </c>
      <c r="G8" s="125">
        <v>8742.3316980999989</v>
      </c>
      <c r="H8" s="111">
        <v>-11.752418435264838</v>
      </c>
      <c r="I8" s="111">
        <v>34.576628708718552</v>
      </c>
      <c r="J8" s="111">
        <v>-3.1648888165763389</v>
      </c>
      <c r="K8" s="125">
        <v>6886.8573986900019</v>
      </c>
      <c r="L8" s="125">
        <v>6217.9185887099993</v>
      </c>
      <c r="M8" s="125">
        <v>8257.77947761</v>
      </c>
      <c r="N8" s="125">
        <v>8583.5239185000009</v>
      </c>
      <c r="O8" s="125">
        <v>8245.879111369999</v>
      </c>
      <c r="P8" s="111">
        <v>-9.7132664618153139</v>
      </c>
      <c r="Q8" s="111">
        <v>32.806169135180021</v>
      </c>
      <c r="R8" s="111">
        <v>-3.933638565418085</v>
      </c>
      <c r="S8" s="125">
        <v>361.05090002000003</v>
      </c>
      <c r="T8" s="125">
        <v>178.25621666999999</v>
      </c>
      <c r="U8" s="125">
        <v>363.95472168000003</v>
      </c>
      <c r="V8" s="125">
        <v>380.22505103999998</v>
      </c>
      <c r="W8" s="125">
        <v>431.88350546999993</v>
      </c>
      <c r="X8" s="111">
        <v>-50.628507875170605</v>
      </c>
      <c r="Y8" s="111">
        <v>104.17505121505957</v>
      </c>
      <c r="Z8" s="111">
        <v>13.586283778173636</v>
      </c>
      <c r="AA8" s="125">
        <v>65.323490000000007</v>
      </c>
      <c r="AB8" s="125">
        <v>57.575382380000001</v>
      </c>
      <c r="AC8" s="125">
        <v>63.505228680000002</v>
      </c>
      <c r="AD8" s="125">
        <v>64.31078199000001</v>
      </c>
      <c r="AE8" s="125">
        <v>64.56908125999999</v>
      </c>
      <c r="AF8" s="111">
        <v>-11.86113543535412</v>
      </c>
      <c r="AG8" s="111">
        <v>10.299273847393248</v>
      </c>
      <c r="AH8" s="111">
        <v>0.40164224723646669</v>
      </c>
    </row>
    <row r="9" spans="2:34" ht="31.5" x14ac:dyDescent="0.25">
      <c r="B9" s="140" t="s">
        <v>221</v>
      </c>
      <c r="C9" s="125">
        <v>510037.65457905282</v>
      </c>
      <c r="D9" s="125">
        <v>563969.10618755198</v>
      </c>
      <c r="E9" s="125">
        <v>686582.05717490951</v>
      </c>
      <c r="F9" s="125">
        <v>695016.48305052915</v>
      </c>
      <c r="G9" s="125">
        <v>710013.4701517967</v>
      </c>
      <c r="H9" s="111">
        <v>10.574013727086518</v>
      </c>
      <c r="I9" s="111">
        <v>21.741075821728028</v>
      </c>
      <c r="J9" s="111">
        <v>2.1577886952325986</v>
      </c>
      <c r="K9" s="125">
        <v>483685.91179343278</v>
      </c>
      <c r="L9" s="125">
        <v>540111.22156055202</v>
      </c>
      <c r="M9" s="125">
        <v>661515.46556533559</v>
      </c>
      <c r="N9" s="125">
        <v>669197.42101533501</v>
      </c>
      <c r="O9" s="125">
        <v>683236.57554330269</v>
      </c>
      <c r="P9" s="111">
        <v>11.665692217063524</v>
      </c>
      <c r="Q9" s="111">
        <v>22.477637782456796</v>
      </c>
      <c r="R9" s="111">
        <v>2.0979092397975574</v>
      </c>
      <c r="S9" s="125">
        <v>23263.395274610004</v>
      </c>
      <c r="T9" s="125">
        <v>20324.515782540002</v>
      </c>
      <c r="U9" s="125">
        <v>21687.712337543995</v>
      </c>
      <c r="V9" s="125">
        <v>22291.783576904101</v>
      </c>
      <c r="W9" s="125">
        <v>23197.750108423999</v>
      </c>
      <c r="X9" s="111">
        <v>-12.633063477529166</v>
      </c>
      <c r="Y9" s="111">
        <v>6.7071539100334299</v>
      </c>
      <c r="Z9" s="111">
        <v>4.0641276118369651</v>
      </c>
      <c r="AA9" s="125">
        <v>3088.3475110099994</v>
      </c>
      <c r="AB9" s="125">
        <v>3533.3688444600002</v>
      </c>
      <c r="AC9" s="125">
        <v>3378.8792720300003</v>
      </c>
      <c r="AD9" s="125">
        <v>3527.2784582899994</v>
      </c>
      <c r="AE9" s="125">
        <v>3579.14450007</v>
      </c>
      <c r="AF9" s="111">
        <v>14.409691003473343</v>
      </c>
      <c r="AG9" s="111">
        <v>-4.3723024464945262</v>
      </c>
      <c r="AH9" s="111">
        <v>1.4704266304267133</v>
      </c>
    </row>
    <row r="10" spans="2:34" x14ac:dyDescent="0.25">
      <c r="B10" s="139" t="s">
        <v>222</v>
      </c>
      <c r="C10" s="125">
        <v>309417.47532776685</v>
      </c>
      <c r="D10" s="125">
        <v>347419.77141475672</v>
      </c>
      <c r="E10" s="125">
        <v>414030.32731448277</v>
      </c>
      <c r="F10" s="125">
        <v>416864.70541006239</v>
      </c>
      <c r="G10" s="125">
        <v>421491.21894780261</v>
      </c>
      <c r="H10" s="111">
        <v>12.28188422348606</v>
      </c>
      <c r="I10" s="111">
        <v>19.172931819186832</v>
      </c>
      <c r="J10" s="111">
        <v>1.1098357519112145</v>
      </c>
      <c r="K10" s="125">
        <v>251365.48012270688</v>
      </c>
      <c r="L10" s="125">
        <v>295116.99108535168</v>
      </c>
      <c r="M10" s="125">
        <v>355404.38384262985</v>
      </c>
      <c r="N10" s="125">
        <v>357013.08357409644</v>
      </c>
      <c r="O10" s="125">
        <v>360235.01720958669</v>
      </c>
      <c r="P10" s="111">
        <v>17.405536727352938</v>
      </c>
      <c r="Q10" s="111">
        <v>20.428302869163595</v>
      </c>
      <c r="R10" s="111">
        <v>0.90246934460640471</v>
      </c>
      <c r="S10" s="125">
        <v>48633.312062980025</v>
      </c>
      <c r="T10" s="125">
        <v>42472.484861625009</v>
      </c>
      <c r="U10" s="125">
        <v>49016.753670812919</v>
      </c>
      <c r="V10" s="125">
        <v>50129.652309875964</v>
      </c>
      <c r="W10" s="125">
        <v>51274.388245525923</v>
      </c>
      <c r="X10" s="111">
        <v>-12.66791616696136</v>
      </c>
      <c r="Y10" s="111">
        <v>15.408255086814632</v>
      </c>
      <c r="Z10" s="111">
        <v>2.2835505193089745</v>
      </c>
      <c r="AA10" s="125">
        <v>9418.6831420800008</v>
      </c>
      <c r="AB10" s="125">
        <v>9830.2954677800026</v>
      </c>
      <c r="AC10" s="125">
        <v>9609.1898010400037</v>
      </c>
      <c r="AD10" s="125">
        <v>9721.9695260900025</v>
      </c>
      <c r="AE10" s="125">
        <v>9981.8134926900038</v>
      </c>
      <c r="AF10" s="111">
        <v>4.3701685202789635</v>
      </c>
      <c r="AG10" s="111">
        <v>-2.2492270701801367</v>
      </c>
      <c r="AH10" s="111">
        <v>2.6727502683759674</v>
      </c>
    </row>
    <row r="11" spans="2:34" x14ac:dyDescent="0.25">
      <c r="B11" s="139" t="s">
        <v>223</v>
      </c>
      <c r="C11" s="125">
        <v>126593.90920513251</v>
      </c>
      <c r="D11" s="125">
        <v>161972.16114849856</v>
      </c>
      <c r="E11" s="125">
        <v>207796.51869140248</v>
      </c>
      <c r="F11" s="125">
        <v>210487.12160107493</v>
      </c>
      <c r="G11" s="125">
        <v>214298.14967160748</v>
      </c>
      <c r="H11" s="111">
        <v>27.946251257664539</v>
      </c>
      <c r="I11" s="111">
        <v>28.291502205055746</v>
      </c>
      <c r="J11" s="111">
        <v>1.8105754126636731</v>
      </c>
      <c r="K11" s="125">
        <v>119657.98986706251</v>
      </c>
      <c r="L11" s="125">
        <v>156729.57160686856</v>
      </c>
      <c r="M11" s="125">
        <v>202483.03499797249</v>
      </c>
      <c r="N11" s="125">
        <v>205027.25972037495</v>
      </c>
      <c r="O11" s="125">
        <v>208711.31884624745</v>
      </c>
      <c r="P11" s="111">
        <v>30.981284058834508</v>
      </c>
      <c r="Q11" s="111">
        <v>29.192616889089241</v>
      </c>
      <c r="R11" s="111">
        <v>1.7968630761085125</v>
      </c>
      <c r="S11" s="125">
        <v>6596.7715891500011</v>
      </c>
      <c r="T11" s="125">
        <v>4890.7382981099991</v>
      </c>
      <c r="U11" s="125">
        <v>5115.676980199999</v>
      </c>
      <c r="V11" s="125">
        <v>5166.6335659900005</v>
      </c>
      <c r="W11" s="125">
        <v>5252.64451775</v>
      </c>
      <c r="X11" s="111">
        <v>-25.86163956087232</v>
      </c>
      <c r="Y11" s="111">
        <v>4.5992786442269127</v>
      </c>
      <c r="Z11" s="111">
        <v>1.6647387638669908</v>
      </c>
      <c r="AA11" s="125">
        <v>339.14774891999997</v>
      </c>
      <c r="AB11" s="125">
        <v>351.85124351999997</v>
      </c>
      <c r="AC11" s="125">
        <v>197.80671322999999</v>
      </c>
      <c r="AD11" s="125">
        <v>293.22831470999995</v>
      </c>
      <c r="AE11" s="125">
        <v>334.18630760999997</v>
      </c>
      <c r="AF11" s="111">
        <v>3.7457110184141511</v>
      </c>
      <c r="AG11" s="111">
        <v>-43.781152724913916</v>
      </c>
      <c r="AH11" s="111">
        <v>13.967952904038983</v>
      </c>
    </row>
    <row r="12" spans="2:34" ht="31.5" x14ac:dyDescent="0.25">
      <c r="B12" s="141" t="s">
        <v>224</v>
      </c>
      <c r="C12" s="125">
        <v>37075.899591742702</v>
      </c>
      <c r="D12" s="125">
        <v>46073.162782482912</v>
      </c>
      <c r="E12" s="125">
        <v>62562.173243103018</v>
      </c>
      <c r="F12" s="125">
        <v>65630.397380894006</v>
      </c>
      <c r="G12" s="125">
        <v>68087.598742607006</v>
      </c>
      <c r="H12" s="111">
        <v>24.267147364764199</v>
      </c>
      <c r="I12" s="111">
        <v>35.788753071862594</v>
      </c>
      <c r="J12" s="111">
        <v>3.7439989086952119</v>
      </c>
      <c r="K12" s="125">
        <v>32235.3719587575</v>
      </c>
      <c r="L12" s="125">
        <v>42906.305499387709</v>
      </c>
      <c r="M12" s="125">
        <v>59822.814728403013</v>
      </c>
      <c r="N12" s="125">
        <v>63122.337933114002</v>
      </c>
      <c r="O12" s="125">
        <v>65468.837515487008</v>
      </c>
      <c r="P12" s="111">
        <v>33.1031810468413</v>
      </c>
      <c r="Q12" s="111">
        <v>39.4266274668107</v>
      </c>
      <c r="R12" s="111">
        <v>3.7173838283040439</v>
      </c>
      <c r="S12" s="125">
        <v>3610.2900686451994</v>
      </c>
      <c r="T12" s="125">
        <v>2150.4964790852</v>
      </c>
      <c r="U12" s="125">
        <v>2141.4436582100002</v>
      </c>
      <c r="V12" s="125">
        <v>1977.5978020699999</v>
      </c>
      <c r="W12" s="125">
        <v>2064.0741272699997</v>
      </c>
      <c r="X12" s="111">
        <v>-40.434246606334398</v>
      </c>
      <c r="Y12" s="111">
        <v>-0.42096422678407708</v>
      </c>
      <c r="Z12" s="111">
        <v>4.3727963850628715</v>
      </c>
      <c r="AA12" s="125">
        <v>1230.2375643399998</v>
      </c>
      <c r="AB12" s="125">
        <v>1016.3608040099998</v>
      </c>
      <c r="AC12" s="125">
        <v>597.91485648999992</v>
      </c>
      <c r="AD12" s="125">
        <v>530.46164570999997</v>
      </c>
      <c r="AE12" s="125">
        <v>554.68709984999998</v>
      </c>
      <c r="AF12" s="111">
        <v>-17.384996729858514</v>
      </c>
      <c r="AG12" s="111">
        <v>-41.171004024264093</v>
      </c>
      <c r="AH12" s="111">
        <v>4.56686253114027</v>
      </c>
    </row>
    <row r="13" spans="2:34" x14ac:dyDescent="0.25">
      <c r="B13" s="140" t="s">
        <v>225</v>
      </c>
      <c r="C13" s="125">
        <v>93129.082571808016</v>
      </c>
      <c r="D13" s="125">
        <v>97602.702021811507</v>
      </c>
      <c r="E13" s="125">
        <v>97504.980075619009</v>
      </c>
      <c r="F13" s="125">
        <v>97198.204418675974</v>
      </c>
      <c r="G13" s="125">
        <v>96754.045856096534</v>
      </c>
      <c r="H13" s="111">
        <v>4.8036760660173652</v>
      </c>
      <c r="I13" s="111">
        <v>-0.10012217302207443</v>
      </c>
      <c r="J13" s="111">
        <v>-0.45696169516286078</v>
      </c>
      <c r="K13" s="125">
        <v>63601.798946420022</v>
      </c>
      <c r="L13" s="125">
        <v>75378.66350197549</v>
      </c>
      <c r="M13" s="125">
        <v>78828.109540265999</v>
      </c>
      <c r="N13" s="125">
        <v>78258.574771521977</v>
      </c>
      <c r="O13" s="125">
        <v>77588.264285601515</v>
      </c>
      <c r="P13" s="111">
        <v>18.516558887707934</v>
      </c>
      <c r="Q13" s="111">
        <v>4.5761570689033348</v>
      </c>
      <c r="R13" s="111">
        <v>-0.85653295869168034</v>
      </c>
      <c r="S13" s="125">
        <v>24873.052466967994</v>
      </c>
      <c r="T13" s="125">
        <v>17515.887238606007</v>
      </c>
      <c r="U13" s="125">
        <v>15054.010120572997</v>
      </c>
      <c r="V13" s="125">
        <v>15184.906214994002</v>
      </c>
      <c r="W13" s="125">
        <v>15352.872301995007</v>
      </c>
      <c r="X13" s="111">
        <v>-29.578859442894988</v>
      </c>
      <c r="Y13" s="111">
        <v>-14.055109424356724</v>
      </c>
      <c r="Z13" s="111">
        <v>1.1061384550083764</v>
      </c>
      <c r="AA13" s="125">
        <v>4654.2311584200015</v>
      </c>
      <c r="AB13" s="125">
        <v>4708.1512812300007</v>
      </c>
      <c r="AC13" s="125">
        <v>3622.8604147800015</v>
      </c>
      <c r="AD13" s="125">
        <v>3754.7234321600008</v>
      </c>
      <c r="AE13" s="125">
        <v>3812.909268500001</v>
      </c>
      <c r="AF13" s="111">
        <v>1.158518366936973</v>
      </c>
      <c r="AG13" s="111">
        <v>-23.051316782804562</v>
      </c>
      <c r="AH13" s="111">
        <v>1.5496703656420197</v>
      </c>
    </row>
    <row r="14" spans="2:34" x14ac:dyDescent="0.25">
      <c r="B14" s="139" t="s">
        <v>226</v>
      </c>
      <c r="C14" s="125">
        <v>615309.45098833682</v>
      </c>
      <c r="D14" s="125">
        <v>662828.19827746309</v>
      </c>
      <c r="E14" s="125">
        <v>837582.03303093999</v>
      </c>
      <c r="F14" s="125">
        <v>840718.3947078241</v>
      </c>
      <c r="G14" s="125">
        <v>876213.9386798155</v>
      </c>
      <c r="H14" s="111">
        <v>7.7227397064679559</v>
      </c>
      <c r="I14" s="111">
        <v>26.3648763295861</v>
      </c>
      <c r="J14" s="111">
        <v>4.2220491659787251</v>
      </c>
      <c r="K14" s="125">
        <v>550844.63446623983</v>
      </c>
      <c r="L14" s="125">
        <v>605155.23993366899</v>
      </c>
      <c r="M14" s="125">
        <v>763650.04244906898</v>
      </c>
      <c r="N14" s="125">
        <v>766400.70236652205</v>
      </c>
      <c r="O14" s="125">
        <v>796996.70883085951</v>
      </c>
      <c r="P14" s="111">
        <v>9.8595142930012045</v>
      </c>
      <c r="Q14" s="111">
        <v>26.190767600851078</v>
      </c>
      <c r="R14" s="111">
        <v>3.9921683748281866</v>
      </c>
      <c r="S14" s="125">
        <v>55397.924156276975</v>
      </c>
      <c r="T14" s="125">
        <v>46826.324927304115</v>
      </c>
      <c r="U14" s="125">
        <v>61626.902641880981</v>
      </c>
      <c r="V14" s="125">
        <v>61728.054037942056</v>
      </c>
      <c r="W14" s="125">
        <v>65818.479365006002</v>
      </c>
      <c r="X14" s="111">
        <v>-15.472780541004511</v>
      </c>
      <c r="Y14" s="111">
        <v>31.607386950725125</v>
      </c>
      <c r="Z14" s="111">
        <v>6.6265256386499827</v>
      </c>
      <c r="AA14" s="125">
        <v>9066.8923658200001</v>
      </c>
      <c r="AB14" s="125">
        <v>10846.633416489996</v>
      </c>
      <c r="AC14" s="125">
        <v>12305.087939989995</v>
      </c>
      <c r="AD14" s="125">
        <v>12589.63830336</v>
      </c>
      <c r="AE14" s="125">
        <v>13398.750483950002</v>
      </c>
      <c r="AF14" s="111">
        <v>19.629008251815044</v>
      </c>
      <c r="AG14" s="111">
        <v>13.446149302720316</v>
      </c>
      <c r="AH14" s="111">
        <v>6.4268103744812288</v>
      </c>
    </row>
    <row r="15" spans="2:34" x14ac:dyDescent="0.25">
      <c r="B15" s="139" t="s">
        <v>227</v>
      </c>
      <c r="C15" s="125">
        <v>233846.70505106999</v>
      </c>
      <c r="D15" s="125">
        <v>252637.87306096996</v>
      </c>
      <c r="E15" s="125">
        <v>337169.65084384306</v>
      </c>
      <c r="F15" s="125">
        <v>333715.35792798293</v>
      </c>
      <c r="G15" s="125">
        <v>347994.83341700811</v>
      </c>
      <c r="H15" s="111">
        <v>8.0356779052311822</v>
      </c>
      <c r="I15" s="111">
        <v>33.45966175169341</v>
      </c>
      <c r="J15" s="111">
        <v>4.2789386672778651</v>
      </c>
      <c r="K15" s="125">
        <v>200565.03219229999</v>
      </c>
      <c r="L15" s="125">
        <v>222514.55098237997</v>
      </c>
      <c r="M15" s="125">
        <v>287620.56938923005</v>
      </c>
      <c r="N15" s="125">
        <v>288262.07209267997</v>
      </c>
      <c r="O15" s="125">
        <v>300847.89000193012</v>
      </c>
      <c r="P15" s="111">
        <v>10.943841281881566</v>
      </c>
      <c r="Q15" s="111">
        <v>29.259218383433076</v>
      </c>
      <c r="R15" s="111">
        <v>4.3661026294169014</v>
      </c>
      <c r="S15" s="125">
        <v>25993.522216390003</v>
      </c>
      <c r="T15" s="125">
        <v>21801.698078510002</v>
      </c>
      <c r="U15" s="125">
        <v>39227.422994297987</v>
      </c>
      <c r="V15" s="125">
        <v>37838.873696177987</v>
      </c>
      <c r="W15" s="125">
        <v>39906.753423217997</v>
      </c>
      <c r="X15" s="111">
        <v>-16.126418355250376</v>
      </c>
      <c r="Y15" s="111">
        <v>79.92829206714211</v>
      </c>
      <c r="Z15" s="111">
        <v>5.4649610970024298</v>
      </c>
      <c r="AA15" s="125">
        <v>7288.1506423799983</v>
      </c>
      <c r="AB15" s="125">
        <v>8321.624000079999</v>
      </c>
      <c r="AC15" s="125">
        <v>10321.658460315002</v>
      </c>
      <c r="AD15" s="125">
        <v>7614.4121391250001</v>
      </c>
      <c r="AE15" s="125">
        <v>7240.1899918599938</v>
      </c>
      <c r="AF15" s="111">
        <v>14.180186557759081</v>
      </c>
      <c r="AG15" s="111">
        <v>24.034184435823779</v>
      </c>
      <c r="AH15" s="111">
        <v>-4.9146557925614172</v>
      </c>
    </row>
    <row r="16" spans="2:34" x14ac:dyDescent="0.25">
      <c r="B16" s="139" t="s">
        <v>228</v>
      </c>
      <c r="C16" s="125">
        <v>122122.49819510349</v>
      </c>
      <c r="D16" s="125">
        <v>148657.31681372348</v>
      </c>
      <c r="E16" s="125">
        <v>183908.00787982548</v>
      </c>
      <c r="F16" s="125">
        <v>186619.09701838545</v>
      </c>
      <c r="G16" s="125">
        <v>190535.84745400699</v>
      </c>
      <c r="H16" s="111">
        <v>21.728034564301034</v>
      </c>
      <c r="I16" s="111">
        <v>23.7127185002762</v>
      </c>
      <c r="J16" s="111">
        <v>2.0987940131527161</v>
      </c>
      <c r="K16" s="125">
        <v>105953.54710050349</v>
      </c>
      <c r="L16" s="125">
        <v>133795.32032052349</v>
      </c>
      <c r="M16" s="125">
        <v>164940.56709539398</v>
      </c>
      <c r="N16" s="125">
        <v>166994.64065056396</v>
      </c>
      <c r="O16" s="125">
        <v>170187.14223285549</v>
      </c>
      <c r="P16" s="111">
        <v>26.277339439717252</v>
      </c>
      <c r="Q16" s="111">
        <v>23.278278119337912</v>
      </c>
      <c r="R16" s="111">
        <v>1.9117389455460598</v>
      </c>
      <c r="S16" s="125">
        <v>13522.088105969995</v>
      </c>
      <c r="T16" s="125">
        <v>11733.859574440001</v>
      </c>
      <c r="U16" s="125">
        <v>15862.959526031502</v>
      </c>
      <c r="V16" s="125">
        <v>16389.672283021493</v>
      </c>
      <c r="W16" s="125">
        <v>16908.8031685715</v>
      </c>
      <c r="X16" s="111">
        <v>-13.224499925721473</v>
      </c>
      <c r="Y16" s="111">
        <v>35.189614511715874</v>
      </c>
      <c r="Z16" s="111">
        <v>3.1674268806935801</v>
      </c>
      <c r="AA16" s="125">
        <v>2646.8629886299996</v>
      </c>
      <c r="AB16" s="125">
        <v>3128.1369187600003</v>
      </c>
      <c r="AC16" s="125">
        <v>3104.4812584000001</v>
      </c>
      <c r="AD16" s="125">
        <v>3234.7840848000001</v>
      </c>
      <c r="AE16" s="125">
        <v>3439.9020525799997</v>
      </c>
      <c r="AF16" s="111">
        <v>18.182804784281835</v>
      </c>
      <c r="AG16" s="111">
        <v>-0.75622202526152005</v>
      </c>
      <c r="AH16" s="111">
        <v>6.3410095512659748</v>
      </c>
    </row>
    <row r="17" spans="2:34" x14ac:dyDescent="0.25">
      <c r="B17" s="139" t="s">
        <v>229</v>
      </c>
      <c r="C17" s="125">
        <v>122900.05653941401</v>
      </c>
      <c r="D17" s="125">
        <v>150620.1043744424</v>
      </c>
      <c r="E17" s="125">
        <v>177035.51511622299</v>
      </c>
      <c r="F17" s="125">
        <v>176655.59970375092</v>
      </c>
      <c r="G17" s="125">
        <v>183724.85978474995</v>
      </c>
      <c r="H17" s="111">
        <v>22.554951247022874</v>
      </c>
      <c r="I17" s="111">
        <v>17.537772166265228</v>
      </c>
      <c r="J17" s="111">
        <v>4.0017186507838254</v>
      </c>
      <c r="K17" s="125">
        <v>109323.34115328301</v>
      </c>
      <c r="L17" s="125">
        <v>137369.7054331924</v>
      </c>
      <c r="M17" s="125">
        <v>163683.81931438399</v>
      </c>
      <c r="N17" s="125">
        <v>163328.40569200192</v>
      </c>
      <c r="O17" s="125">
        <v>169313.30210723195</v>
      </c>
      <c r="P17" s="111">
        <v>25.654507065042399</v>
      </c>
      <c r="Q17" s="111">
        <v>19.15568923891232</v>
      </c>
      <c r="R17" s="111">
        <v>3.6643328451488655</v>
      </c>
      <c r="S17" s="125">
        <v>11457.224883481</v>
      </c>
      <c r="T17" s="125">
        <v>11218.775888770002</v>
      </c>
      <c r="U17" s="125">
        <v>11585.626527537997</v>
      </c>
      <c r="V17" s="125">
        <v>11749.290884088001</v>
      </c>
      <c r="W17" s="125">
        <v>12872.015917047998</v>
      </c>
      <c r="X17" s="111">
        <v>-2.0812107393893697</v>
      </c>
      <c r="Y17" s="111">
        <v>3.2699702927055796</v>
      </c>
      <c r="Z17" s="111">
        <v>9.5556833517544284</v>
      </c>
      <c r="AA17" s="125">
        <v>2119.4905026500001</v>
      </c>
      <c r="AB17" s="125">
        <v>2031.6230524799996</v>
      </c>
      <c r="AC17" s="125">
        <v>1766.0692743009997</v>
      </c>
      <c r="AD17" s="125">
        <v>1577.9031276609994</v>
      </c>
      <c r="AE17" s="125">
        <v>1539.5417604699994</v>
      </c>
      <c r="AF17" s="111">
        <v>-4.1456873744015237</v>
      </c>
      <c r="AG17" s="111">
        <v>-13.071016193424207</v>
      </c>
      <c r="AH17" s="111">
        <v>-2.4311611098626118</v>
      </c>
    </row>
    <row r="18" spans="2:34" x14ac:dyDescent="0.25">
      <c r="B18" s="139" t="s">
        <v>230</v>
      </c>
      <c r="C18" s="125">
        <v>163819.0375454668</v>
      </c>
      <c r="D18" s="125">
        <v>158624.47190619493</v>
      </c>
      <c r="E18" s="125">
        <v>233767.41393833442</v>
      </c>
      <c r="F18" s="125">
        <v>235041.20808953291</v>
      </c>
      <c r="G18" s="125">
        <v>234324.21015624667</v>
      </c>
      <c r="H18" s="111">
        <v>-3.170916956358111</v>
      </c>
      <c r="I18" s="111">
        <v>47.371594766648897</v>
      </c>
      <c r="J18" s="111">
        <v>-0.30505201156604267</v>
      </c>
      <c r="K18" s="125">
        <v>137464.02926909181</v>
      </c>
      <c r="L18" s="125">
        <v>137969.08286135393</v>
      </c>
      <c r="M18" s="125">
        <v>205358.0678148194</v>
      </c>
      <c r="N18" s="125">
        <v>206078.41979744079</v>
      </c>
      <c r="O18" s="125">
        <v>204321.77064784968</v>
      </c>
      <c r="P18" s="111">
        <v>0.36740781930191779</v>
      </c>
      <c r="Q18" s="111">
        <v>48.843540564218365</v>
      </c>
      <c r="R18" s="111">
        <v>-0.85241780838466452</v>
      </c>
      <c r="S18" s="125">
        <v>21569.266303362994</v>
      </c>
      <c r="T18" s="125">
        <v>15664.245736711002</v>
      </c>
      <c r="U18" s="125">
        <v>23284.481040325001</v>
      </c>
      <c r="V18" s="125">
        <v>23652.682027012099</v>
      </c>
      <c r="W18" s="125">
        <v>24738.155258476996</v>
      </c>
      <c r="X18" s="111">
        <v>-27.377011733270244</v>
      </c>
      <c r="Y18" s="111">
        <v>48.647317155878639</v>
      </c>
      <c r="Z18" s="111">
        <v>4.5892183821913068</v>
      </c>
      <c r="AA18" s="125">
        <v>4785.7419730120009</v>
      </c>
      <c r="AB18" s="125">
        <v>4991.1433081299992</v>
      </c>
      <c r="AC18" s="125">
        <v>5124.865083190004</v>
      </c>
      <c r="AD18" s="125">
        <v>5310.1062650800022</v>
      </c>
      <c r="AE18" s="125">
        <v>5264.2842499200024</v>
      </c>
      <c r="AF18" s="111">
        <v>4.2919433658627639</v>
      </c>
      <c r="AG18" s="111">
        <v>2.6791812377374016</v>
      </c>
      <c r="AH18" s="111">
        <v>-0.86292086961294867</v>
      </c>
    </row>
    <row r="19" spans="2:34" x14ac:dyDescent="0.25">
      <c r="B19" s="139" t="s">
        <v>231</v>
      </c>
      <c r="C19" s="125">
        <v>1569.1037936800001</v>
      </c>
      <c r="D19" s="125">
        <v>1583.0617932300001</v>
      </c>
      <c r="E19" s="125">
        <v>1538.8786310400001</v>
      </c>
      <c r="F19" s="125">
        <v>2022.4145310399999</v>
      </c>
      <c r="G19" s="125">
        <v>1409.0340374699999</v>
      </c>
      <c r="H19" s="111">
        <v>0.88955234231283953</v>
      </c>
      <c r="I19" s="111">
        <v>-2.7909941594794581</v>
      </c>
      <c r="J19" s="111">
        <v>-30.329118197869022</v>
      </c>
      <c r="K19" s="125">
        <v>1512.81435549</v>
      </c>
      <c r="L19" s="125">
        <v>1538.8858334500001</v>
      </c>
      <c r="M19" s="125">
        <v>1492.13191164</v>
      </c>
      <c r="N19" s="125">
        <v>1975.6678116400001</v>
      </c>
      <c r="O19" s="125">
        <v>1362.2873180699999</v>
      </c>
      <c r="P19" s="111">
        <v>1.7233758964136414</v>
      </c>
      <c r="Q19" s="111">
        <v>-3.03816701627458</v>
      </c>
      <c r="R19" s="111">
        <v>-31.046742268925954</v>
      </c>
      <c r="S19" s="125">
        <v>23.106147999999997</v>
      </c>
      <c r="T19" s="125">
        <v>10.992669589999998</v>
      </c>
      <c r="U19" s="125">
        <v>10.959576609999999</v>
      </c>
      <c r="V19" s="125">
        <v>10.959576609999999</v>
      </c>
      <c r="W19" s="125">
        <v>10.959576609999999</v>
      </c>
      <c r="X19" s="111">
        <v>-52.425347617439314</v>
      </c>
      <c r="Y19" s="111">
        <v>-0.30104588998202825</v>
      </c>
      <c r="Z19" s="111">
        <v>0</v>
      </c>
      <c r="AA19" s="125">
        <v>33.183290190000001</v>
      </c>
      <c r="AB19" s="125">
        <v>33.183290190000001</v>
      </c>
      <c r="AC19" s="125">
        <v>35.787142790000004</v>
      </c>
      <c r="AD19" s="125">
        <v>35.787142790000004</v>
      </c>
      <c r="AE19" s="125">
        <v>35.787142790000004</v>
      </c>
      <c r="AF19" s="111">
        <v>0</v>
      </c>
      <c r="AG19" s="111">
        <v>7.8468789113163071</v>
      </c>
      <c r="AH19" s="111">
        <v>0</v>
      </c>
    </row>
    <row r="20" spans="2:34" x14ac:dyDescent="0.25">
      <c r="B20" s="139" t="s">
        <v>232</v>
      </c>
      <c r="C20" s="125">
        <v>406641.86012306192</v>
      </c>
      <c r="D20" s="125">
        <v>472098.75038330379</v>
      </c>
      <c r="E20" s="125">
        <v>641727.15568762401</v>
      </c>
      <c r="F20" s="125">
        <v>662472.36222665058</v>
      </c>
      <c r="G20" s="125">
        <v>691291.64693686366</v>
      </c>
      <c r="H20" s="111">
        <v>16.096938529750151</v>
      </c>
      <c r="I20" s="111">
        <v>35.930704151747165</v>
      </c>
      <c r="J20" s="111">
        <v>4.3502621925763041</v>
      </c>
      <c r="K20" s="125">
        <v>299952.27122955094</v>
      </c>
      <c r="L20" s="125">
        <v>377177.38583519316</v>
      </c>
      <c r="M20" s="125">
        <v>513832.9241596022</v>
      </c>
      <c r="N20" s="125">
        <v>531243.47234089545</v>
      </c>
      <c r="O20" s="125">
        <v>557431.08233320503</v>
      </c>
      <c r="P20" s="111">
        <v>25.745800919954526</v>
      </c>
      <c r="Q20" s="111">
        <v>36.231105961405753</v>
      </c>
      <c r="R20" s="111">
        <v>4.9294930395879177</v>
      </c>
      <c r="S20" s="125">
        <v>87479.418862811013</v>
      </c>
      <c r="T20" s="125">
        <v>73156.626442140579</v>
      </c>
      <c r="U20" s="125">
        <v>110456.5328203118</v>
      </c>
      <c r="V20" s="125">
        <v>113484.67976315519</v>
      </c>
      <c r="W20" s="125">
        <v>115866.12484469858</v>
      </c>
      <c r="X20" s="111">
        <v>-16.372756708788902</v>
      </c>
      <c r="Y20" s="111">
        <v>50.986367458690339</v>
      </c>
      <c r="Z20" s="111">
        <v>2.0984727511356827</v>
      </c>
      <c r="AA20" s="125">
        <v>19210.170030699992</v>
      </c>
      <c r="AB20" s="125">
        <v>21764.738105970002</v>
      </c>
      <c r="AC20" s="125">
        <v>17437.698707709998</v>
      </c>
      <c r="AD20" s="125">
        <v>17744.210122600005</v>
      </c>
      <c r="AE20" s="125">
        <v>17994.439758960005</v>
      </c>
      <c r="AF20" s="111">
        <v>13.297998253984872</v>
      </c>
      <c r="AG20" s="111">
        <v>-19.880962395192388</v>
      </c>
      <c r="AH20" s="111">
        <v>1.4102044251679269</v>
      </c>
    </row>
    <row r="21" spans="2:34" x14ac:dyDescent="0.25">
      <c r="B21" s="142" t="s">
        <v>233</v>
      </c>
      <c r="C21" s="125">
        <v>2911896.7808499373</v>
      </c>
      <c r="D21" s="125">
        <v>3266011.8895766991</v>
      </c>
      <c r="E21" s="125">
        <v>4172746.8878525468</v>
      </c>
      <c r="F21" s="125">
        <v>4219612.4678802099</v>
      </c>
      <c r="G21" s="125">
        <v>4344800.6466203108</v>
      </c>
      <c r="H21" s="111">
        <v>12.160977375832708</v>
      </c>
      <c r="I21" s="111">
        <v>27.762758646704366</v>
      </c>
      <c r="J21" s="111">
        <v>2.9668169694026636</v>
      </c>
      <c r="K21" s="125">
        <v>2497993.1549171172</v>
      </c>
      <c r="L21" s="125">
        <v>2903588.1627831785</v>
      </c>
      <c r="M21" s="125">
        <v>3716940.6650290014</v>
      </c>
      <c r="N21" s="125">
        <v>3759442.2100232178</v>
      </c>
      <c r="O21" s="125">
        <v>3867461.0797279729</v>
      </c>
      <c r="P21" s="111">
        <v>16.23683423902412</v>
      </c>
      <c r="Q21" s="111">
        <v>28.011978856746666</v>
      </c>
      <c r="R21" s="111">
        <v>2.8732685241646072</v>
      </c>
      <c r="S21" s="125">
        <v>345165.32244644826</v>
      </c>
      <c r="T21" s="125">
        <v>287139.56416194071</v>
      </c>
      <c r="U21" s="125">
        <v>383429.80260290939</v>
      </c>
      <c r="V21" s="125">
        <v>389137.02422085585</v>
      </c>
      <c r="W21" s="125">
        <v>404699.61988219805</v>
      </c>
      <c r="X21" s="111">
        <v>-16.811004614610479</v>
      </c>
      <c r="Y21" s="111">
        <v>33.534298459359299</v>
      </c>
      <c r="Z21" s="111">
        <v>3.9992585368874067</v>
      </c>
      <c r="AA21" s="125">
        <v>68738.30348637198</v>
      </c>
      <c r="AB21" s="125">
        <v>75284.162631579995</v>
      </c>
      <c r="AC21" s="125">
        <v>72376.420220636021</v>
      </c>
      <c r="AD21" s="125">
        <v>71033.233636136007</v>
      </c>
      <c r="AE21" s="125">
        <v>72639.947010140007</v>
      </c>
      <c r="AF21" s="111">
        <v>9.5228698021413827</v>
      </c>
      <c r="AG21" s="111">
        <v>-3.8623560511307895</v>
      </c>
      <c r="AH21" s="111">
        <v>2.2619178260056438</v>
      </c>
    </row>
    <row r="22" spans="2:34" x14ac:dyDescent="0.25">
      <c r="B22" s="138" t="s">
        <v>234</v>
      </c>
      <c r="C22" s="125"/>
      <c r="D22" s="125"/>
      <c r="E22" s="125"/>
      <c r="F22" s="125"/>
      <c r="G22" s="125"/>
      <c r="H22" s="143"/>
      <c r="I22" s="143"/>
      <c r="J22" s="143"/>
      <c r="K22" s="125"/>
      <c r="L22" s="125"/>
      <c r="M22" s="125"/>
      <c r="N22" s="125"/>
      <c r="O22" s="125"/>
      <c r="P22" s="143"/>
      <c r="Q22" s="143"/>
      <c r="R22" s="143"/>
      <c r="S22" s="125"/>
      <c r="T22" s="125"/>
      <c r="U22" s="125"/>
      <c r="V22" s="125"/>
      <c r="W22" s="125"/>
      <c r="X22" s="143"/>
      <c r="Y22" s="143"/>
      <c r="Z22" s="143"/>
      <c r="AA22" s="125"/>
      <c r="AB22" s="125"/>
      <c r="AC22" s="125"/>
      <c r="AD22" s="125"/>
      <c r="AE22" s="125"/>
      <c r="AF22" s="143"/>
      <c r="AG22" s="143"/>
      <c r="AH22" s="143"/>
    </row>
    <row r="23" spans="2:34" x14ac:dyDescent="0.25">
      <c r="B23" s="144" t="s">
        <v>235</v>
      </c>
      <c r="C23" s="125">
        <v>562526.81017895078</v>
      </c>
      <c r="D23" s="125">
        <v>718479.78113080992</v>
      </c>
      <c r="E23" s="125">
        <v>932079.36692221405</v>
      </c>
      <c r="F23" s="125">
        <v>950430.31107283593</v>
      </c>
      <c r="G23" s="125">
        <v>979853.71313293581</v>
      </c>
      <c r="H23" s="111">
        <v>27.723651234018064</v>
      </c>
      <c r="I23" s="111">
        <v>29.729380199846588</v>
      </c>
      <c r="J23" s="111">
        <v>3.0957979472358232</v>
      </c>
      <c r="K23" s="125">
        <v>477035.08320104785</v>
      </c>
      <c r="L23" s="125">
        <v>623348.85000741691</v>
      </c>
      <c r="M23" s="125">
        <v>800511.66187576484</v>
      </c>
      <c r="N23" s="125">
        <v>816252.01982036047</v>
      </c>
      <c r="O23" s="125">
        <v>841412.74148478277</v>
      </c>
      <c r="P23" s="111">
        <v>30.671489783216781</v>
      </c>
      <c r="Q23" s="111">
        <v>28.421133987211167</v>
      </c>
      <c r="R23" s="111">
        <v>3.0824697585384975</v>
      </c>
      <c r="S23" s="125">
        <v>72328.481830992983</v>
      </c>
      <c r="T23" s="125">
        <v>80772.330123243039</v>
      </c>
      <c r="U23" s="125">
        <v>115573.28453641916</v>
      </c>
      <c r="V23" s="125">
        <v>117977.20673953544</v>
      </c>
      <c r="W23" s="125">
        <v>121333.08279941299</v>
      </c>
      <c r="X23" s="111">
        <v>11.674305997436047</v>
      </c>
      <c r="Y23" s="111">
        <v>43.085242632070361</v>
      </c>
      <c r="Z23" s="111">
        <v>2.844512217759565</v>
      </c>
      <c r="AA23" s="125">
        <v>13163.245146910001</v>
      </c>
      <c r="AB23" s="125">
        <v>14358.601000149996</v>
      </c>
      <c r="AC23" s="125">
        <v>15994.420510029995</v>
      </c>
      <c r="AD23" s="125">
        <v>16201.08451294</v>
      </c>
      <c r="AE23" s="125">
        <v>17107.88884874</v>
      </c>
      <c r="AF23" s="111">
        <v>9.0810118621896052</v>
      </c>
      <c r="AG23" s="111">
        <v>11.392610671909543</v>
      </c>
      <c r="AH23" s="111">
        <v>5.5971829236229453</v>
      </c>
    </row>
    <row r="24" spans="2:34" x14ac:dyDescent="0.25">
      <c r="B24" s="144" t="s">
        <v>236</v>
      </c>
      <c r="C24" s="125">
        <v>455716.0885478108</v>
      </c>
      <c r="D24" s="125">
        <v>488596.24056173506</v>
      </c>
      <c r="E24" s="125">
        <v>634300.22422558325</v>
      </c>
      <c r="F24" s="125">
        <v>643528.73546421318</v>
      </c>
      <c r="G24" s="125">
        <v>675912.54647242208</v>
      </c>
      <c r="H24" s="111">
        <v>7.2150518360456548</v>
      </c>
      <c r="I24" s="111">
        <v>29.820938347035487</v>
      </c>
      <c r="J24" s="111">
        <v>5.0322245493588769</v>
      </c>
      <c r="K24" s="125">
        <v>374792.31755407562</v>
      </c>
      <c r="L24" s="125">
        <v>421257.37048876984</v>
      </c>
      <c r="M24" s="125">
        <v>548651.19394303532</v>
      </c>
      <c r="N24" s="125">
        <v>558395.63964869513</v>
      </c>
      <c r="O24" s="125">
        <v>586790.90387650405</v>
      </c>
      <c r="P24" s="111">
        <v>12.397546790160705</v>
      </c>
      <c r="Q24" s="111">
        <v>30.241328076101077</v>
      </c>
      <c r="R24" s="111">
        <v>5.0851514968264011</v>
      </c>
      <c r="S24" s="125">
        <v>76190.766598365139</v>
      </c>
      <c r="T24" s="125">
        <v>60457.374051305218</v>
      </c>
      <c r="U24" s="125">
        <v>78745.960392228008</v>
      </c>
      <c r="V24" s="125">
        <v>78005.894526177988</v>
      </c>
      <c r="W24" s="125">
        <v>81300.253372108011</v>
      </c>
      <c r="X24" s="111">
        <v>-20.649999008406773</v>
      </c>
      <c r="Y24" s="111">
        <v>30.250381575294298</v>
      </c>
      <c r="Z24" s="111">
        <v>4.2232178298070355</v>
      </c>
      <c r="AA24" s="125">
        <v>4733.0043953699987</v>
      </c>
      <c r="AB24" s="125">
        <v>6881.4960216599993</v>
      </c>
      <c r="AC24" s="125">
        <v>6903.0698903200009</v>
      </c>
      <c r="AD24" s="125">
        <v>7127.2012893399988</v>
      </c>
      <c r="AE24" s="125">
        <v>7821.3892238100007</v>
      </c>
      <c r="AF24" s="111">
        <v>45.393822756465958</v>
      </c>
      <c r="AG24" s="111">
        <v>0.31350550217708939</v>
      </c>
      <c r="AH24" s="111">
        <v>9.7399793591950825</v>
      </c>
    </row>
    <row r="25" spans="2:34" x14ac:dyDescent="0.25">
      <c r="B25" s="144" t="s">
        <v>237</v>
      </c>
      <c r="C25" s="125">
        <v>127215.68522601736</v>
      </c>
      <c r="D25" s="125">
        <v>138316.37657992812</v>
      </c>
      <c r="E25" s="125">
        <v>205637.62795102393</v>
      </c>
      <c r="F25" s="125">
        <v>204759.63917788886</v>
      </c>
      <c r="G25" s="125">
        <v>207189.6977949391</v>
      </c>
      <c r="H25" s="111">
        <v>8.7258826096709328</v>
      </c>
      <c r="I25" s="111">
        <v>48.671931000298606</v>
      </c>
      <c r="J25" s="111">
        <v>1.1867859441474504</v>
      </c>
      <c r="K25" s="125">
        <v>127214.29222601737</v>
      </c>
      <c r="L25" s="125">
        <v>138307.92239808812</v>
      </c>
      <c r="M25" s="125">
        <v>205627.17798661391</v>
      </c>
      <c r="N25" s="125">
        <v>204747.04464488887</v>
      </c>
      <c r="O25" s="125">
        <v>207179.3796989391</v>
      </c>
      <c r="P25" s="111">
        <v>8.7204275384098153</v>
      </c>
      <c r="Q25" s="111">
        <v>48.673463111362857</v>
      </c>
      <c r="R25" s="111">
        <v>1.1879707754848701</v>
      </c>
      <c r="S25" s="125">
        <v>0</v>
      </c>
      <c r="T25" s="125">
        <v>8.4541818399999986</v>
      </c>
      <c r="U25" s="125">
        <v>10.449964409999998</v>
      </c>
      <c r="V25" s="125">
        <v>12.594533</v>
      </c>
      <c r="W25" s="125">
        <v>10.318095999999999</v>
      </c>
      <c r="X25" s="111">
        <v>0</v>
      </c>
      <c r="Y25" s="111">
        <v>23.607045693732083</v>
      </c>
      <c r="Z25" s="111">
        <v>-18.074802773552634</v>
      </c>
      <c r="AA25" s="125">
        <v>1.393</v>
      </c>
      <c r="AB25" s="125">
        <v>0</v>
      </c>
      <c r="AC25" s="125">
        <v>0</v>
      </c>
      <c r="AD25" s="125">
        <v>0</v>
      </c>
      <c r="AE25" s="125">
        <v>0</v>
      </c>
      <c r="AF25" s="111">
        <v>-100</v>
      </c>
      <c r="AG25" s="111">
        <v>0</v>
      </c>
      <c r="AH25" s="111">
        <v>0</v>
      </c>
    </row>
    <row r="26" spans="2:34" x14ac:dyDescent="0.25">
      <c r="B26" s="144" t="s">
        <v>238</v>
      </c>
      <c r="C26" s="125">
        <v>615755.45252993365</v>
      </c>
      <c r="D26" s="125">
        <v>702115.41625706886</v>
      </c>
      <c r="E26" s="125">
        <v>880233.53512387339</v>
      </c>
      <c r="F26" s="125">
        <v>886633.39125846513</v>
      </c>
      <c r="G26" s="125">
        <v>906592.70218543313</v>
      </c>
      <c r="H26" s="111">
        <v>14.025042469751739</v>
      </c>
      <c r="I26" s="111">
        <v>25.368780508529564</v>
      </c>
      <c r="J26" s="111">
        <v>2.2511345866004673</v>
      </c>
      <c r="K26" s="125">
        <v>598417.72254636372</v>
      </c>
      <c r="L26" s="125">
        <v>684538.33783228882</v>
      </c>
      <c r="M26" s="125">
        <v>856327.32901327836</v>
      </c>
      <c r="N26" s="125">
        <v>863978.82661570015</v>
      </c>
      <c r="O26" s="125">
        <v>886681.58595961204</v>
      </c>
      <c r="P26" s="111">
        <v>14.391387828466714</v>
      </c>
      <c r="Q26" s="111">
        <v>25.095598257504413</v>
      </c>
      <c r="R26" s="111">
        <v>2.6276985783136642</v>
      </c>
      <c r="S26" s="125">
        <v>11710.016188959997</v>
      </c>
      <c r="T26" s="125">
        <v>11989.246665040004</v>
      </c>
      <c r="U26" s="125">
        <v>17948.824584405</v>
      </c>
      <c r="V26" s="125">
        <v>17635.566097654999</v>
      </c>
      <c r="W26" s="125">
        <v>14971.383222231001</v>
      </c>
      <c r="X26" s="111">
        <v>2.3845438945102466</v>
      </c>
      <c r="Y26" s="111">
        <v>49.707692950740629</v>
      </c>
      <c r="Z26" s="111">
        <v>-15.106874713697193</v>
      </c>
      <c r="AA26" s="125">
        <v>5627.7137946100011</v>
      </c>
      <c r="AB26" s="125">
        <v>5587.8317597400001</v>
      </c>
      <c r="AC26" s="125">
        <v>5957.3815261900008</v>
      </c>
      <c r="AD26" s="125">
        <v>5018.9985451100001</v>
      </c>
      <c r="AE26" s="125">
        <v>4939.7330035899986</v>
      </c>
      <c r="AF26" s="111">
        <v>-0.708672052729448</v>
      </c>
      <c r="AG26" s="111">
        <v>6.6134733889553585</v>
      </c>
      <c r="AH26" s="111">
        <v>-1.5793099122778154</v>
      </c>
    </row>
    <row r="27" spans="2:34" ht="31.5" x14ac:dyDescent="0.25">
      <c r="B27" s="145" t="s">
        <v>239</v>
      </c>
      <c r="C27" s="125">
        <v>237959.10882907599</v>
      </c>
      <c r="D27" s="125">
        <v>252542.45920616243</v>
      </c>
      <c r="E27" s="125">
        <v>298257.53329391585</v>
      </c>
      <c r="F27" s="125">
        <v>298625.29882205493</v>
      </c>
      <c r="G27" s="125">
        <v>304081.06281312549</v>
      </c>
      <c r="H27" s="111">
        <v>6.1285110911898446</v>
      </c>
      <c r="I27" s="111">
        <v>18.101935900780166</v>
      </c>
      <c r="J27" s="111">
        <v>1.8269597427247986</v>
      </c>
      <c r="K27" s="125">
        <v>186650.65348838599</v>
      </c>
      <c r="L27" s="125">
        <v>208418.88884113342</v>
      </c>
      <c r="M27" s="125">
        <v>248988.20203433794</v>
      </c>
      <c r="N27" s="125">
        <v>247833.55104379897</v>
      </c>
      <c r="O27" s="125">
        <v>252102.27746852959</v>
      </c>
      <c r="P27" s="111">
        <v>11.662555124191904</v>
      </c>
      <c r="Q27" s="111">
        <v>19.46527659694431</v>
      </c>
      <c r="R27" s="111">
        <v>1.722416681176564</v>
      </c>
      <c r="S27" s="125">
        <v>42447.914687520017</v>
      </c>
      <c r="T27" s="125">
        <v>35072.929971478996</v>
      </c>
      <c r="U27" s="125">
        <v>41221.033385617942</v>
      </c>
      <c r="V27" s="125">
        <v>42337.992114595945</v>
      </c>
      <c r="W27" s="125">
        <v>43447.39181484592</v>
      </c>
      <c r="X27" s="111">
        <v>-17.374197932529576</v>
      </c>
      <c r="Y27" s="111">
        <v>17.52948333412273</v>
      </c>
      <c r="Z27" s="111">
        <v>2.6203408448071119</v>
      </c>
      <c r="AA27" s="125">
        <v>8860.540653170001</v>
      </c>
      <c r="AB27" s="125">
        <v>9050.640393550002</v>
      </c>
      <c r="AC27" s="125">
        <v>8048.297873960003</v>
      </c>
      <c r="AD27" s="125">
        <v>8453.755663660002</v>
      </c>
      <c r="AE27" s="125">
        <v>8531.3935297500011</v>
      </c>
      <c r="AF27" s="111">
        <v>2.1454643437812098</v>
      </c>
      <c r="AG27" s="111">
        <v>-11.074824277675699</v>
      </c>
      <c r="AH27" s="111">
        <v>0.9183831326440961</v>
      </c>
    </row>
    <row r="28" spans="2:34" x14ac:dyDescent="0.25">
      <c r="B28" s="144" t="s">
        <v>240</v>
      </c>
      <c r="C28" s="125">
        <v>146990.82329793109</v>
      </c>
      <c r="D28" s="125">
        <v>163480.2998596</v>
      </c>
      <c r="E28" s="125">
        <v>183538.17612812988</v>
      </c>
      <c r="F28" s="125">
        <v>190467.98318147499</v>
      </c>
      <c r="G28" s="125">
        <v>192479.09965022001</v>
      </c>
      <c r="H28" s="111">
        <v>11.218031297264666</v>
      </c>
      <c r="I28" s="111">
        <v>12.269292560483418</v>
      </c>
      <c r="J28" s="111">
        <v>1.0558816422332029</v>
      </c>
      <c r="K28" s="125">
        <v>118860.34210759109</v>
      </c>
      <c r="L28" s="125">
        <v>141434.56215841</v>
      </c>
      <c r="M28" s="125">
        <v>159138.7943799599</v>
      </c>
      <c r="N28" s="125">
        <v>165224.89871431998</v>
      </c>
      <c r="O28" s="125">
        <v>165641.32461441</v>
      </c>
      <c r="P28" s="111">
        <v>18.992222006550321</v>
      </c>
      <c r="Q28" s="111">
        <v>12.517613765241306</v>
      </c>
      <c r="R28" s="111">
        <v>0.25203580291492944</v>
      </c>
      <c r="S28" s="125">
        <v>20965.410599479994</v>
      </c>
      <c r="T28" s="125">
        <v>14628.11669947</v>
      </c>
      <c r="U28" s="125">
        <v>17446.175323304997</v>
      </c>
      <c r="V28" s="125">
        <v>18165.03883025</v>
      </c>
      <c r="W28" s="125">
        <v>19353.932531880004</v>
      </c>
      <c r="X28" s="111">
        <v>-30.227377946832</v>
      </c>
      <c r="Y28" s="111">
        <v>19.264671466130018</v>
      </c>
      <c r="Z28" s="111">
        <v>6.5449554649459563</v>
      </c>
      <c r="AA28" s="125">
        <v>7165.0705908599984</v>
      </c>
      <c r="AB28" s="125">
        <v>7417.6210017200019</v>
      </c>
      <c r="AC28" s="125">
        <v>6953.2064248650004</v>
      </c>
      <c r="AD28" s="125">
        <v>7078.0456369050025</v>
      </c>
      <c r="AE28" s="125">
        <v>7483.8425039300018</v>
      </c>
      <c r="AF28" s="111">
        <v>3.5247442109246649</v>
      </c>
      <c r="AG28" s="111">
        <v>-6.2609639498609164</v>
      </c>
      <c r="AH28" s="111">
        <v>5.7331767530456546</v>
      </c>
    </row>
    <row r="29" spans="2:34" x14ac:dyDescent="0.25">
      <c r="B29" s="144" t="s">
        <v>241</v>
      </c>
      <c r="C29" s="125">
        <v>45416.722861080008</v>
      </c>
      <c r="D29" s="125">
        <v>50409.69302413502</v>
      </c>
      <c r="E29" s="125">
        <v>106281.5129899725</v>
      </c>
      <c r="F29" s="125">
        <v>108511.57442944251</v>
      </c>
      <c r="G29" s="125">
        <v>104493.5481264125</v>
      </c>
      <c r="H29" s="111">
        <v>10.993682169291329</v>
      </c>
      <c r="I29" s="111">
        <v>110.83546955758553</v>
      </c>
      <c r="J29" s="111">
        <v>-3.7028550402636085</v>
      </c>
      <c r="K29" s="125">
        <v>35571.386322130005</v>
      </c>
      <c r="L29" s="125">
        <v>41345.033456100013</v>
      </c>
      <c r="M29" s="125">
        <v>90921.188319040011</v>
      </c>
      <c r="N29" s="125">
        <v>92085.020870530003</v>
      </c>
      <c r="O29" s="125">
        <v>88437.071375250001</v>
      </c>
      <c r="P29" s="111">
        <v>16.23115579945236</v>
      </c>
      <c r="Q29" s="111">
        <v>119.9083679919615</v>
      </c>
      <c r="R29" s="111">
        <v>-3.9615015132688725</v>
      </c>
      <c r="S29" s="125">
        <v>7599.5611120200019</v>
      </c>
      <c r="T29" s="125">
        <v>6445.5595371650015</v>
      </c>
      <c r="U29" s="125">
        <v>12527.6853716025</v>
      </c>
      <c r="V29" s="125">
        <v>13243.043989812499</v>
      </c>
      <c r="W29" s="125">
        <v>13106.5506878325</v>
      </c>
      <c r="X29" s="111">
        <v>-15.185108164072133</v>
      </c>
      <c r="Y29" s="111">
        <v>94.361487150464598</v>
      </c>
      <c r="Z29" s="111">
        <v>-1.030679216085062</v>
      </c>
      <c r="AA29" s="125">
        <v>2245.7754269300003</v>
      </c>
      <c r="AB29" s="125">
        <v>2619.10003087</v>
      </c>
      <c r="AC29" s="125">
        <v>2832.6392993300005</v>
      </c>
      <c r="AD29" s="125">
        <v>3183.5095691000001</v>
      </c>
      <c r="AE29" s="125">
        <v>2949.9260633299996</v>
      </c>
      <c r="AF29" s="111">
        <v>16.6234165475013</v>
      </c>
      <c r="AG29" s="111">
        <v>8.1531543638319199</v>
      </c>
      <c r="AH29" s="111">
        <v>-7.3372955444276027</v>
      </c>
    </row>
    <row r="30" spans="2:34" x14ac:dyDescent="0.25">
      <c r="B30" s="144" t="s">
        <v>242</v>
      </c>
      <c r="C30" s="125">
        <v>180956.55272697701</v>
      </c>
      <c r="D30" s="125">
        <v>174057.66040123088</v>
      </c>
      <c r="E30" s="125">
        <v>160657.41396947138</v>
      </c>
      <c r="F30" s="125">
        <v>163583.52084670038</v>
      </c>
      <c r="G30" s="125">
        <v>166561.17722056629</v>
      </c>
      <c r="H30" s="111">
        <v>-3.8124578644880653</v>
      </c>
      <c r="I30" s="111">
        <v>-7.6987398318866171</v>
      </c>
      <c r="J30" s="111">
        <v>1.8202667105180925</v>
      </c>
      <c r="K30" s="125">
        <v>141825.70278193703</v>
      </c>
      <c r="L30" s="125">
        <v>144990.89694163087</v>
      </c>
      <c r="M30" s="125">
        <v>134892.9587567829</v>
      </c>
      <c r="N30" s="125">
        <v>137385.93208962487</v>
      </c>
      <c r="O30" s="125">
        <v>139719.12109240479</v>
      </c>
      <c r="P30" s="111">
        <v>2.2317493216024884</v>
      </c>
      <c r="Q30" s="111">
        <v>-6.9645325312478787</v>
      </c>
      <c r="R30" s="111">
        <v>1.6982735912566715</v>
      </c>
      <c r="S30" s="125">
        <v>33002.384131539991</v>
      </c>
      <c r="T30" s="125">
        <v>23215.415307560004</v>
      </c>
      <c r="U30" s="125">
        <v>21804.24635970849</v>
      </c>
      <c r="V30" s="125">
        <v>22165.978079835495</v>
      </c>
      <c r="W30" s="125">
        <v>22690.748191101506</v>
      </c>
      <c r="X30" s="111">
        <v>-29.65533879301373</v>
      </c>
      <c r="Y30" s="111">
        <v>-6.0785858411586249</v>
      </c>
      <c r="Z30" s="111">
        <v>2.3674575034584144</v>
      </c>
      <c r="AA30" s="125">
        <v>6128.4658135000009</v>
      </c>
      <c r="AB30" s="125">
        <v>5851.3481520400001</v>
      </c>
      <c r="AC30" s="125">
        <v>3960.2088529800012</v>
      </c>
      <c r="AD30" s="125">
        <v>4031.6106772400008</v>
      </c>
      <c r="AE30" s="125">
        <v>4151.3079370599999</v>
      </c>
      <c r="AF30" s="111">
        <v>-4.5218113291838264</v>
      </c>
      <c r="AG30" s="111">
        <v>-32.319719318028902</v>
      </c>
      <c r="AH30" s="111">
        <v>2.9689687175335822</v>
      </c>
    </row>
    <row r="31" spans="2:34" x14ac:dyDescent="0.25">
      <c r="B31" s="144" t="s">
        <v>243</v>
      </c>
      <c r="C31" s="125">
        <v>177390.01746004992</v>
      </c>
      <c r="D31" s="125">
        <v>201609.70650212755</v>
      </c>
      <c r="E31" s="125">
        <v>293413.85245570278</v>
      </c>
      <c r="F31" s="125">
        <v>295483.94692678575</v>
      </c>
      <c r="G31" s="125">
        <v>311827.48802339874</v>
      </c>
      <c r="H31" s="111">
        <v>13.653355126103509</v>
      </c>
      <c r="I31" s="111">
        <v>45.535578393695268</v>
      </c>
      <c r="J31" s="111">
        <v>5.5311096479506938</v>
      </c>
      <c r="K31" s="125">
        <v>142087.7411496799</v>
      </c>
      <c r="L31" s="125">
        <v>169089.51442334006</v>
      </c>
      <c r="M31" s="125">
        <v>239727.79741084404</v>
      </c>
      <c r="N31" s="125">
        <v>243625.97332790904</v>
      </c>
      <c r="O31" s="125">
        <v>257437.46430582902</v>
      </c>
      <c r="P31" s="111">
        <v>0</v>
      </c>
      <c r="Q31" s="111">
        <v>0</v>
      </c>
      <c r="R31" s="111">
        <v>5.6691373211387397</v>
      </c>
      <c r="S31" s="125">
        <v>30550.09147426</v>
      </c>
      <c r="T31" s="125">
        <v>26851.4598598175</v>
      </c>
      <c r="U31" s="125">
        <v>47111.484932538726</v>
      </c>
      <c r="V31" s="125">
        <v>47268.595610706718</v>
      </c>
      <c r="W31" s="125">
        <v>50384.981797629749</v>
      </c>
      <c r="X31" s="111">
        <v>0</v>
      </c>
      <c r="Y31" s="111">
        <v>0</v>
      </c>
      <c r="Z31" s="111">
        <v>6.5929316212160582</v>
      </c>
      <c r="AA31" s="125">
        <v>4752.1848361100001</v>
      </c>
      <c r="AB31" s="125">
        <v>5668.7322189700008</v>
      </c>
      <c r="AC31" s="125">
        <v>6574.5701123200006</v>
      </c>
      <c r="AD31" s="125">
        <v>4589.3779881700011</v>
      </c>
      <c r="AE31" s="125">
        <v>4005.0419199399994</v>
      </c>
      <c r="AF31" s="111">
        <v>0</v>
      </c>
      <c r="AG31" s="111">
        <v>0</v>
      </c>
      <c r="AH31" s="111">
        <v>-12.732358714759162</v>
      </c>
    </row>
    <row r="32" spans="2:34" x14ac:dyDescent="0.25">
      <c r="B32" s="144" t="s">
        <v>244</v>
      </c>
      <c r="C32" s="125">
        <v>3341.8365208179998</v>
      </c>
      <c r="D32" s="125">
        <v>3303.6538436723004</v>
      </c>
      <c r="E32" s="125">
        <v>4403.1513494099991</v>
      </c>
      <c r="F32" s="125">
        <v>4733.952918379</v>
      </c>
      <c r="G32" s="125">
        <v>5243.0006341269991</v>
      </c>
      <c r="H32" s="111">
        <v>-1.1425656793155545</v>
      </c>
      <c r="I32" s="111">
        <v>33.281256383553519</v>
      </c>
      <c r="J32" s="111">
        <v>10.753121641148633</v>
      </c>
      <c r="K32" s="125">
        <v>3338.7847221779998</v>
      </c>
      <c r="L32" s="125">
        <v>3303.6538436723004</v>
      </c>
      <c r="M32" s="125">
        <v>4403.1513494099991</v>
      </c>
      <c r="N32" s="125">
        <v>4733.952918379</v>
      </c>
      <c r="O32" s="125">
        <v>5242.0056341269992</v>
      </c>
      <c r="P32" s="111">
        <v>-1.0522055606742571</v>
      </c>
      <c r="Q32" s="111">
        <v>33.281256383553519</v>
      </c>
      <c r="R32" s="111">
        <v>10.732103265656612</v>
      </c>
      <c r="S32" s="125">
        <v>3.0517986399999999</v>
      </c>
      <c r="T32" s="125">
        <v>0</v>
      </c>
      <c r="U32" s="125">
        <v>0</v>
      </c>
      <c r="V32" s="125">
        <v>0</v>
      </c>
      <c r="W32" s="125">
        <v>0</v>
      </c>
      <c r="X32" s="111">
        <v>-100</v>
      </c>
      <c r="Y32" s="111">
        <v>0</v>
      </c>
      <c r="Z32" s="111">
        <v>0</v>
      </c>
      <c r="AA32" s="125">
        <v>0</v>
      </c>
      <c r="AB32" s="125">
        <v>0</v>
      </c>
      <c r="AC32" s="125">
        <v>0</v>
      </c>
      <c r="AD32" s="125">
        <v>0</v>
      </c>
      <c r="AE32" s="125">
        <v>0.995</v>
      </c>
      <c r="AF32" s="111">
        <v>0</v>
      </c>
      <c r="AG32" s="111">
        <v>0</v>
      </c>
      <c r="AH32" s="111">
        <v>0</v>
      </c>
    </row>
    <row r="33" spans="2:34" x14ac:dyDescent="0.25">
      <c r="B33" s="144" t="s">
        <v>245</v>
      </c>
      <c r="C33" s="125">
        <v>358627.68980139599</v>
      </c>
      <c r="D33" s="125">
        <v>373100.60252186202</v>
      </c>
      <c r="E33" s="125">
        <v>473944.49370111187</v>
      </c>
      <c r="F33" s="125">
        <v>472854.11715583946</v>
      </c>
      <c r="G33" s="125">
        <v>490566.61255937535</v>
      </c>
      <c r="H33" s="111">
        <v>4.0356372728723127</v>
      </c>
      <c r="I33" s="111">
        <v>27.028605823101255</v>
      </c>
      <c r="J33" s="111">
        <v>3.7458689183197613</v>
      </c>
      <c r="K33" s="125">
        <v>292199.13594126399</v>
      </c>
      <c r="L33" s="125">
        <v>327553.13267832884</v>
      </c>
      <c r="M33" s="125">
        <v>427751.2102241508</v>
      </c>
      <c r="N33" s="125">
        <v>425179.35370204732</v>
      </c>
      <c r="O33" s="125">
        <v>436817.20621742419</v>
      </c>
      <c r="P33" s="111">
        <v>12.099281752897273</v>
      </c>
      <c r="Q33" s="111">
        <v>30.58987002399417</v>
      </c>
      <c r="R33" s="111">
        <v>2.7371631322278045</v>
      </c>
      <c r="S33" s="125">
        <v>50367.644036562007</v>
      </c>
      <c r="T33" s="125">
        <v>27698.677775703211</v>
      </c>
      <c r="U33" s="125">
        <v>31040.657752600087</v>
      </c>
      <c r="V33" s="125">
        <v>32325.113704081155</v>
      </c>
      <c r="W33" s="125">
        <v>38100.977365401195</v>
      </c>
      <c r="X33" s="111">
        <v>-45.007001408291671</v>
      </c>
      <c r="Y33" s="111">
        <v>12.065485594508782</v>
      </c>
      <c r="Z33" s="111">
        <v>17.868038189114909</v>
      </c>
      <c r="AA33" s="125">
        <v>16060.90982357</v>
      </c>
      <c r="AB33" s="125">
        <v>17848.79206783</v>
      </c>
      <c r="AC33" s="125">
        <v>15152.625724361</v>
      </c>
      <c r="AD33" s="125">
        <v>15349.649749711001</v>
      </c>
      <c r="AE33" s="125">
        <v>15648.428976549996</v>
      </c>
      <c r="AF33" s="111">
        <v>11.131886449148814</v>
      </c>
      <c r="AG33" s="111">
        <v>-15.105595567604096</v>
      </c>
      <c r="AH33" s="111">
        <v>1.9464888887423593</v>
      </c>
    </row>
    <row r="34" spans="2:34" x14ac:dyDescent="0.25">
      <c r="B34" s="138" t="s">
        <v>69</v>
      </c>
      <c r="C34" s="125">
        <v>2911896.787980041</v>
      </c>
      <c r="D34" s="125">
        <v>3266011.8898883327</v>
      </c>
      <c r="E34" s="125">
        <v>4172746.8881104086</v>
      </c>
      <c r="F34" s="125">
        <v>4219612.4712540805</v>
      </c>
      <c r="G34" s="125">
        <v>4344800.6486129556</v>
      </c>
      <c r="H34" s="111">
        <v>12.160977111896141</v>
      </c>
      <c r="I34" s="111">
        <v>27.762758642408919</v>
      </c>
      <c r="J34" s="111">
        <v>2.9668169342970119</v>
      </c>
      <c r="K34" s="125">
        <v>2497993.1620406709</v>
      </c>
      <c r="L34" s="125">
        <v>2903588.1630691797</v>
      </c>
      <c r="M34" s="125">
        <v>3716940.6652932176</v>
      </c>
      <c r="N34" s="125">
        <v>3759442.213396254</v>
      </c>
      <c r="O34" s="125">
        <v>3867461.081727813</v>
      </c>
      <c r="P34" s="111">
        <v>16.236833918999544</v>
      </c>
      <c r="Q34" s="111">
        <v>28.011978853237231</v>
      </c>
      <c r="R34" s="111">
        <v>2.8732684850600654</v>
      </c>
      <c r="S34" s="125">
        <v>345165.32245834032</v>
      </c>
      <c r="T34" s="125">
        <v>287139.56417262292</v>
      </c>
      <c r="U34" s="125">
        <v>383429.80260283494</v>
      </c>
      <c r="V34" s="125">
        <v>389137.02422565024</v>
      </c>
      <c r="W34" s="125">
        <v>404699.61987844284</v>
      </c>
      <c r="X34" s="111">
        <v>-16.811004614381797</v>
      </c>
      <c r="Y34" s="111">
        <v>33.534298454365604</v>
      </c>
      <c r="Z34" s="111">
        <v>3.9992585346410703</v>
      </c>
      <c r="AA34" s="125">
        <v>68738.303481029987</v>
      </c>
      <c r="AB34" s="125">
        <v>75284.162646529992</v>
      </c>
      <c r="AC34" s="125">
        <v>72376.420214356011</v>
      </c>
      <c r="AD34" s="125">
        <v>71033.233632176009</v>
      </c>
      <c r="AE34" s="125">
        <v>72639.947006699993</v>
      </c>
      <c r="AF34" s="111">
        <v>9.5228698324020975</v>
      </c>
      <c r="AG34" s="111">
        <v>-3.8623560785636313</v>
      </c>
      <c r="AH34" s="111">
        <v>2.2619178268637796</v>
      </c>
    </row>
    <row r="35" spans="2:34" x14ac:dyDescent="0.25">
      <c r="B35" s="138" t="s">
        <v>246</v>
      </c>
      <c r="C35" s="125"/>
      <c r="D35" s="125"/>
      <c r="E35" s="125"/>
      <c r="F35" s="125"/>
      <c r="G35" s="125"/>
      <c r="H35" s="143"/>
      <c r="I35" s="143"/>
      <c r="J35" s="143"/>
      <c r="K35" s="85"/>
      <c r="L35" s="85"/>
      <c r="M35" s="85"/>
      <c r="N35" s="85"/>
      <c r="O35" s="85"/>
      <c r="P35" s="143"/>
      <c r="Q35" s="143"/>
      <c r="R35" s="143"/>
      <c r="S35" s="125"/>
      <c r="T35" s="125"/>
      <c r="U35" s="125"/>
      <c r="V35" s="125"/>
      <c r="W35" s="125"/>
      <c r="X35" s="143"/>
      <c r="Y35" s="143"/>
      <c r="Z35" s="143"/>
      <c r="AA35" s="125"/>
      <c r="AB35" s="125"/>
      <c r="AC35" s="125"/>
      <c r="AD35" s="125"/>
      <c r="AE35" s="125"/>
      <c r="AF35" s="143"/>
      <c r="AG35" s="143"/>
      <c r="AH35" s="143"/>
    </row>
    <row r="36" spans="2:34" x14ac:dyDescent="0.25">
      <c r="B36" s="146" t="s">
        <v>247</v>
      </c>
      <c r="C36" s="125">
        <v>38246.381965080996</v>
      </c>
      <c r="D36" s="125">
        <v>38427.040945009001</v>
      </c>
      <c r="E36" s="125">
        <v>43111.280298490012</v>
      </c>
      <c r="F36" s="125">
        <v>43774.980128391006</v>
      </c>
      <c r="G36" s="125">
        <v>43939.217332995002</v>
      </c>
      <c r="H36" s="111">
        <v>0.47235573836224948</v>
      </c>
      <c r="I36" s="111">
        <v>12.189955922404719</v>
      </c>
      <c r="J36" s="111">
        <v>0.37518510373344416</v>
      </c>
      <c r="K36" s="125">
        <v>31871.206936959996</v>
      </c>
      <c r="L36" s="125">
        <v>34207.671661839006</v>
      </c>
      <c r="M36" s="125">
        <v>38491.522665010008</v>
      </c>
      <c r="N36" s="125">
        <v>39155.790777401009</v>
      </c>
      <c r="O36" s="125">
        <v>38933.065387919996</v>
      </c>
      <c r="P36" s="111">
        <v>7.3309577811108504</v>
      </c>
      <c r="Q36" s="111">
        <v>12.523070981033566</v>
      </c>
      <c r="R36" s="111">
        <v>-0.56881851971065656</v>
      </c>
      <c r="S36" s="125">
        <v>5441.6256112700003</v>
      </c>
      <c r="T36" s="125">
        <v>3254.3111639500012</v>
      </c>
      <c r="U36" s="125">
        <v>3721.3000503499998</v>
      </c>
      <c r="V36" s="125">
        <v>3731.9351190600014</v>
      </c>
      <c r="W36" s="125">
        <v>4124.3456081049999</v>
      </c>
      <c r="X36" s="111">
        <v>-40.195974577705471</v>
      </c>
      <c r="Y36" s="111">
        <v>14.34985355958338</v>
      </c>
      <c r="Z36" s="111">
        <v>10.514933312769891</v>
      </c>
      <c r="AA36" s="125">
        <v>933.54941685099982</v>
      </c>
      <c r="AB36" s="125">
        <v>965.05811921999964</v>
      </c>
      <c r="AC36" s="125">
        <v>898.4575831300001</v>
      </c>
      <c r="AD36" s="125">
        <v>887.25423192999983</v>
      </c>
      <c r="AE36" s="125">
        <v>881.80633696999996</v>
      </c>
      <c r="AF36" s="111">
        <v>3.3751509882876189</v>
      </c>
      <c r="AG36" s="111">
        <v>-6.9011943181027142</v>
      </c>
      <c r="AH36" s="111">
        <v>-0.61401735420854031</v>
      </c>
    </row>
    <row r="37" spans="2:34" x14ac:dyDescent="0.25">
      <c r="B37" s="146" t="s">
        <v>248</v>
      </c>
      <c r="C37" s="125">
        <v>336.20669644000009</v>
      </c>
      <c r="D37" s="125">
        <v>464.82122136000004</v>
      </c>
      <c r="E37" s="125">
        <v>677.94273293999981</v>
      </c>
      <c r="F37" s="125">
        <v>782.91650067000012</v>
      </c>
      <c r="G37" s="125">
        <v>1927.8439668999999</v>
      </c>
      <c r="H37" s="111">
        <v>38.254599412166286</v>
      </c>
      <c r="I37" s="111">
        <v>45.850211175048521</v>
      </c>
      <c r="J37" s="111">
        <v>146.23877070545834</v>
      </c>
      <c r="K37" s="125">
        <v>298.49132394000009</v>
      </c>
      <c r="L37" s="125">
        <v>445.11470286000002</v>
      </c>
      <c r="M37" s="125">
        <v>670.28621443999987</v>
      </c>
      <c r="N37" s="125">
        <v>713.24818320000008</v>
      </c>
      <c r="O37" s="125">
        <v>1891.9399529499999</v>
      </c>
      <c r="P37" s="111">
        <v>49.121487681656298</v>
      </c>
      <c r="Q37" s="111">
        <v>50.587300337014938</v>
      </c>
      <c r="R37" s="111">
        <v>165.25689059056262</v>
      </c>
      <c r="S37" s="125">
        <v>18</v>
      </c>
      <c r="T37" s="125">
        <v>0</v>
      </c>
      <c r="U37" s="125">
        <v>2.9999999999999996</v>
      </c>
      <c r="V37" s="125">
        <v>2.9617989699999998</v>
      </c>
      <c r="W37" s="125">
        <v>4.4617989700000003</v>
      </c>
      <c r="X37" s="111">
        <v>-100</v>
      </c>
      <c r="Y37" s="111">
        <v>0</v>
      </c>
      <c r="Z37" s="111">
        <v>50.644895727004744</v>
      </c>
      <c r="AA37" s="125">
        <v>19.715372500000001</v>
      </c>
      <c r="AB37" s="125">
        <v>19.706518500000001</v>
      </c>
      <c r="AC37" s="125">
        <v>4.6565184999999989</v>
      </c>
      <c r="AD37" s="125">
        <v>66.706518500000001</v>
      </c>
      <c r="AE37" s="125">
        <v>31.442214979999999</v>
      </c>
      <c r="AF37" s="111">
        <v>-4.4909118506381115E-2</v>
      </c>
      <c r="AG37" s="111">
        <v>-76.370668923584859</v>
      </c>
      <c r="AH37" s="111">
        <v>-52.864853859821814</v>
      </c>
    </row>
    <row r="38" spans="2:34" x14ac:dyDescent="0.25">
      <c r="B38" s="146" t="s">
        <v>249</v>
      </c>
      <c r="C38" s="125">
        <v>35873.091777801004</v>
      </c>
      <c r="D38" s="125">
        <v>39775.729975492592</v>
      </c>
      <c r="E38" s="125">
        <v>87213.202581822508</v>
      </c>
      <c r="F38" s="125">
        <v>90772.082256882524</v>
      </c>
      <c r="G38" s="125">
        <v>86521.714213452506</v>
      </c>
      <c r="H38" s="111">
        <v>10.879012664602884</v>
      </c>
      <c r="I38" s="111">
        <v>119.26235580228956</v>
      </c>
      <c r="J38" s="111">
        <v>-4.6824617633002941</v>
      </c>
      <c r="K38" s="125">
        <v>27630.812993880001</v>
      </c>
      <c r="L38" s="125">
        <v>31997.624467197591</v>
      </c>
      <c r="M38" s="125">
        <v>73593.246180240007</v>
      </c>
      <c r="N38" s="125">
        <v>76370.607110010023</v>
      </c>
      <c r="O38" s="125">
        <v>72420.819470700008</v>
      </c>
      <c r="P38" s="111">
        <v>15.804136759511211</v>
      </c>
      <c r="Q38" s="111">
        <v>129.9959681559618</v>
      </c>
      <c r="R38" s="111">
        <v>-5.171868849517514</v>
      </c>
      <c r="S38" s="125">
        <v>7484.3758788400028</v>
      </c>
      <c r="T38" s="125">
        <v>6341.1554700450024</v>
      </c>
      <c r="U38" s="125">
        <v>11971.763367502495</v>
      </c>
      <c r="V38" s="125">
        <v>12633.100092972496</v>
      </c>
      <c r="W38" s="125">
        <v>12448.081781642499</v>
      </c>
      <c r="X38" s="111">
        <v>-15.274759409493837</v>
      </c>
      <c r="Y38" s="111">
        <v>88.794667218867815</v>
      </c>
      <c r="Z38" s="111">
        <v>-1.4645519307879051</v>
      </c>
      <c r="AA38" s="125">
        <v>757.90290508099997</v>
      </c>
      <c r="AB38" s="125">
        <v>1436.95003825</v>
      </c>
      <c r="AC38" s="125">
        <v>1648.1930340799997</v>
      </c>
      <c r="AD38" s="125">
        <v>1768.3750539</v>
      </c>
      <c r="AE38" s="125">
        <v>1652.8129611100003</v>
      </c>
      <c r="AF38" s="111">
        <v>89.595531118386162</v>
      </c>
      <c r="AG38" s="111">
        <v>14.700789185910981</v>
      </c>
      <c r="AH38" s="111">
        <v>-6.5349311807547554</v>
      </c>
    </row>
    <row r="39" spans="2:34" x14ac:dyDescent="0.25">
      <c r="B39" s="146" t="s">
        <v>250</v>
      </c>
      <c r="C39" s="125">
        <v>24098.871248545001</v>
      </c>
      <c r="D39" s="125">
        <v>20040.531606969998</v>
      </c>
      <c r="E39" s="125">
        <v>29313.426900389997</v>
      </c>
      <c r="F39" s="125">
        <v>28159.509783862006</v>
      </c>
      <c r="G39" s="125">
        <v>31109.525385481007</v>
      </c>
      <c r="H39" s="111">
        <v>-16.840372313371439</v>
      </c>
      <c r="I39" s="111">
        <v>46.270705165300761</v>
      </c>
      <c r="J39" s="111">
        <v>10.476090046530672</v>
      </c>
      <c r="K39" s="125">
        <v>18896.080051094999</v>
      </c>
      <c r="L39" s="125">
        <v>16803.491742210001</v>
      </c>
      <c r="M39" s="125">
        <v>24777.02111858</v>
      </c>
      <c r="N39" s="125">
        <v>24191.194732492004</v>
      </c>
      <c r="O39" s="125">
        <v>26316.340239756006</v>
      </c>
      <c r="P39" s="111">
        <v>-11.074192653855402</v>
      </c>
      <c r="Q39" s="111">
        <v>47.451621952719918</v>
      </c>
      <c r="R39" s="111">
        <v>8.7847893862375024</v>
      </c>
      <c r="S39" s="125">
        <v>4082.5250133200011</v>
      </c>
      <c r="T39" s="125">
        <v>2395.2787615199995</v>
      </c>
      <c r="U39" s="125">
        <v>3687.56694161</v>
      </c>
      <c r="V39" s="125">
        <v>3228.9403205899998</v>
      </c>
      <c r="W39" s="125">
        <v>3897.7736779749998</v>
      </c>
      <c r="X39" s="111">
        <v>-41.328497591442684</v>
      </c>
      <c r="Y39" s="111">
        <v>53.951473241884308</v>
      </c>
      <c r="Z39" s="111">
        <v>20.713710721751255</v>
      </c>
      <c r="AA39" s="125">
        <v>1120.2661841300001</v>
      </c>
      <c r="AB39" s="125">
        <v>841.7611032399999</v>
      </c>
      <c r="AC39" s="125">
        <v>848.83884019999994</v>
      </c>
      <c r="AD39" s="125">
        <v>739.37473077999982</v>
      </c>
      <c r="AE39" s="125">
        <v>895.4114677499997</v>
      </c>
      <c r="AF39" s="111">
        <v>-24.860616595893013</v>
      </c>
      <c r="AG39" s="111">
        <v>0.84082490064666948</v>
      </c>
      <c r="AH39" s="111">
        <v>21.103877435111929</v>
      </c>
    </row>
    <row r="40" spans="2:34" x14ac:dyDescent="0.25">
      <c r="B40" s="147" t="s">
        <v>251</v>
      </c>
      <c r="C40" s="125">
        <v>23569.076208704999</v>
      </c>
      <c r="D40" s="125">
        <v>19704.044810399995</v>
      </c>
      <c r="E40" s="125">
        <v>29081.433225330002</v>
      </c>
      <c r="F40" s="125">
        <v>27923.231760382005</v>
      </c>
      <c r="G40" s="125">
        <v>30881.935334711005</v>
      </c>
      <c r="H40" s="111">
        <v>-16.398739450286531</v>
      </c>
      <c r="I40" s="111">
        <v>47.591184983402627</v>
      </c>
      <c r="J40" s="111">
        <v>10.595849361988474</v>
      </c>
      <c r="K40" s="125">
        <v>18366.285011254997</v>
      </c>
      <c r="L40" s="125">
        <v>16467.004945639997</v>
      </c>
      <c r="M40" s="125">
        <v>24545.027443520004</v>
      </c>
      <c r="N40" s="125">
        <v>23954.916709012003</v>
      </c>
      <c r="O40" s="125">
        <v>26088.750188986003</v>
      </c>
      <c r="P40" s="111">
        <v>-10.341122684588127</v>
      </c>
      <c r="Q40" s="111">
        <v>49.055809022628864</v>
      </c>
      <c r="R40" s="111">
        <v>8.907705695220546</v>
      </c>
      <c r="S40" s="125">
        <v>4082.5250133200011</v>
      </c>
      <c r="T40" s="125">
        <v>2395.2787615199995</v>
      </c>
      <c r="U40" s="125">
        <v>3687.56694161</v>
      </c>
      <c r="V40" s="125">
        <v>3228.9403205899998</v>
      </c>
      <c r="W40" s="125">
        <v>3897.7736779749998</v>
      </c>
      <c r="X40" s="111">
        <v>-41.328497591442684</v>
      </c>
      <c r="Y40" s="111">
        <v>53.951473241884308</v>
      </c>
      <c r="Z40" s="111">
        <v>20.713710721751255</v>
      </c>
      <c r="AA40" s="125">
        <v>1120.2661841300001</v>
      </c>
      <c r="AB40" s="125">
        <v>841.7611032399999</v>
      </c>
      <c r="AC40" s="125">
        <v>848.83884019999994</v>
      </c>
      <c r="AD40" s="125">
        <v>739.37473077999982</v>
      </c>
      <c r="AE40" s="125">
        <v>895.4114677499997</v>
      </c>
      <c r="AF40" s="111">
        <v>-24.860616595893013</v>
      </c>
      <c r="AG40" s="111">
        <v>0.84082490064666948</v>
      </c>
      <c r="AH40" s="111">
        <v>21.103877435111929</v>
      </c>
    </row>
    <row r="41" spans="2:34" x14ac:dyDescent="0.25">
      <c r="B41" s="147" t="s">
        <v>252</v>
      </c>
      <c r="C41" s="125">
        <v>529.79503983999984</v>
      </c>
      <c r="D41" s="125">
        <v>336.48679656999997</v>
      </c>
      <c r="E41" s="125">
        <v>231.99367505999993</v>
      </c>
      <c r="F41" s="125">
        <v>236.27802347999992</v>
      </c>
      <c r="G41" s="125">
        <v>227.59005076999992</v>
      </c>
      <c r="H41" s="111">
        <v>-36.487363741340374</v>
      </c>
      <c r="I41" s="111">
        <v>-31.054152072282616</v>
      </c>
      <c r="J41" s="111">
        <v>-3.6770126066063891</v>
      </c>
      <c r="K41" s="125">
        <v>529.79503983999984</v>
      </c>
      <c r="L41" s="125">
        <v>336.48679656999997</v>
      </c>
      <c r="M41" s="125">
        <v>231.99367505999993</v>
      </c>
      <c r="N41" s="125">
        <v>236.27802347999992</v>
      </c>
      <c r="O41" s="125">
        <v>227.59005076999992</v>
      </c>
      <c r="P41" s="111">
        <v>-36.487363741340374</v>
      </c>
      <c r="Q41" s="111">
        <v>-31.054152072282616</v>
      </c>
      <c r="R41" s="111">
        <v>-3.6770126066063891</v>
      </c>
      <c r="S41" s="125">
        <v>0</v>
      </c>
      <c r="T41" s="125">
        <v>0</v>
      </c>
      <c r="U41" s="125">
        <v>0</v>
      </c>
      <c r="V41" s="125">
        <v>0</v>
      </c>
      <c r="W41" s="125">
        <v>0</v>
      </c>
      <c r="X41" s="111">
        <v>0</v>
      </c>
      <c r="Y41" s="111">
        <v>0</v>
      </c>
      <c r="Z41" s="111">
        <v>0</v>
      </c>
      <c r="AA41" s="125">
        <v>0</v>
      </c>
      <c r="AB41" s="125">
        <v>0</v>
      </c>
      <c r="AC41" s="125">
        <v>0</v>
      </c>
      <c r="AD41" s="125">
        <v>0</v>
      </c>
      <c r="AE41" s="125">
        <v>0</v>
      </c>
      <c r="AF41" s="111">
        <v>0</v>
      </c>
      <c r="AG41" s="111">
        <v>0</v>
      </c>
      <c r="AH41" s="111">
        <v>0</v>
      </c>
    </row>
    <row r="42" spans="2:34" x14ac:dyDescent="0.25">
      <c r="B42" s="146" t="s">
        <v>253</v>
      </c>
      <c r="C42" s="125">
        <v>2600224.9056247701</v>
      </c>
      <c r="D42" s="125">
        <v>2913947.1558339405</v>
      </c>
      <c r="E42" s="125">
        <v>3647608.9544265294</v>
      </c>
      <c r="F42" s="125">
        <v>3699552.7816556529</v>
      </c>
      <c r="G42" s="125">
        <v>3822097.9121092753</v>
      </c>
      <c r="H42" s="111">
        <v>12.065196727041988</v>
      </c>
      <c r="I42" s="111">
        <v>25.17759449150418</v>
      </c>
      <c r="J42" s="111">
        <v>3.3124309257396289</v>
      </c>
      <c r="K42" s="125">
        <v>2236453.880997892</v>
      </c>
      <c r="L42" s="125">
        <v>2598787.8170959852</v>
      </c>
      <c r="M42" s="125">
        <v>3269848.4651251063</v>
      </c>
      <c r="N42" s="125">
        <v>3314124.8239660943</v>
      </c>
      <c r="O42" s="125">
        <v>3421135.1688628593</v>
      </c>
      <c r="P42" s="111">
        <v>16.201270197283119</v>
      </c>
      <c r="Q42" s="111">
        <v>25.822063795073412</v>
      </c>
      <c r="R42" s="111">
        <v>3.2289171525139881</v>
      </c>
      <c r="S42" s="125">
        <v>310077.7967575881</v>
      </c>
      <c r="T42" s="125">
        <v>257303.19895868536</v>
      </c>
      <c r="U42" s="125">
        <v>319267.5449011671</v>
      </c>
      <c r="V42" s="125">
        <v>325792.42750907276</v>
      </c>
      <c r="W42" s="125">
        <v>338743.8263890057</v>
      </c>
      <c r="X42" s="111">
        <v>-17.019792565206064</v>
      </c>
      <c r="Y42" s="111">
        <v>24.08222913405411</v>
      </c>
      <c r="Z42" s="111">
        <v>3.9753529506367347</v>
      </c>
      <c r="AA42" s="125">
        <v>53693.227869290116</v>
      </c>
      <c r="AB42" s="125">
        <v>57856.139779269986</v>
      </c>
      <c r="AC42" s="125">
        <v>58492.94440025599</v>
      </c>
      <c r="AD42" s="125">
        <v>59635.530180486006</v>
      </c>
      <c r="AE42" s="125">
        <v>62218.916857409997</v>
      </c>
      <c r="AF42" s="111">
        <v>7.7531414578277769</v>
      </c>
      <c r="AG42" s="111">
        <v>1.1006690446606202</v>
      </c>
      <c r="AH42" s="111">
        <v>4.3319589330478081</v>
      </c>
    </row>
    <row r="43" spans="2:34" x14ac:dyDescent="0.25">
      <c r="B43" s="147" t="s">
        <v>254</v>
      </c>
      <c r="C43" s="125">
        <v>2206624.0440647053</v>
      </c>
      <c r="D43" s="125">
        <v>2489020.224972818</v>
      </c>
      <c r="E43" s="125">
        <v>3118968.3630773383</v>
      </c>
      <c r="F43" s="125">
        <v>3161365.8814363074</v>
      </c>
      <c r="G43" s="125">
        <v>3269735.4413383217</v>
      </c>
      <c r="H43" s="111">
        <v>12.797657202534863</v>
      </c>
      <c r="I43" s="111">
        <v>25.309080729201376</v>
      </c>
      <c r="J43" s="111">
        <v>3.4279347587814923</v>
      </c>
      <c r="K43" s="125">
        <v>1843000.8978704873</v>
      </c>
      <c r="L43" s="125">
        <v>2174096.656963673</v>
      </c>
      <c r="M43" s="125">
        <v>2741245.6692858753</v>
      </c>
      <c r="N43" s="125">
        <v>2775984.6267437087</v>
      </c>
      <c r="O43" s="125">
        <v>2868826.1483932561</v>
      </c>
      <c r="P43" s="111">
        <v>17.965035148694358</v>
      </c>
      <c r="Q43" s="111">
        <v>26.086651230781911</v>
      </c>
      <c r="R43" s="111">
        <v>3.3444537392288254</v>
      </c>
      <c r="S43" s="125">
        <v>310035.96032492811</v>
      </c>
      <c r="T43" s="125">
        <v>257300.05389737539</v>
      </c>
      <c r="U43" s="125">
        <v>319251.77007120714</v>
      </c>
      <c r="V43" s="125">
        <v>325776.67091211275</v>
      </c>
      <c r="W43" s="125">
        <v>338726.92438765569</v>
      </c>
      <c r="X43" s="111">
        <v>-17.009609586024705</v>
      </c>
      <c r="Y43" s="111">
        <v>24.077614922902935</v>
      </c>
      <c r="Z43" s="111">
        <v>3.9751936316632763</v>
      </c>
      <c r="AA43" s="125">
        <v>53587.185869290115</v>
      </c>
      <c r="AB43" s="125">
        <v>57623.51411176999</v>
      </c>
      <c r="AC43" s="125">
        <v>58470.923720255989</v>
      </c>
      <c r="AD43" s="125">
        <v>59604.583780486006</v>
      </c>
      <c r="AE43" s="125">
        <v>62182.368557410002</v>
      </c>
      <c r="AF43" s="111">
        <v>7.5322638742875734</v>
      </c>
      <c r="AG43" s="111">
        <v>1.4705968935568792</v>
      </c>
      <c r="AH43" s="111">
        <v>4.3248096260810387</v>
      </c>
    </row>
    <row r="44" spans="2:34" x14ac:dyDescent="0.25">
      <c r="B44" s="147" t="s">
        <v>255</v>
      </c>
      <c r="C44" s="125">
        <v>393600.86156006414</v>
      </c>
      <c r="D44" s="125">
        <v>424926.9308611232</v>
      </c>
      <c r="E44" s="125">
        <v>528640.59134919057</v>
      </c>
      <c r="F44" s="125">
        <v>538186.90021934628</v>
      </c>
      <c r="G44" s="125">
        <v>552362.47077095206</v>
      </c>
      <c r="H44" s="111">
        <v>7.9588416491000622</v>
      </c>
      <c r="I44" s="111">
        <v>24.407410534768765</v>
      </c>
      <c r="J44" s="111">
        <v>2.6339493855811691</v>
      </c>
      <c r="K44" s="125">
        <v>393452.98312740412</v>
      </c>
      <c r="L44" s="125">
        <v>424691.16013231321</v>
      </c>
      <c r="M44" s="125">
        <v>528602.79583923065</v>
      </c>
      <c r="N44" s="125">
        <v>538140.19722238625</v>
      </c>
      <c r="O44" s="125">
        <v>552309.02046960208</v>
      </c>
      <c r="P44" s="111">
        <v>7.9394942584013499</v>
      </c>
      <c r="Q44" s="111">
        <v>24.467576785573687</v>
      </c>
      <c r="R44" s="111">
        <v>2.6329241562604411</v>
      </c>
      <c r="S44" s="125">
        <v>41.836432660000007</v>
      </c>
      <c r="T44" s="125">
        <v>3.14506131</v>
      </c>
      <c r="U44" s="125">
        <v>15.77482996</v>
      </c>
      <c r="V44" s="125">
        <v>15.75659696</v>
      </c>
      <c r="W44" s="125">
        <v>16.902001349999999</v>
      </c>
      <c r="X44" s="111">
        <v>-92.482482109410327</v>
      </c>
      <c r="Y44" s="111">
        <v>401.57464052743694</v>
      </c>
      <c r="Z44" s="111">
        <v>7.2693640188153941</v>
      </c>
      <c r="AA44" s="125">
        <v>106.042</v>
      </c>
      <c r="AB44" s="125">
        <v>232.62566750000008</v>
      </c>
      <c r="AC44" s="125">
        <v>22.020679999999999</v>
      </c>
      <c r="AD44" s="125">
        <v>30.946399999999997</v>
      </c>
      <c r="AE44" s="125">
        <v>36.548299999999998</v>
      </c>
      <c r="AF44" s="111">
        <v>119.37125620037349</v>
      </c>
      <c r="AG44" s="111">
        <v>-90.533856286516624</v>
      </c>
      <c r="AH44" s="111">
        <v>18.101944006411095</v>
      </c>
    </row>
    <row r="45" spans="2:34" x14ac:dyDescent="0.25">
      <c r="B45" s="146" t="s">
        <v>256</v>
      </c>
      <c r="C45" s="125">
        <v>23280.714227799501</v>
      </c>
      <c r="D45" s="125">
        <v>33693.814125852012</v>
      </c>
      <c r="E45" s="125">
        <v>47627.639701204615</v>
      </c>
      <c r="F45" s="125">
        <v>46828.034512973107</v>
      </c>
      <c r="G45" s="125">
        <v>48323.319265823127</v>
      </c>
      <c r="H45" s="111">
        <v>44.728438295154319</v>
      </c>
      <c r="I45" s="111">
        <v>41.354254295187367</v>
      </c>
      <c r="J45" s="111">
        <v>3.1931401101956691</v>
      </c>
      <c r="K45" s="125">
        <v>23279.424084509501</v>
      </c>
      <c r="L45" s="125">
        <v>33693.814125852012</v>
      </c>
      <c r="M45" s="125">
        <v>47626.376094434614</v>
      </c>
      <c r="N45" s="125">
        <v>46826.776841893108</v>
      </c>
      <c r="O45" s="125">
        <v>48322.06758840313</v>
      </c>
      <c r="P45" s="111">
        <v>44.73645913032879</v>
      </c>
      <c r="Q45" s="111">
        <v>41.350504031814744</v>
      </c>
      <c r="R45" s="111">
        <v>3.1932386710252336</v>
      </c>
      <c r="S45" s="125">
        <v>1.2901432900000001</v>
      </c>
      <c r="T45" s="125">
        <v>0</v>
      </c>
      <c r="U45" s="125">
        <v>1.26360677</v>
      </c>
      <c r="V45" s="125">
        <v>1.2576710800000002</v>
      </c>
      <c r="W45" s="125">
        <v>1.25167742</v>
      </c>
      <c r="X45" s="111">
        <v>-100</v>
      </c>
      <c r="Y45" s="111">
        <v>0</v>
      </c>
      <c r="Z45" s="111">
        <v>-0.47656816597867468</v>
      </c>
      <c r="AA45" s="125">
        <v>0</v>
      </c>
      <c r="AB45" s="125">
        <v>0</v>
      </c>
      <c r="AC45" s="125">
        <v>0</v>
      </c>
      <c r="AD45" s="125">
        <v>0</v>
      </c>
      <c r="AE45" s="125">
        <v>0</v>
      </c>
      <c r="AF45" s="111">
        <v>0</v>
      </c>
      <c r="AG45" s="111">
        <v>0</v>
      </c>
      <c r="AH45" s="111">
        <v>0</v>
      </c>
    </row>
    <row r="46" spans="2:34" x14ac:dyDescent="0.25">
      <c r="B46" s="147" t="s">
        <v>257</v>
      </c>
      <c r="C46" s="125">
        <v>2381.5983744824998</v>
      </c>
      <c r="D46" s="125">
        <v>719.61500814999988</v>
      </c>
      <c r="E46" s="125">
        <v>555.81579422999994</v>
      </c>
      <c r="F46" s="125">
        <v>530.34693740000012</v>
      </c>
      <c r="G46" s="125">
        <v>581.16787232999991</v>
      </c>
      <c r="H46" s="111">
        <v>-69.784367680954347</v>
      </c>
      <c r="I46" s="111">
        <v>-22.762061944913867</v>
      </c>
      <c r="J46" s="111">
        <v>9.5825828992521345</v>
      </c>
      <c r="K46" s="125">
        <v>2380.3082311925</v>
      </c>
      <c r="L46" s="125">
        <v>719.61500814999988</v>
      </c>
      <c r="M46" s="125">
        <v>554.55218745999991</v>
      </c>
      <c r="N46" s="125">
        <v>529.08926632000009</v>
      </c>
      <c r="O46" s="125">
        <v>579.91619490999994</v>
      </c>
      <c r="P46" s="111">
        <v>-69.767990602230398</v>
      </c>
      <c r="Q46" s="111">
        <v>-22.937656777663189</v>
      </c>
      <c r="R46" s="111">
        <v>9.60649399363529</v>
      </c>
      <c r="S46" s="125">
        <v>1.2901432900000001</v>
      </c>
      <c r="T46" s="125">
        <v>0</v>
      </c>
      <c r="U46" s="125">
        <v>1.26360677</v>
      </c>
      <c r="V46" s="125">
        <v>1.2576710800000002</v>
      </c>
      <c r="W46" s="125">
        <v>1.25167742</v>
      </c>
      <c r="X46" s="111">
        <v>-100</v>
      </c>
      <c r="Y46" s="111">
        <v>0</v>
      </c>
      <c r="Z46" s="111">
        <v>-0.47656816597867468</v>
      </c>
      <c r="AA46" s="125">
        <v>0</v>
      </c>
      <c r="AB46" s="125">
        <v>0</v>
      </c>
      <c r="AC46" s="125">
        <v>0</v>
      </c>
      <c r="AD46" s="125">
        <v>0</v>
      </c>
      <c r="AE46" s="125">
        <v>0</v>
      </c>
      <c r="AF46" s="111">
        <v>0</v>
      </c>
      <c r="AG46" s="111">
        <v>0</v>
      </c>
      <c r="AH46" s="111">
        <v>0</v>
      </c>
    </row>
    <row r="47" spans="2:34" x14ac:dyDescent="0.25">
      <c r="B47" s="147" t="s">
        <v>258</v>
      </c>
      <c r="C47" s="125">
        <v>20899.115853317002</v>
      </c>
      <c r="D47" s="125">
        <v>32974.199117702017</v>
      </c>
      <c r="E47" s="125">
        <v>47071.823906974612</v>
      </c>
      <c r="F47" s="125">
        <v>46297.687575573116</v>
      </c>
      <c r="G47" s="125">
        <v>47742.151393493128</v>
      </c>
      <c r="H47" s="111">
        <v>57.777962231203759</v>
      </c>
      <c r="I47" s="111">
        <v>42.753501727065036</v>
      </c>
      <c r="J47" s="111">
        <v>3.1199480871742624</v>
      </c>
      <c r="K47" s="125">
        <v>20899.115853317002</v>
      </c>
      <c r="L47" s="125">
        <v>32974.199117702017</v>
      </c>
      <c r="M47" s="125">
        <v>47071.823906974612</v>
      </c>
      <c r="N47" s="125">
        <v>46297.687575573116</v>
      </c>
      <c r="O47" s="125">
        <v>47742.151393493128</v>
      </c>
      <c r="P47" s="111">
        <v>57.777962231203759</v>
      </c>
      <c r="Q47" s="111">
        <v>42.753501727065036</v>
      </c>
      <c r="R47" s="111">
        <v>3.1199480871742624</v>
      </c>
      <c r="S47" s="125">
        <v>0</v>
      </c>
      <c r="T47" s="125">
        <v>0</v>
      </c>
      <c r="U47" s="125">
        <v>0</v>
      </c>
      <c r="V47" s="125">
        <v>0</v>
      </c>
      <c r="W47" s="125">
        <v>0</v>
      </c>
      <c r="X47" s="111">
        <v>0</v>
      </c>
      <c r="Y47" s="111">
        <v>0</v>
      </c>
      <c r="Z47" s="111">
        <v>0</v>
      </c>
      <c r="AA47" s="125">
        <v>0</v>
      </c>
      <c r="AB47" s="125">
        <v>0</v>
      </c>
      <c r="AC47" s="125">
        <v>0</v>
      </c>
      <c r="AD47" s="125">
        <v>0</v>
      </c>
      <c r="AE47" s="125">
        <v>0</v>
      </c>
      <c r="AF47" s="111">
        <v>0</v>
      </c>
      <c r="AG47" s="111">
        <v>0</v>
      </c>
      <c r="AH47" s="111">
        <v>0</v>
      </c>
    </row>
    <row r="48" spans="2:34" x14ac:dyDescent="0.25">
      <c r="B48" s="146" t="s">
        <v>259</v>
      </c>
      <c r="C48" s="125">
        <v>100600.9915421867</v>
      </c>
      <c r="D48" s="125">
        <v>110037.92357925003</v>
      </c>
      <c r="E48" s="125">
        <v>181602.96495227178</v>
      </c>
      <c r="F48" s="125">
        <v>178221.47480115746</v>
      </c>
      <c r="G48" s="125">
        <v>178268.35574336504</v>
      </c>
      <c r="H48" s="111">
        <v>9.3805556907517893</v>
      </c>
      <c r="I48" s="111">
        <v>65.036706478271682</v>
      </c>
      <c r="J48" s="111">
        <v>2.6304878387906072E-2</v>
      </c>
      <c r="K48" s="125">
        <v>80167.863342556695</v>
      </c>
      <c r="L48" s="125">
        <v>87680.623523200018</v>
      </c>
      <c r="M48" s="125">
        <v>130550.17451287202</v>
      </c>
      <c r="N48" s="125">
        <v>131169.85397514747</v>
      </c>
      <c r="O48" s="125">
        <v>130195.13855230503</v>
      </c>
      <c r="P48" s="111">
        <v>9.3712865322870762</v>
      </c>
      <c r="Q48" s="111">
        <v>48.892844584218601</v>
      </c>
      <c r="R48" s="111">
        <v>-0.74309408244604969</v>
      </c>
      <c r="S48" s="125">
        <v>16411.651797260009</v>
      </c>
      <c r="T48" s="125">
        <v>17424.764196610005</v>
      </c>
      <c r="U48" s="125">
        <v>43691.143001879755</v>
      </c>
      <c r="V48" s="125">
        <v>42443.736802029969</v>
      </c>
      <c r="W48" s="125">
        <v>44300.430279430002</v>
      </c>
      <c r="X48" s="111">
        <v>6.1731287737846117</v>
      </c>
      <c r="Y48" s="111">
        <v>150.74166002418491</v>
      </c>
      <c r="Z48" s="111">
        <v>4.3744816486356974</v>
      </c>
      <c r="AA48" s="125">
        <v>4021.47640237</v>
      </c>
      <c r="AB48" s="125">
        <v>4932.5358594400004</v>
      </c>
      <c r="AC48" s="125">
        <v>7361.6474375200014</v>
      </c>
      <c r="AD48" s="125">
        <v>4607.8840239799993</v>
      </c>
      <c r="AE48" s="125">
        <v>3772.7869116300008</v>
      </c>
      <c r="AF48" s="111">
        <v>22.654850256813159</v>
      </c>
      <c r="AG48" s="111">
        <v>49.246708940414727</v>
      </c>
      <c r="AH48" s="111">
        <v>-18.123223327758463</v>
      </c>
    </row>
    <row r="49" spans="2:34" x14ac:dyDescent="0.25">
      <c r="B49" s="147" t="s">
        <v>260</v>
      </c>
      <c r="C49" s="125">
        <v>2365.2239835200003</v>
      </c>
      <c r="D49" s="125">
        <v>2666.38612603</v>
      </c>
      <c r="E49" s="125">
        <v>2596.6809528799999</v>
      </c>
      <c r="F49" s="125">
        <v>2695.3328462300005</v>
      </c>
      <c r="G49" s="125">
        <v>2853.8147558200003</v>
      </c>
      <c r="H49" s="111">
        <v>12.732922742555688</v>
      </c>
      <c r="I49" s="111">
        <v>-2.6142190161251913</v>
      </c>
      <c r="J49" s="111">
        <v>5.8798641441138111</v>
      </c>
      <c r="K49" s="125">
        <v>2266.67175051</v>
      </c>
      <c r="L49" s="125">
        <v>2195.6096850500003</v>
      </c>
      <c r="M49" s="125">
        <v>2522.9660940500003</v>
      </c>
      <c r="N49" s="125">
        <v>2621.7737087800006</v>
      </c>
      <c r="O49" s="125">
        <v>2780.4900828200007</v>
      </c>
      <c r="P49" s="111">
        <v>-3.1350840916427725</v>
      </c>
      <c r="Q49" s="111">
        <v>14.909590316939466</v>
      </c>
      <c r="R49" s="111">
        <v>6.0537785358239837</v>
      </c>
      <c r="S49" s="125">
        <v>61.35394282</v>
      </c>
      <c r="T49" s="125">
        <v>31.10086879</v>
      </c>
      <c r="U49" s="125">
        <v>33.912716039999992</v>
      </c>
      <c r="V49" s="125">
        <v>33.756994659999997</v>
      </c>
      <c r="W49" s="125">
        <v>33.522530209999999</v>
      </c>
      <c r="X49" s="111">
        <v>-49.309095128175173</v>
      </c>
      <c r="Y49" s="111">
        <v>9.0410569202622977</v>
      </c>
      <c r="Z49" s="111">
        <v>-0.69456553334062976</v>
      </c>
      <c r="AA49" s="125">
        <v>37.198290190000002</v>
      </c>
      <c r="AB49" s="125">
        <v>439.67557219000003</v>
      </c>
      <c r="AC49" s="125">
        <v>39.802142790000005</v>
      </c>
      <c r="AD49" s="125">
        <v>39.802142790000005</v>
      </c>
      <c r="AE49" s="125">
        <v>39.802142790000005</v>
      </c>
      <c r="AF49" s="111">
        <v>1081.9779079743773</v>
      </c>
      <c r="AG49" s="111">
        <v>-90.947383637497154</v>
      </c>
      <c r="AH49" s="111">
        <v>0</v>
      </c>
    </row>
    <row r="50" spans="2:34" x14ac:dyDescent="0.25">
      <c r="B50" s="147" t="s">
        <v>261</v>
      </c>
      <c r="C50" s="125">
        <v>77217.251276426687</v>
      </c>
      <c r="D50" s="125">
        <v>80994.806935409972</v>
      </c>
      <c r="E50" s="125">
        <v>135678.68757029201</v>
      </c>
      <c r="F50" s="125">
        <v>130295.98471706748</v>
      </c>
      <c r="G50" s="125">
        <v>124911.717315125</v>
      </c>
      <c r="H50" s="111">
        <v>4.8921136100276055</v>
      </c>
      <c r="I50" s="111">
        <v>67.515292281010289</v>
      </c>
      <c r="J50" s="111">
        <v>-4.1323356307826353</v>
      </c>
      <c r="K50" s="125">
        <v>65753.325870886678</v>
      </c>
      <c r="L50" s="125">
        <v>69941.204258349971</v>
      </c>
      <c r="M50" s="125">
        <v>105183.94710526202</v>
      </c>
      <c r="N50" s="125">
        <v>104826.01438785747</v>
      </c>
      <c r="O50" s="125">
        <v>100298.90402986501</v>
      </c>
      <c r="P50" s="111">
        <v>6.3690746163724361</v>
      </c>
      <c r="Q50" s="111">
        <v>50.389099273629647</v>
      </c>
      <c r="R50" s="111">
        <v>-4.3186897684024395</v>
      </c>
      <c r="S50" s="125">
        <v>8351.6834745699998</v>
      </c>
      <c r="T50" s="125">
        <v>7454.5668693499993</v>
      </c>
      <c r="U50" s="125">
        <v>24142.607032689997</v>
      </c>
      <c r="V50" s="125">
        <v>21928.4536849</v>
      </c>
      <c r="W50" s="125">
        <v>22002.766729579998</v>
      </c>
      <c r="X50" s="111">
        <v>-10.741745756428948</v>
      </c>
      <c r="Y50" s="111">
        <v>223.86331031456842</v>
      </c>
      <c r="Z50" s="111">
        <v>0.33888866833857723</v>
      </c>
      <c r="AA50" s="125">
        <v>3112.2419309699999</v>
      </c>
      <c r="AB50" s="125">
        <v>3599.03580771</v>
      </c>
      <c r="AC50" s="125">
        <v>6352.1334323399997</v>
      </c>
      <c r="AD50" s="125">
        <v>3541.5166443100006</v>
      </c>
      <c r="AE50" s="125">
        <v>2610.0465556800004</v>
      </c>
      <c r="AF50" s="111">
        <v>15.641260786827067</v>
      </c>
      <c r="AG50" s="111">
        <v>76.495421877498487</v>
      </c>
      <c r="AH50" s="111">
        <v>-26.301446023882235</v>
      </c>
    </row>
    <row r="51" spans="2:34" x14ac:dyDescent="0.25">
      <c r="B51" s="147" t="s">
        <v>262</v>
      </c>
      <c r="C51" s="125">
        <v>5845.7890923699961</v>
      </c>
      <c r="D51" s="125">
        <v>9329.536787330002</v>
      </c>
      <c r="E51" s="125">
        <v>26424.036310569762</v>
      </c>
      <c r="F51" s="125">
        <v>28183.187665889964</v>
      </c>
      <c r="G51" s="125">
        <v>32799.165363880013</v>
      </c>
      <c r="H51" s="111">
        <v>59.594139301177343</v>
      </c>
      <c r="I51" s="111">
        <v>183.22988496551065</v>
      </c>
      <c r="J51" s="111">
        <v>16.37847979693494</v>
      </c>
      <c r="K51" s="125">
        <v>4145.7516209299956</v>
      </c>
      <c r="L51" s="125">
        <v>6704.2770682700002</v>
      </c>
      <c r="M51" s="125">
        <v>12905.088655050014</v>
      </c>
      <c r="N51" s="125">
        <v>13828.376298749999</v>
      </c>
      <c r="O51" s="125">
        <v>16929.925519440007</v>
      </c>
      <c r="P51" s="111">
        <v>61.714392980592102</v>
      </c>
      <c r="Q51" s="111">
        <v>92.490383730219222</v>
      </c>
      <c r="R51" s="111">
        <v>22.42887489958143</v>
      </c>
      <c r="S51" s="125">
        <v>1073.3323012800001</v>
      </c>
      <c r="T51" s="125">
        <v>1994.6350038700004</v>
      </c>
      <c r="U51" s="125">
        <v>12644.402422589746</v>
      </c>
      <c r="V51" s="125">
        <v>13427.796056119963</v>
      </c>
      <c r="W51" s="125">
        <v>14883.239634870004</v>
      </c>
      <c r="X51" s="111">
        <v>85.835738055335028</v>
      </c>
      <c r="Y51" s="111">
        <v>533.92061194439157</v>
      </c>
      <c r="Z51" s="111">
        <v>10.839035480336289</v>
      </c>
      <c r="AA51" s="125">
        <v>626.70517016000008</v>
      </c>
      <c r="AB51" s="125">
        <v>630.62471518999996</v>
      </c>
      <c r="AC51" s="125">
        <v>874.54523293000295</v>
      </c>
      <c r="AD51" s="125">
        <v>927.01531102000013</v>
      </c>
      <c r="AE51" s="125">
        <v>986.00020957000118</v>
      </c>
      <c r="AF51" s="111">
        <v>0.6254208863474362</v>
      </c>
      <c r="AG51" s="111">
        <v>38.679187774382193</v>
      </c>
      <c r="AH51" s="111">
        <v>6.3628828832502871</v>
      </c>
    </row>
    <row r="52" spans="2:34" x14ac:dyDescent="0.25">
      <c r="B52" s="147" t="s">
        <v>263</v>
      </c>
      <c r="C52" s="125">
        <v>7398.4594978200039</v>
      </c>
      <c r="D52" s="125">
        <v>8339.769443090001</v>
      </c>
      <c r="E52" s="125">
        <v>8130.3224120000068</v>
      </c>
      <c r="F52" s="125">
        <v>8273.8115010700021</v>
      </c>
      <c r="G52" s="125">
        <v>8764.0514343699997</v>
      </c>
      <c r="H52" s="111">
        <v>12.723053299776247</v>
      </c>
      <c r="I52" s="111">
        <v>-2.5114247164654371</v>
      </c>
      <c r="J52" s="111">
        <v>5.9252006555454928</v>
      </c>
      <c r="K52" s="125">
        <v>474.4806010399999</v>
      </c>
      <c r="L52" s="125">
        <v>397.56598189999994</v>
      </c>
      <c r="M52" s="125">
        <v>1299.3189595300007</v>
      </c>
      <c r="N52" s="125">
        <v>1263.364077070001</v>
      </c>
      <c r="O52" s="125">
        <v>1447.0573257000001</v>
      </c>
      <c r="P52" s="111">
        <v>-16.210276873577779</v>
      </c>
      <c r="Q52" s="111">
        <v>226.81844490830184</v>
      </c>
      <c r="R52" s="111">
        <v>14.54000885129021</v>
      </c>
      <c r="S52" s="125">
        <v>6923.9788967800041</v>
      </c>
      <c r="T52" s="125">
        <v>7942.2034611900017</v>
      </c>
      <c r="U52" s="125">
        <v>6830.7034524700057</v>
      </c>
      <c r="V52" s="125">
        <v>7010.1516040000024</v>
      </c>
      <c r="W52" s="125">
        <v>7316.6982886699998</v>
      </c>
      <c r="X52" s="111">
        <v>14.705772209726446</v>
      </c>
      <c r="Y52" s="111">
        <v>-13.9948568952105</v>
      </c>
      <c r="Z52" s="111">
        <v>4.3728966502676103</v>
      </c>
      <c r="AA52" s="125">
        <v>0</v>
      </c>
      <c r="AB52" s="125">
        <v>0</v>
      </c>
      <c r="AC52" s="125">
        <v>0.3</v>
      </c>
      <c r="AD52" s="125">
        <v>0.29581999999999997</v>
      </c>
      <c r="AE52" s="125">
        <v>0.29581999999999997</v>
      </c>
      <c r="AF52" s="111">
        <v>0</v>
      </c>
      <c r="AG52" s="111">
        <v>0</v>
      </c>
      <c r="AH52" s="111">
        <v>0</v>
      </c>
    </row>
    <row r="53" spans="2:34" ht="31.5" x14ac:dyDescent="0.25">
      <c r="B53" s="148" t="s">
        <v>264</v>
      </c>
      <c r="C53" s="125">
        <v>1662.2245488399999</v>
      </c>
      <c r="D53" s="125">
        <v>1901.41798432</v>
      </c>
      <c r="E53" s="125">
        <v>1783.46224628</v>
      </c>
      <c r="F53" s="125">
        <v>1826.3062805700001</v>
      </c>
      <c r="G53" s="125">
        <v>1736.17499219</v>
      </c>
      <c r="H53" s="111">
        <v>14.3899592655471</v>
      </c>
      <c r="I53" s="111">
        <v>-6.2035669701622274</v>
      </c>
      <c r="J53" s="111">
        <v>-4.9351682868806428</v>
      </c>
      <c r="K53" s="125">
        <v>1662.2245488399999</v>
      </c>
      <c r="L53" s="125">
        <v>1697.76873432</v>
      </c>
      <c r="M53" s="125">
        <v>1783.46224628</v>
      </c>
      <c r="N53" s="125">
        <v>1826.3062805700001</v>
      </c>
      <c r="O53" s="125">
        <v>1736.17499219</v>
      </c>
      <c r="P53" s="111">
        <v>2.1383504114895304</v>
      </c>
      <c r="Q53" s="111">
        <v>5.0474196059643237</v>
      </c>
      <c r="R53" s="111">
        <v>-4.9351682868806428</v>
      </c>
      <c r="S53" s="125">
        <v>0</v>
      </c>
      <c r="T53" s="125">
        <v>0</v>
      </c>
      <c r="U53" s="125">
        <v>0</v>
      </c>
      <c r="V53" s="125">
        <v>0</v>
      </c>
      <c r="W53" s="125">
        <v>0</v>
      </c>
      <c r="X53" s="111">
        <v>0</v>
      </c>
      <c r="Y53" s="111">
        <v>0</v>
      </c>
      <c r="Z53" s="111">
        <v>0</v>
      </c>
      <c r="AA53" s="125">
        <v>0</v>
      </c>
      <c r="AB53" s="125">
        <v>203.64924999999999</v>
      </c>
      <c r="AC53" s="125">
        <v>0</v>
      </c>
      <c r="AD53" s="125">
        <v>0</v>
      </c>
      <c r="AE53" s="125">
        <v>0</v>
      </c>
      <c r="AF53" s="111">
        <v>0</v>
      </c>
      <c r="AG53" s="111">
        <v>-100</v>
      </c>
      <c r="AH53" s="111">
        <v>0</v>
      </c>
    </row>
    <row r="54" spans="2:34" x14ac:dyDescent="0.25">
      <c r="B54" s="147" t="s">
        <v>265</v>
      </c>
      <c r="C54" s="125">
        <v>6112.0431432099986</v>
      </c>
      <c r="D54" s="125">
        <v>6806.0063030700021</v>
      </c>
      <c r="E54" s="125">
        <v>6989.7754602500008</v>
      </c>
      <c r="F54" s="125">
        <v>6946.8517903300008</v>
      </c>
      <c r="G54" s="125">
        <v>7203.4318819800001</v>
      </c>
      <c r="H54" s="111">
        <v>11.354029145408475</v>
      </c>
      <c r="I54" s="111">
        <v>2.700102659280605</v>
      </c>
      <c r="J54" s="111">
        <v>3.6934729485255113</v>
      </c>
      <c r="K54" s="125">
        <v>5865.408950349999</v>
      </c>
      <c r="L54" s="125">
        <v>6744.1977953100022</v>
      </c>
      <c r="M54" s="125">
        <v>6855.3914527000006</v>
      </c>
      <c r="N54" s="125">
        <v>6804.0192221200004</v>
      </c>
      <c r="O54" s="125">
        <v>7002.58660229</v>
      </c>
      <c r="P54" s="111">
        <v>14.982567326487342</v>
      </c>
      <c r="Q54" s="111">
        <v>1.6487306684172851</v>
      </c>
      <c r="R54" s="111">
        <v>2.9183835860494556</v>
      </c>
      <c r="S54" s="125">
        <v>1.3031818099999999</v>
      </c>
      <c r="T54" s="125">
        <v>2.2579934099999996</v>
      </c>
      <c r="U54" s="125">
        <v>39.517378089999994</v>
      </c>
      <c r="V54" s="125">
        <v>43.578462349999981</v>
      </c>
      <c r="W54" s="125">
        <v>64.203096099999996</v>
      </c>
      <c r="X54" s="111">
        <v>73.267720027491777</v>
      </c>
      <c r="Y54" s="111">
        <v>1650.1104261415894</v>
      </c>
      <c r="Z54" s="111">
        <v>47.327584861424143</v>
      </c>
      <c r="AA54" s="125">
        <v>245.33101104999989</v>
      </c>
      <c r="AB54" s="125">
        <v>59.550514349999879</v>
      </c>
      <c r="AC54" s="125">
        <v>94.866629460000098</v>
      </c>
      <c r="AD54" s="125">
        <v>99.254105859999868</v>
      </c>
      <c r="AE54" s="125">
        <v>136.64218358999989</v>
      </c>
      <c r="AF54" s="111">
        <v>-75.726462751232404</v>
      </c>
      <c r="AG54" s="111">
        <v>59.304466964692622</v>
      </c>
      <c r="AH54" s="111">
        <v>37.669048958777317</v>
      </c>
    </row>
    <row r="55" spans="2:34" x14ac:dyDescent="0.25">
      <c r="B55" s="146" t="s">
        <v>266</v>
      </c>
      <c r="C55" s="125">
        <v>1670.3679137347758</v>
      </c>
      <c r="D55" s="125">
        <v>1747.5964188071036</v>
      </c>
      <c r="E55" s="125">
        <v>2152.2477950685493</v>
      </c>
      <c r="F55" s="125">
        <v>2247.2218380991021</v>
      </c>
      <c r="G55" s="125">
        <v>2469.08425437801</v>
      </c>
      <c r="H55" s="111">
        <v>4.6234428018706737</v>
      </c>
      <c r="I55" s="111">
        <v>23.154738239716561</v>
      </c>
      <c r="J55" s="111">
        <v>9.8727420905885488</v>
      </c>
      <c r="K55" s="125">
        <v>1670.3679137347758</v>
      </c>
      <c r="L55" s="125">
        <v>1747.5964188071036</v>
      </c>
      <c r="M55" s="125">
        <v>2152.2477950685493</v>
      </c>
      <c r="N55" s="125">
        <v>2247.2218380991021</v>
      </c>
      <c r="O55" s="125">
        <v>2469.08425437801</v>
      </c>
      <c r="P55" s="111">
        <v>4.6234428018706737</v>
      </c>
      <c r="Q55" s="111">
        <v>23.154738239716561</v>
      </c>
      <c r="R55" s="111">
        <v>9.8727420905885488</v>
      </c>
      <c r="S55" s="125">
        <v>0</v>
      </c>
      <c r="T55" s="125">
        <v>0</v>
      </c>
      <c r="U55" s="125">
        <v>0</v>
      </c>
      <c r="V55" s="125">
        <v>0</v>
      </c>
      <c r="W55" s="125">
        <v>0</v>
      </c>
      <c r="X55" s="111">
        <v>0</v>
      </c>
      <c r="Y55" s="111">
        <v>0</v>
      </c>
      <c r="Z55" s="111">
        <v>0</v>
      </c>
      <c r="AA55" s="125">
        <v>0</v>
      </c>
      <c r="AB55" s="125">
        <v>0</v>
      </c>
      <c r="AC55" s="125">
        <v>0</v>
      </c>
      <c r="AD55" s="125">
        <v>0</v>
      </c>
      <c r="AE55" s="125">
        <v>0</v>
      </c>
      <c r="AF55" s="111">
        <v>0</v>
      </c>
      <c r="AG55" s="111">
        <v>0</v>
      </c>
      <c r="AH55" s="111">
        <v>0</v>
      </c>
    </row>
    <row r="56" spans="2:34" x14ac:dyDescent="0.25">
      <c r="B56" s="146" t="s">
        <v>232</v>
      </c>
      <c r="C56" s="125">
        <v>87565.250230755322</v>
      </c>
      <c r="D56" s="125">
        <v>107877.27614202308</v>
      </c>
      <c r="E56" s="125">
        <v>133439.22846529921</v>
      </c>
      <c r="F56" s="125">
        <v>129273.46640013177</v>
      </c>
      <c r="G56" s="125">
        <v>130143.67433717127</v>
      </c>
      <c r="H56" s="111">
        <v>23.196445916320375</v>
      </c>
      <c r="I56" s="111">
        <v>23.695400215355075</v>
      </c>
      <c r="J56" s="111">
        <v>0.67315278322157557</v>
      </c>
      <c r="K56" s="125">
        <v>77725.027629865333</v>
      </c>
      <c r="L56" s="125">
        <v>98224.40932204308</v>
      </c>
      <c r="M56" s="125">
        <v>129231.32532324914</v>
      </c>
      <c r="N56" s="125">
        <v>124642.69259888168</v>
      </c>
      <c r="O56" s="125">
        <v>125777.45541870121</v>
      </c>
      <c r="P56" s="111">
        <v>26.374235323270561</v>
      </c>
      <c r="Q56" s="111">
        <v>31.56742424334195</v>
      </c>
      <c r="R56" s="111">
        <v>0.91041263323101695</v>
      </c>
      <c r="S56" s="125">
        <v>1648.05725942</v>
      </c>
      <c r="T56" s="125">
        <v>420.85560381000005</v>
      </c>
      <c r="U56" s="125">
        <v>1086.2207330100791</v>
      </c>
      <c r="V56" s="125">
        <v>1302.6649016400975</v>
      </c>
      <c r="W56" s="125">
        <v>1179.4486624800538</v>
      </c>
      <c r="X56" s="111">
        <v>-74.463532659167953</v>
      </c>
      <c r="Y56" s="111">
        <v>158.09819880655922</v>
      </c>
      <c r="Z56" s="111">
        <v>-9.4587824547134431</v>
      </c>
      <c r="AA56" s="125">
        <v>8192.1653414699795</v>
      </c>
      <c r="AB56" s="125">
        <v>9232.0112161699999</v>
      </c>
      <c r="AC56" s="125">
        <v>3121.68240904</v>
      </c>
      <c r="AD56" s="125">
        <v>3328.1088996100007</v>
      </c>
      <c r="AE56" s="125">
        <v>3186.7702559900004</v>
      </c>
      <c r="AF56" s="111">
        <v>12.693174897681367</v>
      </c>
      <c r="AG56" s="111">
        <v>-66.186323478763441</v>
      </c>
      <c r="AH56" s="111">
        <v>-4.2468154703880874</v>
      </c>
    </row>
    <row r="57" spans="2:34" x14ac:dyDescent="0.25">
      <c r="B57" s="138" t="s">
        <v>69</v>
      </c>
      <c r="C57" s="125">
        <v>2911896.7812271127</v>
      </c>
      <c r="D57" s="125">
        <v>3266011.8898487058</v>
      </c>
      <c r="E57" s="125">
        <v>4172746.887854015</v>
      </c>
      <c r="F57" s="125">
        <v>4219612.4678778192</v>
      </c>
      <c r="G57" s="125">
        <v>4344800.6466088397</v>
      </c>
      <c r="H57" s="111">
        <v>12.160977370645815</v>
      </c>
      <c r="I57" s="111">
        <v>27.762758636108721</v>
      </c>
      <c r="J57" s="111">
        <v>2.9668169691891677</v>
      </c>
      <c r="K57" s="125">
        <v>2497993.1552744326</v>
      </c>
      <c r="L57" s="125">
        <v>2903588.1630599955</v>
      </c>
      <c r="M57" s="125">
        <v>3716940.6650289996</v>
      </c>
      <c r="N57" s="125">
        <v>3759442.2100232178</v>
      </c>
      <c r="O57" s="125">
        <v>3867461.0797279715</v>
      </c>
      <c r="P57" s="111">
        <v>16.236834233479065</v>
      </c>
      <c r="Q57" s="111">
        <v>28.01197884454243</v>
      </c>
      <c r="R57" s="111">
        <v>2.8732685241645628</v>
      </c>
      <c r="S57" s="125">
        <v>345165.32246098795</v>
      </c>
      <c r="T57" s="125">
        <v>287139.5641546204</v>
      </c>
      <c r="U57" s="125">
        <v>383429.80260228942</v>
      </c>
      <c r="V57" s="125">
        <v>389137.02421541524</v>
      </c>
      <c r="W57" s="125">
        <v>404699.61987502821</v>
      </c>
      <c r="X57" s="111">
        <v>-16.811004620235533</v>
      </c>
      <c r="Y57" s="111">
        <v>33.534298462547696</v>
      </c>
      <c r="Z57" s="111">
        <v>3.9992585364989397</v>
      </c>
      <c r="AA57" s="125">
        <v>68738.303491692088</v>
      </c>
      <c r="AB57" s="125">
        <v>75284.162634089982</v>
      </c>
      <c r="AC57" s="125">
        <v>72376.420222725996</v>
      </c>
      <c r="AD57" s="125">
        <v>71033.233639186001</v>
      </c>
      <c r="AE57" s="125">
        <v>72639.947005840004</v>
      </c>
      <c r="AF57" s="111">
        <v>9.5228697973162024</v>
      </c>
      <c r="AG57" s="111">
        <v>-3.8623560515599196</v>
      </c>
      <c r="AH57" s="111">
        <v>2.2619178155612651</v>
      </c>
    </row>
  </sheetData>
  <mergeCells count="13">
    <mergeCell ref="X3:Z4"/>
    <mergeCell ref="AA3:AC3"/>
    <mergeCell ref="AF3:AH4"/>
    <mergeCell ref="C2:J2"/>
    <mergeCell ref="K2:R2"/>
    <mergeCell ref="S2:Z2"/>
    <mergeCell ref="AA2:AH2"/>
    <mergeCell ref="B3:B4"/>
    <mergeCell ref="C3:E3"/>
    <mergeCell ref="H3:J4"/>
    <mergeCell ref="K3:M3"/>
    <mergeCell ref="P3:R4"/>
    <mergeCell ref="S3:U3"/>
  </mergeCells>
  <conditionalFormatting sqref="H22:J22 H35:J35">
    <cfRule type="cellIs" dxfId="29" priority="13" operator="greaterThan">
      <formula>100</formula>
    </cfRule>
    <cfRule type="cellIs" dxfId="28" priority="14" operator="lessThan">
      <formula>0</formula>
    </cfRule>
  </conditionalFormatting>
  <conditionalFormatting sqref="P22:R22">
    <cfRule type="cellIs" dxfId="27" priority="11" operator="greaterThan">
      <formula>100</formula>
    </cfRule>
    <cfRule type="cellIs" dxfId="26" priority="12" operator="lessThan">
      <formula>0</formula>
    </cfRule>
  </conditionalFormatting>
  <conditionalFormatting sqref="P35:R35">
    <cfRule type="cellIs" dxfId="25" priority="9" operator="greaterThan">
      <formula>100</formula>
    </cfRule>
    <cfRule type="cellIs" dxfId="24" priority="10" operator="lessThan">
      <formula>0</formula>
    </cfRule>
  </conditionalFormatting>
  <conditionalFormatting sqref="X22:Z22">
    <cfRule type="cellIs" dxfId="23" priority="7" operator="greaterThan">
      <formula>100</formula>
    </cfRule>
    <cfRule type="cellIs" dxfId="22" priority="8" operator="lessThan">
      <formula>0</formula>
    </cfRule>
  </conditionalFormatting>
  <conditionalFormatting sqref="X35:Z35">
    <cfRule type="cellIs" dxfId="21" priority="5" operator="greaterThan">
      <formula>100</formula>
    </cfRule>
    <cfRule type="cellIs" dxfId="20" priority="6" operator="lessThan">
      <formula>0</formula>
    </cfRule>
  </conditionalFormatting>
  <conditionalFormatting sqref="AF22:AH22">
    <cfRule type="cellIs" dxfId="19" priority="3" operator="greaterThan">
      <formula>100</formula>
    </cfRule>
    <cfRule type="cellIs" dxfId="18" priority="4" operator="lessThan">
      <formula>0</formula>
    </cfRule>
  </conditionalFormatting>
  <conditionalFormatting sqref="AF35:AH35">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8:B33" xr:uid="{B2CFF50A-7C33-48B9-A571-524786F79456}">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FE2CA-37B8-469C-9569-DA73F449E22F}">
  <sheetPr codeName="Sheet81"/>
  <dimension ref="B2:BM96"/>
  <sheetViews>
    <sheetView workbookViewId="0">
      <pane xSplit="7" ySplit="11" topLeftCell="H12" activePane="bottomRight" state="frozen"/>
      <selection pane="topRight" activeCell="H1" sqref="H1"/>
      <selection pane="bottomLeft" activeCell="A12" sqref="A12"/>
      <selection pane="bottomRight" activeCell="S16" sqref="S16"/>
    </sheetView>
  </sheetViews>
  <sheetFormatPr defaultColWidth="9.140625" defaultRowHeight="15.75" x14ac:dyDescent="0.25"/>
  <cols>
    <col min="1" max="1" width="9.140625" style="32"/>
    <col min="2" max="2" width="7.28515625" style="32" customWidth="1"/>
    <col min="3" max="3" width="40.5703125" style="32" customWidth="1"/>
    <col min="4" max="30" width="12.7109375" style="32" bestFit="1" customWidth="1"/>
    <col min="31" max="31" width="11.5703125" style="32" bestFit="1" customWidth="1"/>
    <col min="32" max="32" width="9.42578125" style="32" bestFit="1" customWidth="1"/>
    <col min="33" max="33" width="10.42578125" style="32" bestFit="1" customWidth="1"/>
    <col min="34" max="35" width="11.5703125" style="32" bestFit="1" customWidth="1"/>
    <col min="36" max="36" width="10.42578125" style="32" bestFit="1" customWidth="1"/>
    <col min="37" max="39" width="11.5703125" style="32" bestFit="1" customWidth="1"/>
    <col min="40" max="40" width="10.140625" style="32" bestFit="1" customWidth="1"/>
    <col min="41" max="43" width="11.28515625" style="32" bestFit="1" customWidth="1"/>
    <col min="44" max="45" width="10.140625" style="32" bestFit="1" customWidth="1"/>
    <col min="46" max="46" width="8.42578125" style="32" bestFit="1" customWidth="1"/>
    <col min="47" max="49" width="10.140625" style="32" bestFit="1" customWidth="1"/>
    <col min="50" max="50" width="11.140625" style="32" bestFit="1" customWidth="1"/>
    <col min="51" max="52" width="11.28515625" style="32" bestFit="1" customWidth="1"/>
    <col min="53" max="54" width="10.140625" style="32" bestFit="1" customWidth="1"/>
    <col min="55" max="55" width="11.28515625" style="32" bestFit="1" customWidth="1"/>
    <col min="56" max="58" width="10.140625" style="32" bestFit="1" customWidth="1"/>
    <col min="59" max="59" width="11.28515625" style="32" bestFit="1" customWidth="1"/>
    <col min="60" max="60" width="10.140625" style="32" bestFit="1" customWidth="1"/>
    <col min="61" max="61" width="11.140625" style="32" bestFit="1" customWidth="1"/>
    <col min="62" max="62" width="11.28515625" style="32" bestFit="1" customWidth="1"/>
    <col min="63" max="64" width="11.5703125" style="32" bestFit="1" customWidth="1"/>
    <col min="65" max="65" width="10.140625" style="32" bestFit="1" customWidth="1"/>
    <col min="66" max="16384" width="9.140625" style="32"/>
  </cols>
  <sheetData>
    <row r="2" spans="2:65" s="150" customFormat="1" ht="64.5" x14ac:dyDescent="0.25">
      <c r="B2" s="108" t="s">
        <v>267</v>
      </c>
      <c r="C2" s="108" t="s">
        <v>268</v>
      </c>
      <c r="D2" s="149" t="s">
        <v>684</v>
      </c>
      <c r="E2" s="149" t="s">
        <v>685</v>
      </c>
      <c r="F2" s="149" t="s">
        <v>686</v>
      </c>
      <c r="G2" s="149" t="s">
        <v>687</v>
      </c>
      <c r="H2" s="149" t="s">
        <v>688</v>
      </c>
      <c r="I2" s="149" t="s">
        <v>689</v>
      </c>
      <c r="J2" s="149" t="s">
        <v>690</v>
      </c>
      <c r="K2" s="149" t="s">
        <v>691</v>
      </c>
      <c r="L2" s="149" t="s">
        <v>692</v>
      </c>
      <c r="M2" s="149" t="s">
        <v>693</v>
      </c>
      <c r="N2" s="149" t="s">
        <v>694</v>
      </c>
      <c r="O2" s="149" t="s">
        <v>695</v>
      </c>
      <c r="P2" s="149" t="s">
        <v>696</v>
      </c>
      <c r="Q2" s="149" t="s">
        <v>697</v>
      </c>
      <c r="R2" s="149" t="s">
        <v>698</v>
      </c>
      <c r="S2" s="149" t="s">
        <v>699</v>
      </c>
      <c r="T2" s="149" t="s">
        <v>700</v>
      </c>
      <c r="U2" s="149" t="s">
        <v>701</v>
      </c>
      <c r="V2" s="149" t="s">
        <v>702</v>
      </c>
      <c r="W2" s="149" t="s">
        <v>703</v>
      </c>
      <c r="X2" s="149" t="s">
        <v>704</v>
      </c>
      <c r="Y2" s="149" t="s">
        <v>705</v>
      </c>
      <c r="Z2" s="149" t="s">
        <v>706</v>
      </c>
      <c r="AA2" s="149" t="s">
        <v>707</v>
      </c>
      <c r="AB2" s="149" t="s">
        <v>708</v>
      </c>
      <c r="AC2" s="149" t="s">
        <v>709</v>
      </c>
      <c r="AD2" s="149" t="s">
        <v>710</v>
      </c>
      <c r="AE2" s="149" t="s">
        <v>711</v>
      </c>
      <c r="AF2" s="149" t="s">
        <v>712</v>
      </c>
      <c r="AG2" s="149" t="s">
        <v>537</v>
      </c>
      <c r="AH2" s="149" t="s">
        <v>713</v>
      </c>
      <c r="AI2" s="149" t="s">
        <v>714</v>
      </c>
      <c r="AJ2" s="149" t="s">
        <v>715</v>
      </c>
      <c r="AK2" s="149" t="s">
        <v>716</v>
      </c>
      <c r="AL2" s="149" t="s">
        <v>717</v>
      </c>
      <c r="AM2" s="149" t="s">
        <v>718</v>
      </c>
      <c r="AN2" s="149" t="s">
        <v>719</v>
      </c>
      <c r="AO2" s="149" t="s">
        <v>720</v>
      </c>
      <c r="AP2" s="149" t="s">
        <v>721</v>
      </c>
      <c r="AQ2" s="149" t="s">
        <v>722</v>
      </c>
      <c r="AR2" s="149" t="s">
        <v>723</v>
      </c>
      <c r="AS2" s="149" t="s">
        <v>724</v>
      </c>
      <c r="AT2" s="149" t="s">
        <v>725</v>
      </c>
      <c r="AU2" s="149" t="s">
        <v>726</v>
      </c>
      <c r="AV2" s="149" t="s">
        <v>727</v>
      </c>
      <c r="AW2" s="149" t="s">
        <v>728</v>
      </c>
      <c r="AX2" s="149" t="s">
        <v>729</v>
      </c>
      <c r="AY2" s="149" t="s">
        <v>730</v>
      </c>
      <c r="AZ2" s="149" t="s">
        <v>731</v>
      </c>
      <c r="BA2" s="149" t="s">
        <v>732</v>
      </c>
      <c r="BB2" s="149" t="s">
        <v>733</v>
      </c>
      <c r="BC2" s="149" t="s">
        <v>734</v>
      </c>
      <c r="BD2" s="149" t="s">
        <v>735</v>
      </c>
      <c r="BE2" s="149" t="s">
        <v>736</v>
      </c>
      <c r="BF2" s="149" t="s">
        <v>737</v>
      </c>
      <c r="BG2" s="149" t="s">
        <v>738</v>
      </c>
      <c r="BH2" s="149" t="s">
        <v>739</v>
      </c>
      <c r="BI2" s="149" t="s">
        <v>740</v>
      </c>
      <c r="BJ2" s="149" t="s">
        <v>741</v>
      </c>
      <c r="BK2" s="149" t="s">
        <v>742</v>
      </c>
      <c r="BL2" s="149" t="s">
        <v>743</v>
      </c>
      <c r="BM2" s="149" t="s">
        <v>744</v>
      </c>
    </row>
    <row r="3" spans="2:65" ht="16.5" thickBot="1" x14ac:dyDescent="0.3">
      <c r="B3" s="151"/>
      <c r="C3" s="152" t="s">
        <v>92</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row>
    <row r="4" spans="2:65" ht="16.5" thickTop="1" x14ac:dyDescent="0.25">
      <c r="B4" s="154">
        <v>1</v>
      </c>
      <c r="C4" s="155" t="s">
        <v>269</v>
      </c>
      <c r="D4" s="156">
        <v>33455.674579826904</v>
      </c>
      <c r="E4" s="156">
        <v>30181.891305999998</v>
      </c>
      <c r="F4" s="156">
        <v>33328.153021908001</v>
      </c>
      <c r="G4" s="156">
        <v>32267.077698535257</v>
      </c>
      <c r="H4" s="156">
        <v>16233.998118022</v>
      </c>
      <c r="I4" s="156">
        <v>20141.743352496083</v>
      </c>
      <c r="J4" s="156">
        <v>15459.012130607669</v>
      </c>
      <c r="K4" s="156">
        <v>15366.46785802189</v>
      </c>
      <c r="L4" s="156">
        <v>20405.780210188947</v>
      </c>
      <c r="M4" s="156">
        <v>16510.594710566998</v>
      </c>
      <c r="N4" s="156">
        <v>15907.239399067266</v>
      </c>
      <c r="O4" s="156">
        <v>23985.509827859998</v>
      </c>
      <c r="P4" s="156">
        <v>12864.132181680001</v>
      </c>
      <c r="Q4" s="156">
        <v>18249.822403595404</v>
      </c>
      <c r="R4" s="156">
        <v>16341.038364545382</v>
      </c>
      <c r="S4" s="156">
        <v>19879.606494156906</v>
      </c>
      <c r="T4" s="156">
        <v>31767.208148920861</v>
      </c>
      <c r="U4" s="156">
        <v>32700.638229037999</v>
      </c>
      <c r="V4" s="156">
        <v>18798.682327130235</v>
      </c>
      <c r="W4" s="156">
        <v>23882.637820042233</v>
      </c>
      <c r="X4" s="156">
        <v>16358.775826519983</v>
      </c>
      <c r="Y4" s="156">
        <v>25642.094826677079</v>
      </c>
      <c r="Z4" s="156">
        <v>17408.140770803198</v>
      </c>
      <c r="AA4" s="156">
        <v>20233.094973426651</v>
      </c>
      <c r="AB4" s="156">
        <v>10566.377585370139</v>
      </c>
      <c r="AC4" s="156">
        <v>11107.342791771325</v>
      </c>
      <c r="AD4" s="156">
        <v>14874.671141623277</v>
      </c>
      <c r="AE4" s="156">
        <v>6061.7105333300005</v>
      </c>
      <c r="AF4" s="156">
        <v>80.668999999999997</v>
      </c>
      <c r="AG4" s="156">
        <v>554.40200000000004</v>
      </c>
      <c r="AH4" s="156">
        <v>3716.9670212799642</v>
      </c>
      <c r="AI4" s="156">
        <v>1312.2834220350203</v>
      </c>
      <c r="AJ4" s="156">
        <v>1169.9706581837186</v>
      </c>
      <c r="AK4" s="156">
        <v>7499.4666576200007</v>
      </c>
      <c r="AL4" s="156">
        <v>5307.8746700000002</v>
      </c>
      <c r="AM4" s="156">
        <v>4090.2161980010219</v>
      </c>
      <c r="AN4" s="156">
        <v>599.79332150383652</v>
      </c>
      <c r="AO4" s="156">
        <v>5245.6889059117975</v>
      </c>
      <c r="AP4" s="156">
        <v>5161.5386324499996</v>
      </c>
      <c r="AQ4" s="156">
        <v>5088.3070766890396</v>
      </c>
      <c r="AR4" s="156">
        <v>637.48820000000001</v>
      </c>
      <c r="AS4" s="156">
        <v>362.27455357999997</v>
      </c>
      <c r="AT4" s="156">
        <v>225.08817300000001</v>
      </c>
      <c r="AU4" s="156">
        <v>1072.4310941407</v>
      </c>
      <c r="AV4" s="156">
        <v>558.69399999999996</v>
      </c>
      <c r="AW4" s="156">
        <v>611.48593079000011</v>
      </c>
      <c r="AX4" s="156">
        <v>281.26814246999987</v>
      </c>
      <c r="AY4" s="156">
        <v>1531.0386545319782</v>
      </c>
      <c r="AZ4" s="156">
        <v>2039.321669141402</v>
      </c>
      <c r="BA4" s="156">
        <v>1290.2460761060674</v>
      </c>
      <c r="BB4" s="156">
        <v>953.64499999999998</v>
      </c>
      <c r="BC4" s="156">
        <v>897.61689396200006</v>
      </c>
      <c r="BD4" s="156">
        <v>959.82931438000003</v>
      </c>
      <c r="BE4" s="156">
        <v>1393.5795255123001</v>
      </c>
      <c r="BF4" s="156">
        <v>1196.9930722673398</v>
      </c>
      <c r="BG4" s="156">
        <v>484.95974935999999</v>
      </c>
      <c r="BH4" s="156">
        <v>358.08219813000005</v>
      </c>
      <c r="BI4" s="156">
        <v>-657.29233569999997</v>
      </c>
      <c r="BJ4" s="156">
        <v>1133.4501699999998</v>
      </c>
      <c r="BK4" s="156">
        <v>1540.0127382399999</v>
      </c>
      <c r="BL4" s="156">
        <v>1763.7094631713999</v>
      </c>
      <c r="BM4" s="156">
        <v>1315.9838287971452</v>
      </c>
    </row>
    <row r="5" spans="2:65" x14ac:dyDescent="0.25">
      <c r="B5" s="157" t="s">
        <v>94</v>
      </c>
      <c r="C5" s="126" t="s">
        <v>95</v>
      </c>
      <c r="D5" s="156">
        <v>12636.758599999999</v>
      </c>
      <c r="E5" s="156">
        <v>9184.8916140000001</v>
      </c>
      <c r="F5" s="156">
        <v>13844.451156000001</v>
      </c>
      <c r="G5" s="156">
        <v>16257.3295</v>
      </c>
      <c r="H5" s="156">
        <v>8572.2308130000001</v>
      </c>
      <c r="I5" s="156">
        <v>10684.400827879999</v>
      </c>
      <c r="J5" s="156">
        <v>9493.5778866200017</v>
      </c>
      <c r="K5" s="156">
        <v>9004.8211950000004</v>
      </c>
      <c r="L5" s="156">
        <v>8933.7171780000008</v>
      </c>
      <c r="M5" s="156">
        <v>9658.1764289999992</v>
      </c>
      <c r="N5" s="156">
        <v>10314.516680000001</v>
      </c>
      <c r="O5" s="156">
        <v>11564.005365999999</v>
      </c>
      <c r="P5" s="156">
        <v>9053.0945809999994</v>
      </c>
      <c r="Q5" s="156">
        <v>13878.474835950001</v>
      </c>
      <c r="R5" s="156">
        <v>10695.689861999999</v>
      </c>
      <c r="S5" s="156">
        <v>10962.299199309999</v>
      </c>
      <c r="T5" s="156">
        <v>16422.641802239999</v>
      </c>
      <c r="U5" s="156">
        <v>21632.503035379999</v>
      </c>
      <c r="V5" s="156">
        <v>12576.9231146</v>
      </c>
      <c r="W5" s="156">
        <v>16083.036899999999</v>
      </c>
      <c r="X5" s="156">
        <v>9487.9444993899997</v>
      </c>
      <c r="Y5" s="156">
        <v>16325.96085266</v>
      </c>
      <c r="Z5" s="156">
        <v>11347.057299</v>
      </c>
      <c r="AA5" s="156">
        <v>14654.964957600001</v>
      </c>
      <c r="AB5" s="156">
        <v>8643.6608479099996</v>
      </c>
      <c r="AC5" s="156">
        <v>9034.4295024999992</v>
      </c>
      <c r="AD5" s="156">
        <v>9681.5190823800003</v>
      </c>
      <c r="AE5" s="156">
        <v>3342.4027252600004</v>
      </c>
      <c r="AF5" s="156">
        <v>131.245</v>
      </c>
      <c r="AG5" s="156">
        <v>502.83</v>
      </c>
      <c r="AH5" s="156">
        <v>2736.9724200000001</v>
      </c>
      <c r="AI5" s="156">
        <v>811.1212247200001</v>
      </c>
      <c r="AJ5" s="156">
        <v>797.37693750000005</v>
      </c>
      <c r="AK5" s="156">
        <v>4811.5508031800009</v>
      </c>
      <c r="AL5" s="156">
        <v>3675.9124999999999</v>
      </c>
      <c r="AM5" s="156">
        <v>2651.96373159</v>
      </c>
      <c r="AN5" s="156">
        <v>410</v>
      </c>
      <c r="AO5" s="156">
        <v>3844.8227813400003</v>
      </c>
      <c r="AP5" s="156">
        <v>3408.46390901</v>
      </c>
      <c r="AQ5" s="156">
        <v>2906.4535499999997</v>
      </c>
      <c r="AR5" s="156">
        <v>557.45606999999995</v>
      </c>
      <c r="AS5" s="156">
        <v>272.27060399999999</v>
      </c>
      <c r="AT5" s="156">
        <v>28</v>
      </c>
      <c r="AU5" s="156">
        <v>834.33843167999999</v>
      </c>
      <c r="AV5" s="156">
        <v>519</v>
      </c>
      <c r="AW5" s="156">
        <v>493.49643800000001</v>
      </c>
      <c r="AX5" s="156">
        <v>233.33283399999999</v>
      </c>
      <c r="AY5" s="156">
        <v>867.99380000000008</v>
      </c>
      <c r="AZ5" s="156">
        <v>867.2</v>
      </c>
      <c r="BA5" s="156">
        <v>890.13487950000001</v>
      </c>
      <c r="BB5" s="156">
        <v>828.91399999999999</v>
      </c>
      <c r="BC5" s="156">
        <v>800.1</v>
      </c>
      <c r="BD5" s="156">
        <v>600.41110000000003</v>
      </c>
      <c r="BE5" s="156">
        <v>963.14579000000003</v>
      </c>
      <c r="BF5" s="156">
        <v>881.03570999999999</v>
      </c>
      <c r="BG5" s="156">
        <v>400</v>
      </c>
      <c r="BH5" s="156">
        <v>545.94090000000006</v>
      </c>
      <c r="BI5" s="156">
        <v>935.06949999999995</v>
      </c>
      <c r="BJ5" s="156">
        <v>864</v>
      </c>
      <c r="BK5" s="156">
        <v>1024.2658000000001</v>
      </c>
      <c r="BL5" s="156">
        <v>965.39489113999991</v>
      </c>
      <c r="BM5" s="156">
        <v>915.65767000000005</v>
      </c>
    </row>
    <row r="6" spans="2:65" x14ac:dyDescent="0.25">
      <c r="B6" s="157"/>
      <c r="C6" s="126" t="s">
        <v>270</v>
      </c>
      <c r="D6" s="156">
        <v>0</v>
      </c>
      <c r="E6" s="156">
        <v>1000</v>
      </c>
      <c r="F6" s="156">
        <v>0</v>
      </c>
      <c r="G6" s="156">
        <v>0</v>
      </c>
      <c r="H6" s="156">
        <v>0</v>
      </c>
      <c r="I6" s="156">
        <v>0</v>
      </c>
      <c r="J6" s="156">
        <v>0</v>
      </c>
      <c r="K6" s="156">
        <v>0</v>
      </c>
      <c r="L6" s="156">
        <v>0</v>
      </c>
      <c r="M6" s="156">
        <v>0</v>
      </c>
      <c r="N6" s="156">
        <v>0</v>
      </c>
      <c r="O6" s="156">
        <v>0</v>
      </c>
      <c r="P6" s="156">
        <v>0</v>
      </c>
      <c r="Q6" s="156">
        <v>0</v>
      </c>
      <c r="R6" s="156">
        <v>0</v>
      </c>
      <c r="S6" s="156">
        <v>0</v>
      </c>
      <c r="T6" s="156">
        <v>0</v>
      </c>
      <c r="U6" s="156">
        <v>0</v>
      </c>
      <c r="V6" s="156">
        <v>0</v>
      </c>
      <c r="W6" s="156">
        <v>0</v>
      </c>
      <c r="X6" s="156">
        <v>0</v>
      </c>
      <c r="Y6" s="156">
        <v>0</v>
      </c>
      <c r="Z6" s="156">
        <v>0</v>
      </c>
      <c r="AA6" s="156">
        <v>0</v>
      </c>
      <c r="AB6" s="156">
        <v>0</v>
      </c>
      <c r="AC6" s="156">
        <v>0</v>
      </c>
      <c r="AD6" s="156">
        <v>0</v>
      </c>
      <c r="AE6" s="156">
        <v>0</v>
      </c>
      <c r="AF6" s="156">
        <v>50.100999999999999</v>
      </c>
      <c r="AG6" s="156">
        <v>0</v>
      </c>
      <c r="AH6" s="156">
        <v>0</v>
      </c>
      <c r="AI6" s="156">
        <v>0</v>
      </c>
      <c r="AJ6" s="156">
        <v>0</v>
      </c>
      <c r="AK6" s="156">
        <v>0</v>
      </c>
      <c r="AL6" s="156">
        <v>0</v>
      </c>
      <c r="AM6" s="156">
        <v>0</v>
      </c>
      <c r="AN6" s="156">
        <v>0</v>
      </c>
      <c r="AO6" s="156">
        <v>0</v>
      </c>
      <c r="AP6" s="156">
        <v>0</v>
      </c>
      <c r="AQ6" s="156" t="s">
        <v>745</v>
      </c>
      <c r="AR6" s="156">
        <v>0</v>
      </c>
      <c r="AS6" s="156">
        <v>0</v>
      </c>
      <c r="AT6" s="156">
        <v>177.1671</v>
      </c>
      <c r="AU6" s="156">
        <v>0</v>
      </c>
      <c r="AV6" s="156">
        <v>0</v>
      </c>
      <c r="AW6" s="156">
        <v>74.142600000000002</v>
      </c>
      <c r="AX6" s="156">
        <v>0</v>
      </c>
      <c r="AY6" s="156">
        <v>0</v>
      </c>
      <c r="AZ6" s="156">
        <v>0</v>
      </c>
      <c r="BA6" s="156">
        <v>0</v>
      </c>
      <c r="BB6" s="156">
        <v>0</v>
      </c>
      <c r="BC6" s="156">
        <v>0</v>
      </c>
      <c r="BD6" s="156">
        <v>0</v>
      </c>
      <c r="BE6" s="156">
        <v>0</v>
      </c>
      <c r="BF6" s="156">
        <v>0</v>
      </c>
      <c r="BG6" s="156">
        <v>0</v>
      </c>
      <c r="BH6" s="156">
        <v>0</v>
      </c>
      <c r="BI6" s="156">
        <v>0</v>
      </c>
      <c r="BJ6" s="156">
        <v>0</v>
      </c>
      <c r="BK6" s="156">
        <v>0</v>
      </c>
      <c r="BL6" s="156">
        <v>0</v>
      </c>
      <c r="BM6" s="156">
        <v>0</v>
      </c>
    </row>
    <row r="7" spans="2:65" x14ac:dyDescent="0.25">
      <c r="B7" s="157"/>
      <c r="C7" s="126" t="s">
        <v>271</v>
      </c>
      <c r="D7" s="156">
        <v>0</v>
      </c>
      <c r="E7" s="156">
        <v>0</v>
      </c>
      <c r="F7" s="156">
        <v>0</v>
      </c>
      <c r="G7" s="156">
        <v>0</v>
      </c>
      <c r="H7" s="156">
        <v>0</v>
      </c>
      <c r="I7" s="156">
        <v>0</v>
      </c>
      <c r="J7" s="156">
        <v>0</v>
      </c>
      <c r="K7" s="156">
        <v>0</v>
      </c>
      <c r="L7" s="156">
        <v>0</v>
      </c>
      <c r="M7" s="156">
        <v>0</v>
      </c>
      <c r="N7" s="156">
        <v>0</v>
      </c>
      <c r="O7" s="156">
        <v>0</v>
      </c>
      <c r="P7" s="156">
        <v>0</v>
      </c>
      <c r="Q7" s="156">
        <v>0</v>
      </c>
      <c r="R7" s="156">
        <v>0</v>
      </c>
      <c r="S7" s="156">
        <v>0</v>
      </c>
      <c r="T7" s="156">
        <v>0</v>
      </c>
      <c r="U7" s="156">
        <v>0</v>
      </c>
      <c r="V7" s="156">
        <v>0</v>
      </c>
      <c r="W7" s="156">
        <v>0</v>
      </c>
      <c r="X7" s="156">
        <v>0</v>
      </c>
      <c r="Y7" s="156">
        <v>0</v>
      </c>
      <c r="Z7" s="156">
        <v>0</v>
      </c>
      <c r="AA7" s="156">
        <v>0</v>
      </c>
      <c r="AB7" s="156">
        <v>0</v>
      </c>
      <c r="AC7" s="156">
        <v>0</v>
      </c>
      <c r="AD7" s="156">
        <v>0</v>
      </c>
      <c r="AE7" s="156">
        <v>0</v>
      </c>
      <c r="AF7" s="156">
        <v>0</v>
      </c>
      <c r="AG7" s="156">
        <v>0</v>
      </c>
      <c r="AH7" s="156">
        <v>0</v>
      </c>
      <c r="AI7" s="156">
        <v>0</v>
      </c>
      <c r="AJ7" s="156">
        <v>0</v>
      </c>
      <c r="AK7" s="156">
        <v>0</v>
      </c>
      <c r="AL7" s="156">
        <v>0</v>
      </c>
      <c r="AM7" s="156">
        <v>0</v>
      </c>
      <c r="AN7" s="156">
        <v>0</v>
      </c>
      <c r="AO7" s="156">
        <v>0</v>
      </c>
      <c r="AP7" s="156">
        <v>0</v>
      </c>
      <c r="AQ7" s="156" t="s">
        <v>745</v>
      </c>
      <c r="AR7" s="156">
        <v>0</v>
      </c>
      <c r="AS7" s="156">
        <v>0</v>
      </c>
      <c r="AT7" s="156">
        <v>0</v>
      </c>
      <c r="AU7" s="156">
        <v>0</v>
      </c>
      <c r="AV7" s="156">
        <v>0</v>
      </c>
      <c r="AW7" s="156">
        <v>0</v>
      </c>
      <c r="AX7" s="156">
        <v>0</v>
      </c>
      <c r="AY7" s="156">
        <v>0</v>
      </c>
      <c r="AZ7" s="156">
        <v>0</v>
      </c>
      <c r="BA7" s="156">
        <v>0</v>
      </c>
      <c r="BB7" s="156">
        <v>0</v>
      </c>
      <c r="BC7" s="156">
        <v>0</v>
      </c>
      <c r="BD7" s="156">
        <v>0</v>
      </c>
      <c r="BE7" s="156">
        <v>0</v>
      </c>
      <c r="BF7" s="156">
        <v>0</v>
      </c>
      <c r="BG7" s="156">
        <v>0</v>
      </c>
      <c r="BH7" s="156">
        <v>0</v>
      </c>
      <c r="BI7" s="156">
        <v>0</v>
      </c>
      <c r="BJ7" s="156">
        <v>0</v>
      </c>
      <c r="BK7" s="156">
        <v>0</v>
      </c>
      <c r="BL7" s="156">
        <v>0</v>
      </c>
      <c r="BM7" s="156">
        <v>0</v>
      </c>
    </row>
    <row r="8" spans="2:65" x14ac:dyDescent="0.25">
      <c r="B8" s="157" t="s">
        <v>94</v>
      </c>
      <c r="C8" s="126" t="s">
        <v>272</v>
      </c>
      <c r="D8" s="156">
        <v>5535.0741896564077</v>
      </c>
      <c r="E8" s="156">
        <v>9813.4673939999993</v>
      </c>
      <c r="F8" s="156">
        <v>8239.9133860000002</v>
      </c>
      <c r="G8" s="156">
        <v>6048.3339699500002</v>
      </c>
      <c r="H8" s="156">
        <v>4504.2387250000002</v>
      </c>
      <c r="I8" s="156">
        <v>4254.2341174100002</v>
      </c>
      <c r="J8" s="156">
        <v>3058.8736180000001</v>
      </c>
      <c r="K8" s="156">
        <v>3319.3545007856101</v>
      </c>
      <c r="L8" s="156">
        <v>4682.5123142400007</v>
      </c>
      <c r="M8" s="156">
        <v>3237.4558575599999</v>
      </c>
      <c r="N8" s="156">
        <v>1877.81044047</v>
      </c>
      <c r="O8" s="156">
        <v>3049.5168765499998</v>
      </c>
      <c r="P8" s="156">
        <v>2028.0660949999999</v>
      </c>
      <c r="Q8" s="156">
        <v>1752.1552974571912</v>
      </c>
      <c r="R8" s="156">
        <v>1771.55645101</v>
      </c>
      <c r="S8" s="156">
        <v>3187.9061292200004</v>
      </c>
      <c r="T8" s="156">
        <v>8324.16100374079</v>
      </c>
      <c r="U8" s="156">
        <v>4407.8579774499995</v>
      </c>
      <c r="V8" s="156">
        <v>2628.7827727277536</v>
      </c>
      <c r="W8" s="156">
        <v>4008.2925429370471</v>
      </c>
      <c r="X8" s="156">
        <v>2066.0357361300003</v>
      </c>
      <c r="Y8" s="156">
        <v>3104.0679484499997</v>
      </c>
      <c r="Z8" s="156">
        <v>2386.069286183129</v>
      </c>
      <c r="AA8" s="156">
        <v>2837.2763477753538</v>
      </c>
      <c r="AB8" s="156">
        <v>982.14649799000006</v>
      </c>
      <c r="AC8" s="156">
        <v>984.97988600999997</v>
      </c>
      <c r="AD8" s="156">
        <v>1978.9109997</v>
      </c>
      <c r="AE8" s="156">
        <v>990.9839733</v>
      </c>
      <c r="AF8" s="156">
        <v>108.17400000000001</v>
      </c>
      <c r="AG8" s="156">
        <v>23.44</v>
      </c>
      <c r="AH8" s="156">
        <v>506.4932781642031</v>
      </c>
      <c r="AI8" s="156">
        <v>218.92545014036321</v>
      </c>
      <c r="AJ8" s="156">
        <v>203.82573241510735</v>
      </c>
      <c r="AK8" s="156">
        <v>723.96531190999997</v>
      </c>
      <c r="AL8" s="156">
        <v>579.43605000000002</v>
      </c>
      <c r="AM8" s="156">
        <v>849.44931643306006</v>
      </c>
      <c r="AN8" s="156">
        <v>70.100832960000005</v>
      </c>
      <c r="AO8" s="156">
        <v>475.78416542999997</v>
      </c>
      <c r="AP8" s="156">
        <v>609.03051200000004</v>
      </c>
      <c r="AQ8" s="156">
        <v>720.29174</v>
      </c>
      <c r="AR8" s="156">
        <v>41.03322</v>
      </c>
      <c r="AS8" s="156">
        <v>83.335697579999987</v>
      </c>
      <c r="AT8" s="156">
        <v>3.9858470000000001</v>
      </c>
      <c r="AU8" s="156">
        <v>67.443732608139996</v>
      </c>
      <c r="AV8" s="156">
        <v>13.326000000000001</v>
      </c>
      <c r="AW8" s="156">
        <v>200.28561278000001</v>
      </c>
      <c r="AX8" s="156">
        <v>242.95723400999998</v>
      </c>
      <c r="AY8" s="156">
        <v>414.35372424000002</v>
      </c>
      <c r="AZ8" s="156">
        <v>167.13047806</v>
      </c>
      <c r="BA8" s="156">
        <v>224.6559298921604</v>
      </c>
      <c r="BB8" s="156">
        <v>0</v>
      </c>
      <c r="BC8" s="156">
        <v>44.600165977758536</v>
      </c>
      <c r="BD8" s="156">
        <v>189.07874661</v>
      </c>
      <c r="BE8" s="156">
        <v>196.91310290999999</v>
      </c>
      <c r="BF8" s="156">
        <v>159.87700000000001</v>
      </c>
      <c r="BG8" s="156">
        <v>12.86948847</v>
      </c>
      <c r="BH8" s="156">
        <v>81.94394281999999</v>
      </c>
      <c r="BI8" s="156">
        <v>259.54278429999999</v>
      </c>
      <c r="BJ8" s="156">
        <v>163.25312</v>
      </c>
      <c r="BK8" s="156">
        <v>270.59927399999998</v>
      </c>
      <c r="BL8" s="156">
        <v>242.58444440628</v>
      </c>
      <c r="BM8" s="156">
        <v>109.94418773999999</v>
      </c>
    </row>
    <row r="9" spans="2:65" x14ac:dyDescent="0.25">
      <c r="B9" s="157"/>
      <c r="C9" s="126" t="s">
        <v>273</v>
      </c>
      <c r="D9" s="156">
        <v>431.88326202999997</v>
      </c>
      <c r="E9" s="156">
        <v>0</v>
      </c>
      <c r="F9" s="156">
        <v>158.75842800000001</v>
      </c>
      <c r="G9" s="156">
        <v>4.7983709000000001</v>
      </c>
      <c r="H9" s="156">
        <v>0</v>
      </c>
      <c r="I9" s="156">
        <v>0</v>
      </c>
      <c r="J9" s="156">
        <v>0</v>
      </c>
      <c r="K9" s="156">
        <v>0.10155500000000001</v>
      </c>
      <c r="L9" s="156">
        <v>238.46988368999999</v>
      </c>
      <c r="M9" s="156">
        <v>0</v>
      </c>
      <c r="N9" s="156">
        <v>0</v>
      </c>
      <c r="O9" s="156">
        <v>0</v>
      </c>
      <c r="P9" s="156">
        <v>30.88176468</v>
      </c>
      <c r="Q9" s="156">
        <v>88.804040999999998</v>
      </c>
      <c r="R9" s="156">
        <v>0</v>
      </c>
      <c r="S9" s="156">
        <v>0</v>
      </c>
      <c r="T9" s="156">
        <v>0</v>
      </c>
      <c r="U9" s="156">
        <v>0</v>
      </c>
      <c r="V9" s="156">
        <v>0</v>
      </c>
      <c r="W9" s="156">
        <v>0</v>
      </c>
      <c r="X9" s="156">
        <v>0</v>
      </c>
      <c r="Y9" s="156">
        <v>0</v>
      </c>
      <c r="Z9" s="156">
        <v>0</v>
      </c>
      <c r="AA9" s="156">
        <v>306.37137819999998</v>
      </c>
      <c r="AB9" s="156">
        <v>0</v>
      </c>
      <c r="AC9" s="156">
        <v>0</v>
      </c>
      <c r="AD9" s="156">
        <v>0</v>
      </c>
      <c r="AE9" s="156">
        <v>0</v>
      </c>
      <c r="AF9" s="156">
        <v>2.9569999999999999</v>
      </c>
      <c r="AG9" s="156">
        <v>1.514</v>
      </c>
      <c r="AH9" s="156">
        <v>0</v>
      </c>
      <c r="AI9" s="156">
        <v>4.8905918799999997</v>
      </c>
      <c r="AJ9" s="156">
        <v>0</v>
      </c>
      <c r="AK9" s="156">
        <v>0</v>
      </c>
      <c r="AL9" s="156">
        <v>9.706999999999999E-2</v>
      </c>
      <c r="AM9" s="156">
        <v>0</v>
      </c>
      <c r="AN9" s="156">
        <v>0</v>
      </c>
      <c r="AO9" s="156">
        <v>0</v>
      </c>
      <c r="AP9" s="156">
        <v>173.60589400000001</v>
      </c>
      <c r="AQ9" s="156" t="s">
        <v>745</v>
      </c>
      <c r="AR9" s="156">
        <v>0</v>
      </c>
      <c r="AS9" s="156">
        <v>6.6682520000000007</v>
      </c>
      <c r="AT9" s="156">
        <v>0</v>
      </c>
      <c r="AU9" s="156">
        <v>0</v>
      </c>
      <c r="AV9" s="156">
        <v>2E-3</v>
      </c>
      <c r="AW9" s="156">
        <v>21.957194550000001</v>
      </c>
      <c r="AX9" s="156">
        <v>2.4773350000000001</v>
      </c>
      <c r="AY9" s="156">
        <v>22.399272109999998</v>
      </c>
      <c r="AZ9" s="156">
        <v>2.4755476600000001</v>
      </c>
      <c r="BA9" s="156">
        <v>0</v>
      </c>
      <c r="BB9" s="156">
        <v>3.0249999999999999</v>
      </c>
      <c r="BC9" s="156">
        <v>7.1247813600000001</v>
      </c>
      <c r="BD9" s="156">
        <v>0</v>
      </c>
      <c r="BE9" s="156">
        <v>0</v>
      </c>
      <c r="BF9" s="156">
        <v>0.44255</v>
      </c>
      <c r="BG9" s="156">
        <v>21.341452940000003</v>
      </c>
      <c r="BH9" s="156">
        <v>11.251196999999999</v>
      </c>
      <c r="BI9" s="156">
        <v>2.6115599999999999</v>
      </c>
      <c r="BJ9" s="156">
        <v>0</v>
      </c>
      <c r="BK9" s="156">
        <v>0</v>
      </c>
      <c r="BL9" s="156">
        <v>0</v>
      </c>
      <c r="BM9" s="156">
        <v>1.14076548</v>
      </c>
    </row>
    <row r="10" spans="2:65" x14ac:dyDescent="0.25">
      <c r="B10" s="157"/>
      <c r="C10" s="126" t="s">
        <v>274</v>
      </c>
      <c r="D10" s="156">
        <v>4330.8647932165859</v>
      </c>
      <c r="E10" s="156">
        <v>4878.8264550000004</v>
      </c>
      <c r="F10" s="156">
        <v>4302.2153139080001</v>
      </c>
      <c r="G10" s="156">
        <v>3414.2429986552561</v>
      </c>
      <c r="H10" s="156">
        <v>1905.982549002</v>
      </c>
      <c r="I10" s="156">
        <v>3757.2748685299998</v>
      </c>
      <c r="J10" s="156">
        <v>937.13389169933419</v>
      </c>
      <c r="K10" s="156">
        <v>1596.2376554719001</v>
      </c>
      <c r="L10" s="156">
        <v>901.4652421799999</v>
      </c>
      <c r="M10" s="156">
        <v>1357.8189630000004</v>
      </c>
      <c r="N10" s="156">
        <v>2067.8999323092653</v>
      </c>
      <c r="O10" s="156">
        <v>6738.4086138800003</v>
      </c>
      <c r="P10" s="156">
        <v>1271.6362710000001</v>
      </c>
      <c r="Q10" s="156">
        <v>2001.1454635953</v>
      </c>
      <c r="R10" s="156">
        <v>1723.292648228937</v>
      </c>
      <c r="S10" s="156">
        <v>1269.4070595683797</v>
      </c>
      <c r="T10" s="156">
        <v>4081.3946674673048</v>
      </c>
      <c r="U10" s="156">
        <v>4338.4582185480003</v>
      </c>
      <c r="V10" s="156">
        <v>1432.4249720722548</v>
      </c>
      <c r="W10" s="156">
        <v>2781.6848593289355</v>
      </c>
      <c r="X10" s="156">
        <v>3188.4604109699831</v>
      </c>
      <c r="Y10" s="156">
        <v>4882.8494870036811</v>
      </c>
      <c r="Z10" s="156">
        <v>1617.9566917989423</v>
      </c>
      <c r="AA10" s="156">
        <v>1516.072925389587</v>
      </c>
      <c r="AB10" s="156">
        <v>604.28821338013927</v>
      </c>
      <c r="AC10" s="156">
        <v>1027.949127309</v>
      </c>
      <c r="AD10" s="156">
        <v>2298.9185706436519</v>
      </c>
      <c r="AE10" s="156">
        <v>1456.8792373700012</v>
      </c>
      <c r="AF10" s="156">
        <v>-218.53</v>
      </c>
      <c r="AG10" s="156">
        <v>26.617999999999999</v>
      </c>
      <c r="AH10" s="156">
        <v>304.69503228978266</v>
      </c>
      <c r="AI10" s="156">
        <v>199.72613220141073</v>
      </c>
      <c r="AJ10" s="156">
        <v>139.16610464686448</v>
      </c>
      <c r="AK10" s="156">
        <v>1872.23795419</v>
      </c>
      <c r="AL10" s="156">
        <v>460.96221000000003</v>
      </c>
      <c r="AM10" s="156">
        <v>588.80314997796199</v>
      </c>
      <c r="AN10" s="156">
        <v>48.138489280000002</v>
      </c>
      <c r="AO10" s="156">
        <v>745.52686151179762</v>
      </c>
      <c r="AP10" s="156">
        <v>914.44609300000002</v>
      </c>
      <c r="AQ10" s="156">
        <v>747.80237</v>
      </c>
      <c r="AR10" s="156">
        <v>20.82836</v>
      </c>
      <c r="AS10" s="156">
        <v>0</v>
      </c>
      <c r="AT10" s="156">
        <v>8.9269339999999993</v>
      </c>
      <c r="AU10" s="156">
        <v>140.58033227245303</v>
      </c>
      <c r="AV10" s="156">
        <v>26.366</v>
      </c>
      <c r="AW10" s="156">
        <v>-301.02714163999985</v>
      </c>
      <c r="AX10" s="156">
        <v>-2023.18236088</v>
      </c>
      <c r="AY10" s="156">
        <v>-124.37952579829008</v>
      </c>
      <c r="AZ10" s="156">
        <v>144.55169737416179</v>
      </c>
      <c r="BA10" s="156">
        <v>67.971158977241615</v>
      </c>
      <c r="BB10" s="156">
        <v>-304.49900000000002</v>
      </c>
      <c r="BC10" s="156">
        <v>42.773962202241449</v>
      </c>
      <c r="BD10" s="156">
        <v>170.03553638</v>
      </c>
      <c r="BE10" s="156">
        <v>158.78035160229987</v>
      </c>
      <c r="BF10" s="156">
        <v>68.375572359435893</v>
      </c>
      <c r="BG10" s="156">
        <v>49.942757950000008</v>
      </c>
      <c r="BH10" s="156">
        <v>-280.96650503000001</v>
      </c>
      <c r="BI10" s="156">
        <v>-1854.5161799999998</v>
      </c>
      <c r="BJ10" s="156">
        <v>83.650869999999998</v>
      </c>
      <c r="BK10" s="156">
        <v>169.63735399999999</v>
      </c>
      <c r="BL10" s="156">
        <v>494.75845476340601</v>
      </c>
      <c r="BM10" s="156">
        <v>216.47770134714514</v>
      </c>
    </row>
    <row r="11" spans="2:65" x14ac:dyDescent="0.25">
      <c r="B11" s="157"/>
      <c r="C11" s="126" t="s">
        <v>275</v>
      </c>
      <c r="D11" s="156">
        <v>10521.093734923912</v>
      </c>
      <c r="E11" s="156">
        <v>5304.7058419999921</v>
      </c>
      <c r="F11" s="156">
        <v>6782.814738</v>
      </c>
      <c r="G11" s="156">
        <v>6542.3726424452307</v>
      </c>
      <c r="H11" s="156">
        <v>1251.5460310199999</v>
      </c>
      <c r="I11" s="156">
        <v>1445.8335348942753</v>
      </c>
      <c r="J11" s="156">
        <v>1969.4267342883334</v>
      </c>
      <c r="K11" s="156">
        <v>1445.9529616743202</v>
      </c>
      <c r="L11" s="156">
        <v>5649.6155920836882</v>
      </c>
      <c r="M11" s="156">
        <v>2257.1434610103179</v>
      </c>
      <c r="N11" s="156">
        <v>1647.0123462880001</v>
      </c>
      <c r="O11" s="156">
        <v>2633.5789714299999</v>
      </c>
      <c r="P11" s="156">
        <v>480.45347000000015</v>
      </c>
      <c r="Q11" s="156">
        <v>529.24276559291093</v>
      </c>
      <c r="R11" s="156">
        <v>2150.4994033100825</v>
      </c>
      <c r="S11" s="156">
        <v>4459.9977604440955</v>
      </c>
      <c r="T11" s="156">
        <v>2939.0106754727663</v>
      </c>
      <c r="U11" s="156">
        <v>2321.8189994195018</v>
      </c>
      <c r="V11" s="156">
        <v>2160.5514677302235</v>
      </c>
      <c r="W11" s="156">
        <v>1009.6234995893263</v>
      </c>
      <c r="X11" s="156">
        <v>1616.3351800294761</v>
      </c>
      <c r="Y11" s="156">
        <v>1329.2165386216075</v>
      </c>
      <c r="Z11" s="156">
        <v>2057.057493821972</v>
      </c>
      <c r="AA11" s="156">
        <v>918.40936446121634</v>
      </c>
      <c r="AB11" s="156">
        <v>336.28262469956377</v>
      </c>
      <c r="AC11" s="156">
        <v>59.984275896532758</v>
      </c>
      <c r="AD11" s="156">
        <v>915.32248889482412</v>
      </c>
      <c r="AE11" s="156">
        <v>271.44459245999684</v>
      </c>
      <c r="AF11" s="156">
        <v>6.7220000000000004</v>
      </c>
      <c r="AG11" s="156">
        <v>0</v>
      </c>
      <c r="AH11" s="156">
        <v>168.80629145272164</v>
      </c>
      <c r="AI11" s="156">
        <v>77.620023001513047</v>
      </c>
      <c r="AJ11" s="156">
        <v>29.601883621746705</v>
      </c>
      <c r="AK11" s="156">
        <v>91.712588351295082</v>
      </c>
      <c r="AL11" s="156">
        <v>591.46683999999993</v>
      </c>
      <c r="AM11" s="156">
        <v>0</v>
      </c>
      <c r="AN11" s="156">
        <v>71.553999363837264</v>
      </c>
      <c r="AO11" s="156">
        <v>179.55509783854922</v>
      </c>
      <c r="AP11" s="156">
        <v>55.992223841167032</v>
      </c>
      <c r="AQ11" s="156">
        <v>713.7594151690314</v>
      </c>
      <c r="AR11" s="156">
        <v>18.170549999999999</v>
      </c>
      <c r="AS11" s="156">
        <v>9.2100000474601978E-6</v>
      </c>
      <c r="AT11" s="156">
        <v>7.0082869899998022</v>
      </c>
      <c r="AU11" s="156">
        <v>30.068597769408559</v>
      </c>
      <c r="AV11" s="156">
        <v>0</v>
      </c>
      <c r="AW11" s="156">
        <v>122.63122499999892</v>
      </c>
      <c r="AX11" s="156">
        <v>1825.6830963600012</v>
      </c>
      <c r="AY11" s="156">
        <v>350.67138398246044</v>
      </c>
      <c r="AZ11" s="156">
        <v>857.96394617940609</v>
      </c>
      <c r="BA11" s="156">
        <v>107.48410534666071</v>
      </c>
      <c r="BB11" s="156">
        <v>426.20499999999998</v>
      </c>
      <c r="BC11" s="156">
        <v>3.0179853720002514</v>
      </c>
      <c r="BD11" s="156">
        <v>0.30392529999972823</v>
      </c>
      <c r="BE11" s="156">
        <v>74.740280760022387</v>
      </c>
      <c r="BF11" s="156">
        <v>87.262239375424699</v>
      </c>
      <c r="BG11" s="156">
        <v>0.80605000290793838</v>
      </c>
      <c r="BH11" s="156">
        <v>-8.7336209997504743E-2</v>
      </c>
      <c r="BI11" s="156">
        <v>4.399999976158142E-6</v>
      </c>
      <c r="BJ11" s="156">
        <v>22.54618</v>
      </c>
      <c r="BK11" s="156">
        <v>75.510310753501457</v>
      </c>
      <c r="BL11" s="156">
        <v>60.971667009236377</v>
      </c>
      <c r="BM11" s="156">
        <v>72.763497447699237</v>
      </c>
    </row>
    <row r="12" spans="2:65" x14ac:dyDescent="0.25">
      <c r="B12" s="158">
        <v>2</v>
      </c>
      <c r="C12" s="159" t="s">
        <v>99</v>
      </c>
      <c r="D12" s="156">
        <v>9080.20015642</v>
      </c>
      <c r="E12" s="156">
        <v>13304.622090000001</v>
      </c>
      <c r="F12" s="156">
        <v>16975.624745450001</v>
      </c>
      <c r="G12" s="156">
        <v>21556.207436650002</v>
      </c>
      <c r="H12" s="156">
        <v>1113.301598</v>
      </c>
      <c r="I12" s="156">
        <v>12260.469527190002</v>
      </c>
      <c r="J12" s="156">
        <v>14368.409471479999</v>
      </c>
      <c r="K12" s="156">
        <v>6887.3968100000002</v>
      </c>
      <c r="L12" s="156">
        <v>6344.7942095999997</v>
      </c>
      <c r="M12" s="156">
        <v>12352.73560034</v>
      </c>
      <c r="N12" s="156">
        <v>5908.4566161700004</v>
      </c>
      <c r="O12" s="156">
        <v>32798.158204600004</v>
      </c>
      <c r="P12" s="156">
        <v>22768.637927000003</v>
      </c>
      <c r="Q12" s="156">
        <v>12526.925831099999</v>
      </c>
      <c r="R12" s="156">
        <v>13832.889712139999</v>
      </c>
      <c r="S12" s="156">
        <v>23623.364713580002</v>
      </c>
      <c r="T12" s="156">
        <v>30196.696971673613</v>
      </c>
      <c r="U12" s="156">
        <v>16990.845585229999</v>
      </c>
      <c r="V12" s="156">
        <v>3642.7610845700001</v>
      </c>
      <c r="W12" s="156">
        <v>4830.6378401700003</v>
      </c>
      <c r="X12" s="156">
        <v>9802.4056770000007</v>
      </c>
      <c r="Y12" s="156">
        <v>16062.990238670001</v>
      </c>
      <c r="Z12" s="156">
        <v>10899.334924180001</v>
      </c>
      <c r="AA12" s="156">
        <v>14095.911116269999</v>
      </c>
      <c r="AB12" s="156">
        <v>3673.8946810000002</v>
      </c>
      <c r="AC12" s="156">
        <v>3328.3103466899997</v>
      </c>
      <c r="AD12" s="156">
        <v>15085.74168567</v>
      </c>
      <c r="AE12" s="156">
        <v>1230.6984050000001</v>
      </c>
      <c r="AF12" s="156">
        <v>0</v>
      </c>
      <c r="AG12" s="156">
        <v>0</v>
      </c>
      <c r="AH12" s="156">
        <v>1472.9105932</v>
      </c>
      <c r="AI12" s="156">
        <v>416.65300000000002</v>
      </c>
      <c r="AJ12" s="156">
        <v>0</v>
      </c>
      <c r="AK12" s="156">
        <v>4578.7355700000007</v>
      </c>
      <c r="AL12" s="156">
        <v>489.91560999999996</v>
      </c>
      <c r="AM12" s="156">
        <v>1602.1593511699998</v>
      </c>
      <c r="AN12" s="156">
        <v>0</v>
      </c>
      <c r="AO12" s="156">
        <v>3436.357</v>
      </c>
      <c r="AP12" s="156">
        <v>1179.1602700000001</v>
      </c>
      <c r="AQ12" s="156">
        <v>1231.51575</v>
      </c>
      <c r="AR12" s="156">
        <v>0</v>
      </c>
      <c r="AS12" s="156">
        <v>0</v>
      </c>
      <c r="AT12" s="156">
        <v>0</v>
      </c>
      <c r="AU12" s="156">
        <v>23.1</v>
      </c>
      <c r="AV12" s="156">
        <v>0</v>
      </c>
      <c r="AW12" s="156">
        <v>0</v>
      </c>
      <c r="AX12" s="156">
        <v>0</v>
      </c>
      <c r="AY12" s="156">
        <v>132.001857</v>
      </c>
      <c r="AZ12" s="156">
        <v>298.35929307000004</v>
      </c>
      <c r="BA12" s="156">
        <v>170</v>
      </c>
      <c r="BB12" s="156">
        <v>123.33199999999999</v>
      </c>
      <c r="BC12" s="156">
        <v>210.54492400000001</v>
      </c>
      <c r="BD12" s="156">
        <v>0</v>
      </c>
      <c r="BE12" s="156">
        <v>265.73469327999999</v>
      </c>
      <c r="BF12" s="156">
        <v>65.78352000000001</v>
      </c>
      <c r="BG12" s="156">
        <v>0</v>
      </c>
      <c r="BH12" s="156">
        <v>10</v>
      </c>
      <c r="BI12" s="156">
        <v>25.1</v>
      </c>
      <c r="BJ12" s="156">
        <v>0</v>
      </c>
      <c r="BK12" s="156">
        <v>208.2813797</v>
      </c>
      <c r="BL12" s="156">
        <v>605.97232999999994</v>
      </c>
      <c r="BM12" s="156">
        <v>0</v>
      </c>
    </row>
    <row r="13" spans="2:65" x14ac:dyDescent="0.25">
      <c r="B13" s="157" t="s">
        <v>94</v>
      </c>
      <c r="C13" s="126" t="s">
        <v>100</v>
      </c>
      <c r="D13" s="156">
        <v>5580.20015642</v>
      </c>
      <c r="E13" s="156">
        <v>8894.6220900000008</v>
      </c>
      <c r="F13" s="156">
        <v>6418.5167454499997</v>
      </c>
      <c r="G13" s="156">
        <v>10370.841190250001</v>
      </c>
      <c r="H13" s="156">
        <v>1113.301598</v>
      </c>
      <c r="I13" s="156">
        <v>4115.9967895</v>
      </c>
      <c r="J13" s="156">
        <v>4847.7273164600001</v>
      </c>
      <c r="K13" s="156">
        <v>4587.3968100000002</v>
      </c>
      <c r="L13" s="156">
        <v>2225.684741</v>
      </c>
      <c r="M13" s="156">
        <v>8732.1482511300001</v>
      </c>
      <c r="N13" s="156">
        <v>2808.45661617</v>
      </c>
      <c r="O13" s="156">
        <v>3349.5752045999998</v>
      </c>
      <c r="P13" s="156">
        <v>14238.189073</v>
      </c>
      <c r="Q13" s="156">
        <v>9056.5258310999998</v>
      </c>
      <c r="R13" s="156">
        <v>6238.6029998200002</v>
      </c>
      <c r="S13" s="156">
        <v>11378.12180947</v>
      </c>
      <c r="T13" s="156">
        <v>10101.363160999999</v>
      </c>
      <c r="U13" s="156">
        <v>9644.3365020000001</v>
      </c>
      <c r="V13" s="156">
        <v>1166.6788240000001</v>
      </c>
      <c r="W13" s="156">
        <v>2389.6689291600001</v>
      </c>
      <c r="X13" s="156">
        <v>3127.4056770000002</v>
      </c>
      <c r="Y13" s="156">
        <v>5656.6497559999998</v>
      </c>
      <c r="Z13" s="156">
        <v>5262.6395298300004</v>
      </c>
      <c r="AA13" s="156">
        <v>3919.3803848099997</v>
      </c>
      <c r="AB13" s="156">
        <v>3321.094681</v>
      </c>
      <c r="AC13" s="156">
        <v>2228.3103466899997</v>
      </c>
      <c r="AD13" s="156">
        <v>7047.6256856700002</v>
      </c>
      <c r="AE13" s="156">
        <v>1230.6984050000001</v>
      </c>
      <c r="AF13" s="156">
        <v>0</v>
      </c>
      <c r="AG13" s="156">
        <v>0</v>
      </c>
      <c r="AH13" s="156">
        <v>722.91059319999999</v>
      </c>
      <c r="AI13" s="156">
        <v>416.65300000000002</v>
      </c>
      <c r="AJ13" s="156">
        <v>0</v>
      </c>
      <c r="AK13" s="156">
        <v>3328.7355699999998</v>
      </c>
      <c r="AL13" s="156">
        <v>489.91560999999996</v>
      </c>
      <c r="AM13" s="156">
        <v>602.15935116999992</v>
      </c>
      <c r="AN13" s="156">
        <v>0</v>
      </c>
      <c r="AO13" s="156">
        <v>1086.357</v>
      </c>
      <c r="AP13" s="156">
        <v>1179.1602700000001</v>
      </c>
      <c r="AQ13" s="156">
        <v>1231.51575</v>
      </c>
      <c r="AR13" s="156">
        <v>0</v>
      </c>
      <c r="AS13" s="156">
        <v>0</v>
      </c>
      <c r="AT13" s="156">
        <v>0</v>
      </c>
      <c r="AU13" s="156">
        <v>23.1</v>
      </c>
      <c r="AV13" s="156">
        <v>0</v>
      </c>
      <c r="AW13" s="156">
        <v>0</v>
      </c>
      <c r="AX13" s="156">
        <v>0</v>
      </c>
      <c r="AY13" s="156">
        <v>132.001857</v>
      </c>
      <c r="AZ13" s="156">
        <v>50.910059999999994</v>
      </c>
      <c r="BA13" s="156">
        <v>0</v>
      </c>
      <c r="BB13" s="156">
        <v>123.33199999999999</v>
      </c>
      <c r="BC13" s="156">
        <v>170.54492400000001</v>
      </c>
      <c r="BD13" s="156">
        <v>0</v>
      </c>
      <c r="BE13" s="156">
        <v>265.73469327999999</v>
      </c>
      <c r="BF13" s="156">
        <v>65.78352000000001</v>
      </c>
      <c r="BG13" s="156">
        <v>0</v>
      </c>
      <c r="BH13" s="156">
        <v>10</v>
      </c>
      <c r="BI13" s="156">
        <v>0</v>
      </c>
      <c r="BJ13" s="156">
        <v>0</v>
      </c>
      <c r="BK13" s="156">
        <v>8.9997319999999998</v>
      </c>
      <c r="BL13" s="156">
        <v>105.97233</v>
      </c>
      <c r="BM13" s="156">
        <v>0</v>
      </c>
    </row>
    <row r="14" spans="2:65" x14ac:dyDescent="0.25">
      <c r="B14" s="157"/>
      <c r="C14" s="126" t="s">
        <v>276</v>
      </c>
      <c r="D14" s="156">
        <v>0</v>
      </c>
      <c r="E14" s="156">
        <v>1850</v>
      </c>
      <c r="F14" s="156">
        <v>6350</v>
      </c>
      <c r="G14" s="156">
        <v>5185.3662463999999</v>
      </c>
      <c r="H14" s="156">
        <v>0</v>
      </c>
      <c r="I14" s="156">
        <v>5580</v>
      </c>
      <c r="J14" s="156">
        <v>6491.9827534599999</v>
      </c>
      <c r="K14" s="156">
        <v>300</v>
      </c>
      <c r="L14" s="156">
        <v>3650.2644685999999</v>
      </c>
      <c r="M14" s="156">
        <v>250</v>
      </c>
      <c r="N14" s="156">
        <v>100</v>
      </c>
      <c r="O14" s="156">
        <v>18696.325000000001</v>
      </c>
      <c r="P14" s="156">
        <v>2100</v>
      </c>
      <c r="Q14" s="156">
        <v>470.4</v>
      </c>
      <c r="R14" s="156">
        <v>0</v>
      </c>
      <c r="S14" s="156">
        <v>3141.4839041099999</v>
      </c>
      <c r="T14" s="156">
        <v>1652.8</v>
      </c>
      <c r="U14" s="156">
        <v>0</v>
      </c>
      <c r="V14" s="156">
        <v>0</v>
      </c>
      <c r="W14" s="156">
        <v>0</v>
      </c>
      <c r="X14" s="156">
        <v>1500</v>
      </c>
      <c r="Y14" s="156">
        <v>0</v>
      </c>
      <c r="Z14" s="156">
        <v>0</v>
      </c>
      <c r="AA14" s="156">
        <v>3101.9989710099999</v>
      </c>
      <c r="AB14" s="156">
        <v>352.8</v>
      </c>
      <c r="AC14" s="156">
        <v>1100</v>
      </c>
      <c r="AD14" s="156">
        <v>1500</v>
      </c>
      <c r="AE14" s="156">
        <v>0</v>
      </c>
      <c r="AF14" s="156">
        <v>0</v>
      </c>
      <c r="AG14" s="156">
        <v>0</v>
      </c>
      <c r="AH14" s="156">
        <v>0</v>
      </c>
      <c r="AI14" s="156">
        <v>0</v>
      </c>
      <c r="AJ14" s="156">
        <v>0</v>
      </c>
      <c r="AK14" s="156">
        <v>0</v>
      </c>
      <c r="AL14" s="156">
        <v>0</v>
      </c>
      <c r="AM14" s="156">
        <v>0</v>
      </c>
      <c r="AN14" s="156">
        <v>0</v>
      </c>
      <c r="AO14" s="156">
        <v>850</v>
      </c>
      <c r="AP14" s="156">
        <v>0</v>
      </c>
      <c r="AQ14" s="156">
        <v>0</v>
      </c>
      <c r="AR14" s="156">
        <v>0</v>
      </c>
      <c r="AS14" s="156">
        <v>0</v>
      </c>
      <c r="AT14" s="156">
        <v>0</v>
      </c>
      <c r="AU14" s="156">
        <v>0</v>
      </c>
      <c r="AV14" s="156">
        <v>0</v>
      </c>
      <c r="AW14" s="156">
        <v>0</v>
      </c>
      <c r="AX14" s="156">
        <v>0</v>
      </c>
      <c r="AY14" s="156">
        <v>0</v>
      </c>
      <c r="AZ14" s="156">
        <v>0</v>
      </c>
      <c r="BA14" s="156">
        <v>170</v>
      </c>
      <c r="BB14" s="156">
        <v>0</v>
      </c>
      <c r="BC14" s="156">
        <v>40</v>
      </c>
      <c r="BD14" s="156">
        <v>0</v>
      </c>
      <c r="BE14" s="156">
        <v>0</v>
      </c>
      <c r="BF14" s="156">
        <v>0</v>
      </c>
      <c r="BG14" s="156">
        <v>0</v>
      </c>
      <c r="BH14" s="156">
        <v>0</v>
      </c>
      <c r="BI14" s="156">
        <v>25.1</v>
      </c>
      <c r="BJ14" s="156">
        <v>0</v>
      </c>
      <c r="BK14" s="156">
        <v>0</v>
      </c>
      <c r="BL14" s="156">
        <v>0</v>
      </c>
      <c r="BM14" s="156">
        <v>0</v>
      </c>
    </row>
    <row r="15" spans="2:65" x14ac:dyDescent="0.25">
      <c r="B15" s="160"/>
      <c r="C15" s="126" t="s">
        <v>102</v>
      </c>
      <c r="D15" s="156">
        <v>0</v>
      </c>
      <c r="E15" s="156">
        <v>0</v>
      </c>
      <c r="F15" s="156">
        <v>0</v>
      </c>
      <c r="G15" s="156">
        <v>0</v>
      </c>
      <c r="H15" s="156">
        <v>0</v>
      </c>
      <c r="I15" s="156">
        <v>0</v>
      </c>
      <c r="J15" s="156">
        <v>0</v>
      </c>
      <c r="K15" s="156">
        <v>0</v>
      </c>
      <c r="L15" s="156">
        <v>0</v>
      </c>
      <c r="M15" s="156">
        <v>1173.5</v>
      </c>
      <c r="N15" s="156">
        <v>0</v>
      </c>
      <c r="O15" s="156">
        <v>0</v>
      </c>
      <c r="P15" s="156">
        <v>1176</v>
      </c>
      <c r="Q15" s="156">
        <v>0</v>
      </c>
      <c r="R15" s="156">
        <v>3526.5</v>
      </c>
      <c r="S15" s="156">
        <v>941.2</v>
      </c>
      <c r="T15" s="156">
        <v>0</v>
      </c>
      <c r="U15" s="156">
        <v>2351</v>
      </c>
      <c r="V15" s="156">
        <v>0</v>
      </c>
      <c r="W15" s="156">
        <v>0</v>
      </c>
      <c r="X15" s="156">
        <v>1175</v>
      </c>
      <c r="Y15" s="156">
        <v>5058.95</v>
      </c>
      <c r="Z15" s="156">
        <v>0</v>
      </c>
      <c r="AA15" s="156">
        <v>7074.5317604499996</v>
      </c>
      <c r="AB15" s="156">
        <v>0</v>
      </c>
      <c r="AC15" s="156">
        <v>0</v>
      </c>
      <c r="AD15" s="156">
        <v>1761</v>
      </c>
      <c r="AE15" s="156">
        <v>0</v>
      </c>
      <c r="AF15" s="156">
        <v>0</v>
      </c>
      <c r="AG15" s="156">
        <v>0</v>
      </c>
      <c r="AH15" s="156">
        <v>0</v>
      </c>
      <c r="AI15" s="156">
        <v>0</v>
      </c>
      <c r="AJ15" s="156">
        <v>0</v>
      </c>
      <c r="AK15" s="156">
        <v>0</v>
      </c>
      <c r="AL15" s="156">
        <v>0</v>
      </c>
      <c r="AM15" s="156">
        <v>0</v>
      </c>
      <c r="AN15" s="156">
        <v>0</v>
      </c>
      <c r="AO15" s="156">
        <v>0</v>
      </c>
      <c r="AP15" s="156">
        <v>0</v>
      </c>
      <c r="AQ15" s="156">
        <v>0</v>
      </c>
      <c r="AR15" s="156">
        <v>0</v>
      </c>
      <c r="AS15" s="156">
        <v>0</v>
      </c>
      <c r="AT15" s="156">
        <v>0</v>
      </c>
      <c r="AU15" s="156">
        <v>0</v>
      </c>
      <c r="AV15" s="156">
        <v>0</v>
      </c>
      <c r="AW15" s="156">
        <v>0</v>
      </c>
      <c r="AX15" s="156">
        <v>0</v>
      </c>
      <c r="AY15" s="156">
        <v>0</v>
      </c>
      <c r="AZ15" s="156">
        <v>0</v>
      </c>
      <c r="BA15" s="156">
        <v>0</v>
      </c>
      <c r="BB15" s="156">
        <v>0</v>
      </c>
      <c r="BC15" s="156">
        <v>0</v>
      </c>
      <c r="BD15" s="156">
        <v>0</v>
      </c>
      <c r="BE15" s="156">
        <v>0</v>
      </c>
      <c r="BF15" s="156">
        <v>0</v>
      </c>
      <c r="BG15" s="156">
        <v>0</v>
      </c>
      <c r="BH15" s="156">
        <v>0</v>
      </c>
      <c r="BI15" s="156">
        <v>0</v>
      </c>
      <c r="BJ15" s="156">
        <v>0</v>
      </c>
      <c r="BK15" s="156">
        <v>0</v>
      </c>
      <c r="BL15" s="156">
        <v>0</v>
      </c>
      <c r="BM15" s="156">
        <v>0</v>
      </c>
    </row>
    <row r="16" spans="2:65" x14ac:dyDescent="0.25">
      <c r="B16" s="160"/>
      <c r="C16" s="126" t="s">
        <v>103</v>
      </c>
      <c r="D16" s="156">
        <v>0</v>
      </c>
      <c r="E16" s="156">
        <v>60</v>
      </c>
      <c r="F16" s="156">
        <v>0</v>
      </c>
      <c r="G16" s="156">
        <v>0</v>
      </c>
      <c r="H16" s="156">
        <v>0</v>
      </c>
      <c r="I16" s="156">
        <v>0</v>
      </c>
      <c r="J16" s="156">
        <v>0</v>
      </c>
      <c r="K16" s="156">
        <v>0</v>
      </c>
      <c r="L16" s="156">
        <v>0</v>
      </c>
      <c r="M16" s="156">
        <v>0</v>
      </c>
      <c r="N16" s="156">
        <v>0</v>
      </c>
      <c r="O16" s="156">
        <v>0</v>
      </c>
      <c r="P16" s="156">
        <v>0</v>
      </c>
      <c r="Q16" s="156">
        <v>0</v>
      </c>
      <c r="R16" s="156">
        <v>0</v>
      </c>
      <c r="S16" s="156">
        <v>0</v>
      </c>
      <c r="T16" s="156">
        <v>539.652648</v>
      </c>
      <c r="U16" s="156">
        <v>497.7654729599999</v>
      </c>
      <c r="V16" s="156">
        <v>0</v>
      </c>
      <c r="W16" s="156">
        <v>0</v>
      </c>
      <c r="X16" s="156">
        <v>0</v>
      </c>
      <c r="Y16" s="156">
        <v>169.5600000000004</v>
      </c>
      <c r="Z16" s="156">
        <v>0</v>
      </c>
      <c r="AA16" s="156">
        <v>0</v>
      </c>
      <c r="AB16" s="156">
        <v>0</v>
      </c>
      <c r="AC16" s="156">
        <v>0</v>
      </c>
      <c r="AD16" s="156">
        <v>0</v>
      </c>
      <c r="AE16" s="156">
        <v>0</v>
      </c>
      <c r="AF16" s="156">
        <v>0</v>
      </c>
      <c r="AG16" s="156">
        <v>0</v>
      </c>
      <c r="AH16" s="156">
        <v>0</v>
      </c>
      <c r="AI16" s="156">
        <v>0</v>
      </c>
      <c r="AJ16" s="156">
        <v>0</v>
      </c>
      <c r="AK16" s="156">
        <v>0</v>
      </c>
      <c r="AL16" s="156">
        <v>0</v>
      </c>
      <c r="AM16" s="156">
        <v>0</v>
      </c>
      <c r="AN16" s="156">
        <v>0</v>
      </c>
      <c r="AO16" s="156">
        <v>0</v>
      </c>
      <c r="AP16" s="156">
        <v>0</v>
      </c>
      <c r="AQ16" s="156">
        <v>0</v>
      </c>
      <c r="AR16" s="156">
        <v>0</v>
      </c>
      <c r="AS16" s="156">
        <v>0</v>
      </c>
      <c r="AT16" s="156">
        <v>0</v>
      </c>
      <c r="AU16" s="156">
        <v>0</v>
      </c>
      <c r="AV16" s="156">
        <v>0</v>
      </c>
      <c r="AW16" s="156">
        <v>0</v>
      </c>
      <c r="AX16" s="156" t="s">
        <v>94</v>
      </c>
      <c r="AY16" s="156">
        <v>0</v>
      </c>
      <c r="AZ16" s="156">
        <v>0</v>
      </c>
      <c r="BA16" s="156">
        <v>0</v>
      </c>
      <c r="BB16" s="156">
        <v>0</v>
      </c>
      <c r="BC16" s="156">
        <v>0</v>
      </c>
      <c r="BD16" s="156">
        <v>0</v>
      </c>
      <c r="BE16" s="156">
        <v>0</v>
      </c>
      <c r="BF16" s="156">
        <v>0</v>
      </c>
      <c r="BG16" s="156">
        <v>0</v>
      </c>
      <c r="BH16" s="156">
        <v>0</v>
      </c>
      <c r="BI16" s="156">
        <v>0</v>
      </c>
      <c r="BJ16" s="156">
        <v>0</v>
      </c>
      <c r="BK16" s="156">
        <v>0</v>
      </c>
      <c r="BL16" s="156">
        <v>0</v>
      </c>
      <c r="BM16" s="156">
        <v>0</v>
      </c>
    </row>
    <row r="17" spans="2:65" x14ac:dyDescent="0.25">
      <c r="B17" s="160"/>
      <c r="C17" s="126" t="s">
        <v>104</v>
      </c>
      <c r="D17" s="156">
        <v>3500</v>
      </c>
      <c r="E17" s="156">
        <v>2500</v>
      </c>
      <c r="F17" s="156">
        <v>4207.1080000000002</v>
      </c>
      <c r="G17" s="156">
        <v>6000</v>
      </c>
      <c r="H17" s="156">
        <v>0</v>
      </c>
      <c r="I17" s="156">
        <v>2564.47273769</v>
      </c>
      <c r="J17" s="156">
        <v>3028.6994015599998</v>
      </c>
      <c r="K17" s="156">
        <v>2000</v>
      </c>
      <c r="L17" s="156">
        <v>468.84500000000003</v>
      </c>
      <c r="M17" s="156">
        <v>2197.08734921</v>
      </c>
      <c r="N17" s="156">
        <v>3000</v>
      </c>
      <c r="O17" s="156">
        <v>10752.258</v>
      </c>
      <c r="P17" s="156">
        <v>5254.4488540000002</v>
      </c>
      <c r="Q17" s="156">
        <v>3000</v>
      </c>
      <c r="R17" s="156">
        <v>4067.7867123199999</v>
      </c>
      <c r="S17" s="156">
        <v>8162.5590000000002</v>
      </c>
      <c r="T17" s="156">
        <v>17902.881162673613</v>
      </c>
      <c r="U17" s="156">
        <v>4497.7436102700003</v>
      </c>
      <c r="V17" s="156">
        <v>2476.08226057</v>
      </c>
      <c r="W17" s="156">
        <v>2440.9689110100003</v>
      </c>
      <c r="X17" s="156">
        <v>4000</v>
      </c>
      <c r="Y17" s="156">
        <v>5177.8304826700005</v>
      </c>
      <c r="Z17" s="156">
        <v>5636.6953943500002</v>
      </c>
      <c r="AA17" s="156">
        <v>0</v>
      </c>
      <c r="AB17" s="156">
        <v>0</v>
      </c>
      <c r="AC17" s="156">
        <v>0</v>
      </c>
      <c r="AD17" s="156">
        <v>4777.116</v>
      </c>
      <c r="AE17" s="156">
        <v>0</v>
      </c>
      <c r="AF17" s="156">
        <v>0</v>
      </c>
      <c r="AG17" s="156">
        <v>0</v>
      </c>
      <c r="AH17" s="156">
        <v>750</v>
      </c>
      <c r="AI17" s="156">
        <v>0</v>
      </c>
      <c r="AJ17" s="156">
        <v>0</v>
      </c>
      <c r="AK17" s="156">
        <v>1250</v>
      </c>
      <c r="AL17" s="156">
        <v>0</v>
      </c>
      <c r="AM17" s="156">
        <v>1000</v>
      </c>
      <c r="AN17" s="156">
        <v>0</v>
      </c>
      <c r="AO17" s="156">
        <v>1500</v>
      </c>
      <c r="AP17" s="156">
        <v>0</v>
      </c>
      <c r="AQ17" s="156">
        <v>0</v>
      </c>
      <c r="AR17" s="156">
        <v>0</v>
      </c>
      <c r="AS17" s="156">
        <v>0</v>
      </c>
      <c r="AT17" s="156">
        <v>0</v>
      </c>
      <c r="AU17" s="156">
        <v>0</v>
      </c>
      <c r="AV17" s="156">
        <v>0</v>
      </c>
      <c r="AW17" s="156">
        <v>0</v>
      </c>
      <c r="AX17" s="156">
        <v>0</v>
      </c>
      <c r="AY17" s="156">
        <v>0</v>
      </c>
      <c r="AZ17" s="156">
        <v>247.44923306999999</v>
      </c>
      <c r="BA17" s="156">
        <v>0</v>
      </c>
      <c r="BB17" s="156">
        <v>0</v>
      </c>
      <c r="BC17" s="156">
        <v>0</v>
      </c>
      <c r="BD17" s="156">
        <v>0</v>
      </c>
      <c r="BE17" s="156">
        <v>0</v>
      </c>
      <c r="BF17" s="156">
        <v>0</v>
      </c>
      <c r="BG17" s="156">
        <v>0</v>
      </c>
      <c r="BH17" s="156">
        <v>0</v>
      </c>
      <c r="BI17" s="156">
        <v>0</v>
      </c>
      <c r="BJ17" s="156">
        <v>0</v>
      </c>
      <c r="BK17" s="156">
        <v>199.28164770000001</v>
      </c>
      <c r="BL17" s="156">
        <v>500</v>
      </c>
      <c r="BM17" s="156">
        <v>0</v>
      </c>
    </row>
    <row r="18" spans="2:65" x14ac:dyDescent="0.25">
      <c r="B18" s="158">
        <v>3</v>
      </c>
      <c r="C18" s="159" t="s">
        <v>105</v>
      </c>
      <c r="D18" s="156">
        <v>164265.27782993522</v>
      </c>
      <c r="E18" s="156">
        <v>236164.02362399999</v>
      </c>
      <c r="F18" s="156">
        <v>228391.93185205001</v>
      </c>
      <c r="G18" s="156">
        <v>171213.34818781243</v>
      </c>
      <c r="H18" s="156">
        <v>94859.569898370988</v>
      </c>
      <c r="I18" s="156">
        <v>147711.21643</v>
      </c>
      <c r="J18" s="156">
        <v>108109.88245951079</v>
      </c>
      <c r="K18" s="156">
        <v>78436.470278880006</v>
      </c>
      <c r="L18" s="156">
        <v>157712.77437155994</v>
      </c>
      <c r="M18" s="156">
        <v>101850.83368263001</v>
      </c>
      <c r="N18" s="156">
        <v>115721.22161745004</v>
      </c>
      <c r="O18" s="156">
        <v>314903.77607647289</v>
      </c>
      <c r="P18" s="156">
        <v>131397.93001728298</v>
      </c>
      <c r="Q18" s="156">
        <v>164522.8597998654</v>
      </c>
      <c r="R18" s="156">
        <v>119160.95029689149</v>
      </c>
      <c r="S18" s="156">
        <v>189270.84946914</v>
      </c>
      <c r="T18" s="156">
        <v>155475.69068314999</v>
      </c>
      <c r="U18" s="156">
        <v>275854.30395231105</v>
      </c>
      <c r="V18" s="156">
        <v>147920.60776615635</v>
      </c>
      <c r="W18" s="156">
        <v>155218.36494273588</v>
      </c>
      <c r="X18" s="156">
        <v>113021.43060998089</v>
      </c>
      <c r="Y18" s="156">
        <v>168276.75885636057</v>
      </c>
      <c r="Z18" s="156">
        <v>165891.22808095766</v>
      </c>
      <c r="AA18" s="156">
        <v>143949.60289954412</v>
      </c>
      <c r="AB18" s="156">
        <v>95226.081990385414</v>
      </c>
      <c r="AC18" s="156">
        <v>95760.929182370877</v>
      </c>
      <c r="AD18" s="156">
        <v>133272.4074943772</v>
      </c>
      <c r="AE18" s="156">
        <v>40596.120227070001</v>
      </c>
      <c r="AF18" s="156">
        <v>122.54300000000001</v>
      </c>
      <c r="AG18" s="156">
        <v>4689.1880000000001</v>
      </c>
      <c r="AH18" s="156">
        <v>45020.149265884756</v>
      </c>
      <c r="AI18" s="156">
        <v>11089.518002131168</v>
      </c>
      <c r="AJ18" s="156">
        <v>5614.3438339799986</v>
      </c>
      <c r="AK18" s="156">
        <v>97304.035613517073</v>
      </c>
      <c r="AL18" s="156">
        <v>64923.283289999985</v>
      </c>
      <c r="AM18" s="156">
        <v>44921.082800242992</v>
      </c>
      <c r="AN18" s="156">
        <v>538.0280201099996</v>
      </c>
      <c r="AO18" s="156">
        <v>49475.212022174295</v>
      </c>
      <c r="AP18" s="156">
        <v>39746.137995999998</v>
      </c>
      <c r="AQ18" s="156">
        <v>36954.09764</v>
      </c>
      <c r="AR18" s="156">
        <v>4091.4119821899999</v>
      </c>
      <c r="AS18" s="156">
        <v>999.44422226999995</v>
      </c>
      <c r="AT18" s="156">
        <v>669.40101201000004</v>
      </c>
      <c r="AU18" s="156">
        <v>4415.0942909200003</v>
      </c>
      <c r="AV18" s="156">
        <v>1966.7380000000001</v>
      </c>
      <c r="AW18" s="156">
        <v>869.05389917000002</v>
      </c>
      <c r="AX18" s="156">
        <v>476.38119123000001</v>
      </c>
      <c r="AY18" s="156">
        <v>8216.6859557799999</v>
      </c>
      <c r="AZ18" s="156">
        <v>10469.195973680999</v>
      </c>
      <c r="BA18" s="156">
        <v>6226.0983299999998</v>
      </c>
      <c r="BB18" s="156">
        <v>3148.8449999999998</v>
      </c>
      <c r="BC18" s="156">
        <v>3115.9703600000003</v>
      </c>
      <c r="BD18" s="156">
        <v>3271.1959111799997</v>
      </c>
      <c r="BE18" s="156">
        <v>9152.2020224299758</v>
      </c>
      <c r="BF18" s="156">
        <v>5717.1565899999996</v>
      </c>
      <c r="BG18" s="156">
        <v>371.94572797000001</v>
      </c>
      <c r="BH18" s="156">
        <v>1272.829723669998</v>
      </c>
      <c r="BI18" s="156">
        <v>747.86773820000008</v>
      </c>
      <c r="BJ18" s="156">
        <v>7376.5396400000009</v>
      </c>
      <c r="BK18" s="156">
        <v>14821.484652929999</v>
      </c>
      <c r="BL18" s="156">
        <v>11136.089778400001</v>
      </c>
      <c r="BM18" s="156">
        <v>5866.3446800000011</v>
      </c>
    </row>
    <row r="19" spans="2:65" x14ac:dyDescent="0.25">
      <c r="B19" s="157"/>
      <c r="C19" s="126" t="s">
        <v>106</v>
      </c>
      <c r="D19" s="156">
        <v>27384.462640270995</v>
      </c>
      <c r="E19" s="156">
        <v>54866.050688999996</v>
      </c>
      <c r="F19" s="156">
        <v>21570.718730619999</v>
      </c>
      <c r="G19" s="156">
        <v>20891.743717252459</v>
      </c>
      <c r="H19" s="156">
        <v>18876.778141939998</v>
      </c>
      <c r="I19" s="156">
        <v>12199.919749000001</v>
      </c>
      <c r="J19" s="156">
        <v>6555.820185091</v>
      </c>
      <c r="K19" s="156">
        <v>6240.6336113399984</v>
      </c>
      <c r="L19" s="156">
        <v>11680.197157389999</v>
      </c>
      <c r="M19" s="156">
        <v>6961.2223310200025</v>
      </c>
      <c r="N19" s="156">
        <v>5891.6987949000022</v>
      </c>
      <c r="O19" s="156">
        <v>23819.993227661318</v>
      </c>
      <c r="P19" s="156">
        <v>6657.1974369092004</v>
      </c>
      <c r="Q19" s="156">
        <v>8550.5985402616025</v>
      </c>
      <c r="R19" s="156">
        <v>5906.3355992372044</v>
      </c>
      <c r="S19" s="156">
        <v>10092.33649439</v>
      </c>
      <c r="T19" s="156">
        <v>18841.222394439999</v>
      </c>
      <c r="U19" s="156">
        <v>19084.303942898725</v>
      </c>
      <c r="V19" s="156">
        <v>5455.9903116400055</v>
      </c>
      <c r="W19" s="156">
        <v>6547.8321796056052</v>
      </c>
      <c r="X19" s="156">
        <v>6943.0214566099985</v>
      </c>
      <c r="Y19" s="156">
        <v>7313.2457776504998</v>
      </c>
      <c r="Z19" s="156">
        <v>11900.685894697777</v>
      </c>
      <c r="AA19" s="156">
        <v>8241.3135739749941</v>
      </c>
      <c r="AB19" s="156">
        <v>3751.0220242150003</v>
      </c>
      <c r="AC19" s="156">
        <v>4398.6334329574001</v>
      </c>
      <c r="AD19" s="156">
        <v>8823.7535036300251</v>
      </c>
      <c r="AE19" s="156">
        <v>1097.9202899999998</v>
      </c>
      <c r="AF19" s="156">
        <v>6.8730000000000002</v>
      </c>
      <c r="AG19" s="156">
        <v>41.573</v>
      </c>
      <c r="AH19" s="156">
        <v>1014.9638892740015</v>
      </c>
      <c r="AI19" s="156">
        <v>350.68611010799981</v>
      </c>
      <c r="AJ19" s="156">
        <v>202.58436283</v>
      </c>
      <c r="AK19" s="156">
        <v>2415.2177919259884</v>
      </c>
      <c r="AL19" s="156">
        <v>1115.4582800000001</v>
      </c>
      <c r="AM19" s="156">
        <v>615.04221995199873</v>
      </c>
      <c r="AN19" s="156">
        <v>24.458507840000003</v>
      </c>
      <c r="AO19" s="156">
        <v>1182.1432892667003</v>
      </c>
      <c r="AP19" s="156">
        <v>587.73449600000004</v>
      </c>
      <c r="AQ19" s="156">
        <v>1027.6956700000001</v>
      </c>
      <c r="AR19" s="156">
        <v>89.513684949999998</v>
      </c>
      <c r="AS19" s="156">
        <v>15.894182409999996</v>
      </c>
      <c r="AT19" s="156">
        <v>12.181478790000002</v>
      </c>
      <c r="AU19" s="156">
        <v>144.70200900999998</v>
      </c>
      <c r="AV19" s="156">
        <v>52.499000000000002</v>
      </c>
      <c r="AW19" s="156">
        <v>54.518891239999995</v>
      </c>
      <c r="AX19" s="156">
        <v>0</v>
      </c>
      <c r="AY19" s="156">
        <v>111.90547837999999</v>
      </c>
      <c r="AZ19" s="156">
        <v>0</v>
      </c>
      <c r="BA19" s="156">
        <v>0</v>
      </c>
      <c r="BB19" s="156">
        <v>43.753</v>
      </c>
      <c r="BC19" s="156">
        <v>226.86722000000003</v>
      </c>
      <c r="BD19" s="156">
        <v>21.121480000000002</v>
      </c>
      <c r="BE19" s="156">
        <v>110.84263615999998</v>
      </c>
      <c r="BF19" s="156">
        <v>15.816489999999998</v>
      </c>
      <c r="BG19" s="156">
        <v>0</v>
      </c>
      <c r="BH19" s="156">
        <v>19.114820429999998</v>
      </c>
      <c r="BI19" s="156">
        <v>0</v>
      </c>
      <c r="BJ19" s="156">
        <v>63.285199999999996</v>
      </c>
      <c r="BK19" s="156">
        <v>328.95929163</v>
      </c>
      <c r="BL19" s="156">
        <v>0</v>
      </c>
      <c r="BM19" s="156">
        <v>140.09388000000001</v>
      </c>
    </row>
    <row r="20" spans="2:65" x14ac:dyDescent="0.25">
      <c r="B20" s="157"/>
      <c r="C20" s="126" t="s">
        <v>277</v>
      </c>
      <c r="D20" s="156">
        <v>27257.822032960994</v>
      </c>
      <c r="E20" s="156">
        <v>54691.850688999999</v>
      </c>
      <c r="F20" s="156">
        <v>18104.854233139999</v>
      </c>
      <c r="G20" s="156">
        <v>18096.82382447246</v>
      </c>
      <c r="H20" s="156">
        <v>14533.932551959997</v>
      </c>
      <c r="I20" s="156">
        <v>9623.3454369999999</v>
      </c>
      <c r="J20" s="156">
        <v>6348.9169068800002</v>
      </c>
      <c r="K20" s="156">
        <v>5828.6531316099981</v>
      </c>
      <c r="L20" s="156">
        <v>10999.740309209999</v>
      </c>
      <c r="M20" s="156">
        <v>6539.2907946800024</v>
      </c>
      <c r="N20" s="156">
        <v>5744.657026740002</v>
      </c>
      <c r="O20" s="156">
        <v>22888.218610354917</v>
      </c>
      <c r="P20" s="156">
        <v>6559.0093388400001</v>
      </c>
      <c r="Q20" s="156">
        <v>8430.4087629300029</v>
      </c>
      <c r="R20" s="156">
        <v>5616.1192926200047</v>
      </c>
      <c r="S20" s="156">
        <v>9848.6386809399992</v>
      </c>
      <c r="T20" s="156">
        <v>18010.81017461</v>
      </c>
      <c r="U20" s="156">
        <v>18619.733379550005</v>
      </c>
      <c r="V20" s="156">
        <v>5256.5169537900056</v>
      </c>
      <c r="W20" s="156">
        <v>6206.4996950756049</v>
      </c>
      <c r="X20" s="156">
        <v>6798.6306746299988</v>
      </c>
      <c r="Y20" s="156">
        <v>6916.3968157199997</v>
      </c>
      <c r="Z20" s="156">
        <v>11735.948588536827</v>
      </c>
      <c r="AA20" s="156">
        <v>7998.0002489549934</v>
      </c>
      <c r="AB20" s="156">
        <v>3739.0182058050004</v>
      </c>
      <c r="AC20" s="156">
        <v>4341.4414887073999</v>
      </c>
      <c r="AD20" s="156">
        <v>8319.0397772900251</v>
      </c>
      <c r="AE20" s="156">
        <v>1096.0863169999998</v>
      </c>
      <c r="AF20" s="156">
        <v>6.8730000000000002</v>
      </c>
      <c r="AG20" s="156">
        <v>41.573</v>
      </c>
      <c r="AH20" s="156">
        <v>1014.9638892740015</v>
      </c>
      <c r="AI20" s="156">
        <v>350.68611010799981</v>
      </c>
      <c r="AJ20" s="156">
        <v>202.58436283</v>
      </c>
      <c r="AK20" s="156">
        <v>2415.2177919259884</v>
      </c>
      <c r="AL20" s="156">
        <v>1115.4582800000001</v>
      </c>
      <c r="AM20" s="156">
        <v>615.04221995199873</v>
      </c>
      <c r="AN20" s="156">
        <v>24.458507840000003</v>
      </c>
      <c r="AO20" s="156">
        <v>1182.1075685067005</v>
      </c>
      <c r="AP20" s="156">
        <v>587.73449600000004</v>
      </c>
      <c r="AQ20" s="156">
        <v>1027.68922</v>
      </c>
      <c r="AR20" s="156">
        <v>89.513684949999998</v>
      </c>
      <c r="AS20" s="156">
        <v>15.894182409999996</v>
      </c>
      <c r="AT20" s="156">
        <v>12.181478790000002</v>
      </c>
      <c r="AU20" s="156">
        <v>144.70200900999998</v>
      </c>
      <c r="AV20" s="156">
        <v>52.499000000000002</v>
      </c>
      <c r="AW20" s="156">
        <v>54.518891239999995</v>
      </c>
      <c r="AX20" s="156">
        <v>0</v>
      </c>
      <c r="AY20" s="156">
        <v>111.90547837999999</v>
      </c>
      <c r="AZ20" s="156">
        <v>0</v>
      </c>
      <c r="BA20" s="156">
        <v>0</v>
      </c>
      <c r="BB20" s="156">
        <v>43.753</v>
      </c>
      <c r="BC20" s="156">
        <v>226.86722000000003</v>
      </c>
      <c r="BD20" s="156">
        <v>21.121480000000002</v>
      </c>
      <c r="BE20" s="156">
        <v>110.84263615999998</v>
      </c>
      <c r="BF20" s="156">
        <v>15.816489999999998</v>
      </c>
      <c r="BG20" s="156">
        <v>0</v>
      </c>
      <c r="BH20" s="156">
        <v>19.114820429999998</v>
      </c>
      <c r="BI20" s="156">
        <v>0</v>
      </c>
      <c r="BJ20" s="156">
        <v>63.285199999999996</v>
      </c>
      <c r="BK20" s="156">
        <v>328.95929163</v>
      </c>
      <c r="BL20" s="156">
        <v>0</v>
      </c>
      <c r="BM20" s="156">
        <v>140.09388000000001</v>
      </c>
    </row>
    <row r="21" spans="2:65" x14ac:dyDescent="0.25">
      <c r="B21" s="157"/>
      <c r="C21" s="126" t="s">
        <v>278</v>
      </c>
      <c r="D21" s="156">
        <v>126.64060731000002</v>
      </c>
      <c r="E21" s="156">
        <v>174.2</v>
      </c>
      <c r="F21" s="156">
        <v>3465.8644974800004</v>
      </c>
      <c r="G21" s="156">
        <v>2794.9198927799998</v>
      </c>
      <c r="H21" s="156">
        <v>4342.8455899800019</v>
      </c>
      <c r="I21" s="156">
        <v>2576.5743120000002</v>
      </c>
      <c r="J21" s="156">
        <v>206.90327821100001</v>
      </c>
      <c r="K21" s="156">
        <v>411.98047973000007</v>
      </c>
      <c r="L21" s="156">
        <v>680.45684817999984</v>
      </c>
      <c r="M21" s="156">
        <v>421.93153633999998</v>
      </c>
      <c r="N21" s="156">
        <v>147.04176816</v>
      </c>
      <c r="O21" s="156">
        <v>931.77461730639993</v>
      </c>
      <c r="P21" s="156">
        <v>98.188098069199995</v>
      </c>
      <c r="Q21" s="156">
        <v>120.18977733159997</v>
      </c>
      <c r="R21" s="156">
        <v>290.2163066171999</v>
      </c>
      <c r="S21" s="156">
        <v>243.69781345000001</v>
      </c>
      <c r="T21" s="156">
        <v>830.41221983000003</v>
      </c>
      <c r="U21" s="156">
        <v>464.57056334871993</v>
      </c>
      <c r="V21" s="156">
        <v>199.47335785000001</v>
      </c>
      <c r="W21" s="156">
        <v>341.33248452999999</v>
      </c>
      <c r="X21" s="156">
        <v>144.39078198000001</v>
      </c>
      <c r="Y21" s="156">
        <v>396.84896193050008</v>
      </c>
      <c r="Z21" s="156">
        <v>164.73730616094994</v>
      </c>
      <c r="AA21" s="156">
        <v>243.31332502000001</v>
      </c>
      <c r="AB21" s="156">
        <v>12.003818409999999</v>
      </c>
      <c r="AC21" s="156">
        <v>57.191944250000006</v>
      </c>
      <c r="AD21" s="156">
        <v>504.71372633999988</v>
      </c>
      <c r="AE21" s="156">
        <v>1.8339729999999999</v>
      </c>
      <c r="AF21" s="156">
        <v>0</v>
      </c>
      <c r="AG21" s="156">
        <v>0</v>
      </c>
      <c r="AH21" s="156">
        <v>0</v>
      </c>
      <c r="AI21" s="156">
        <v>0</v>
      </c>
      <c r="AJ21" s="156">
        <v>0</v>
      </c>
      <c r="AK21" s="156">
        <v>0</v>
      </c>
      <c r="AL21" s="156">
        <v>0</v>
      </c>
      <c r="AM21" s="156">
        <v>0</v>
      </c>
      <c r="AN21" s="156">
        <v>0</v>
      </c>
      <c r="AO21" s="156">
        <v>3.5720759999999997E-2</v>
      </c>
      <c r="AP21" s="156">
        <v>0</v>
      </c>
      <c r="AQ21" s="156">
        <v>6.45E-3</v>
      </c>
      <c r="AR21" s="156">
        <v>0</v>
      </c>
      <c r="AS21" s="156">
        <v>0</v>
      </c>
      <c r="AT21" s="156">
        <v>0</v>
      </c>
      <c r="AU21" s="156">
        <v>0</v>
      </c>
      <c r="AV21" s="156">
        <v>0</v>
      </c>
      <c r="AW21" s="156">
        <v>0</v>
      </c>
      <c r="AX21" s="156">
        <v>0</v>
      </c>
      <c r="AY21" s="156">
        <v>0</v>
      </c>
      <c r="AZ21" s="156">
        <v>0</v>
      </c>
      <c r="BA21" s="156">
        <v>0</v>
      </c>
      <c r="BB21" s="156">
        <v>0</v>
      </c>
      <c r="BC21" s="156">
        <v>0</v>
      </c>
      <c r="BD21" s="156">
        <v>0</v>
      </c>
      <c r="BE21" s="156">
        <v>0</v>
      </c>
      <c r="BF21" s="156">
        <v>0</v>
      </c>
      <c r="BG21" s="156">
        <v>0</v>
      </c>
      <c r="BH21" s="156">
        <v>0</v>
      </c>
      <c r="BI21" s="156">
        <v>0</v>
      </c>
      <c r="BJ21" s="156">
        <v>0</v>
      </c>
      <c r="BK21" s="156">
        <v>0</v>
      </c>
      <c r="BL21" s="156">
        <v>0</v>
      </c>
      <c r="BM21" s="156">
        <v>0</v>
      </c>
    </row>
    <row r="22" spans="2:65" x14ac:dyDescent="0.25">
      <c r="B22" s="157"/>
      <c r="C22" s="126" t="s">
        <v>107</v>
      </c>
      <c r="D22" s="156">
        <v>76293.172189042205</v>
      </c>
      <c r="E22" s="156">
        <v>129590.662555</v>
      </c>
      <c r="F22" s="156">
        <v>77338.318349449997</v>
      </c>
      <c r="G22" s="156">
        <v>59205.404203360005</v>
      </c>
      <c r="H22" s="156">
        <v>41314.848991491002</v>
      </c>
      <c r="I22" s="156">
        <v>52696.227698000002</v>
      </c>
      <c r="J22" s="156">
        <v>41662.746166795994</v>
      </c>
      <c r="K22" s="156">
        <v>19697.507686599998</v>
      </c>
      <c r="L22" s="156">
        <v>58850.038260059977</v>
      </c>
      <c r="M22" s="156">
        <v>32549.263938109994</v>
      </c>
      <c r="N22" s="156">
        <v>30166.096647145521</v>
      </c>
      <c r="O22" s="156">
        <v>88332.974713689662</v>
      </c>
      <c r="P22" s="156">
        <v>46646.980806010193</v>
      </c>
      <c r="Q22" s="156">
        <v>39526.992437433793</v>
      </c>
      <c r="R22" s="156">
        <v>42685.723922009784</v>
      </c>
      <c r="S22" s="156">
        <v>64354.653984549994</v>
      </c>
      <c r="T22" s="156">
        <v>53618.137387829993</v>
      </c>
      <c r="U22" s="156">
        <v>103977.9911131043</v>
      </c>
      <c r="V22" s="156">
        <v>44430.5796100363</v>
      </c>
      <c r="W22" s="156">
        <v>35935.649565009786</v>
      </c>
      <c r="X22" s="156">
        <v>40384.179095760934</v>
      </c>
      <c r="Y22" s="156">
        <v>56608.176036980069</v>
      </c>
      <c r="Z22" s="156">
        <v>64083.388621176848</v>
      </c>
      <c r="AA22" s="156">
        <v>43162.316662160083</v>
      </c>
      <c r="AB22" s="156">
        <v>19759.40125205032</v>
      </c>
      <c r="AC22" s="156">
        <v>23593.513620023474</v>
      </c>
      <c r="AD22" s="156">
        <v>48107.499342817158</v>
      </c>
      <c r="AE22" s="156">
        <v>16275.81697274</v>
      </c>
      <c r="AF22" s="156">
        <v>63.795000000000002</v>
      </c>
      <c r="AG22" s="156">
        <v>1982.502</v>
      </c>
      <c r="AH22" s="156">
        <v>12746.015894060773</v>
      </c>
      <c r="AI22" s="156">
        <v>4601.2449002851718</v>
      </c>
      <c r="AJ22" s="156">
        <v>2383.5603088799994</v>
      </c>
      <c r="AK22" s="156">
        <v>27906.594421191076</v>
      </c>
      <c r="AL22" s="156">
        <v>18349.013419999999</v>
      </c>
      <c r="AM22" s="156">
        <v>12816.266071180999</v>
      </c>
      <c r="AN22" s="156">
        <v>210.94853700999965</v>
      </c>
      <c r="AO22" s="156">
        <v>12699.688988867598</v>
      </c>
      <c r="AP22" s="156">
        <v>17277.567260000003</v>
      </c>
      <c r="AQ22" s="156">
        <v>9639.7994099999996</v>
      </c>
      <c r="AR22" s="156">
        <v>1361.2129142899996</v>
      </c>
      <c r="AS22" s="156">
        <v>692.46435766999991</v>
      </c>
      <c r="AT22" s="156">
        <v>397.34590299999996</v>
      </c>
      <c r="AU22" s="156">
        <v>1776.54162692</v>
      </c>
      <c r="AV22" s="156">
        <v>483.90899999999999</v>
      </c>
      <c r="AW22" s="156">
        <v>341.31579627999997</v>
      </c>
      <c r="AX22" s="156">
        <v>31.31885244999998</v>
      </c>
      <c r="AY22" s="156">
        <v>2951.2309972199996</v>
      </c>
      <c r="AZ22" s="156">
        <v>2942.1840901310006</v>
      </c>
      <c r="BA22" s="156">
        <v>1462.4397456999998</v>
      </c>
      <c r="BB22" s="156">
        <v>1152.8499999999999</v>
      </c>
      <c r="BC22" s="156">
        <v>913.23175000000003</v>
      </c>
      <c r="BD22" s="156">
        <v>1105.1464608399999</v>
      </c>
      <c r="BE22" s="156">
        <v>2864.7819148799772</v>
      </c>
      <c r="BF22" s="156">
        <v>1437.2172599999999</v>
      </c>
      <c r="BG22" s="156">
        <v>150.71415096999999</v>
      </c>
      <c r="BH22" s="156">
        <v>414.26682828999787</v>
      </c>
      <c r="BI22" s="156">
        <v>21.576848399999999</v>
      </c>
      <c r="BJ22" s="156">
        <v>2025.1554699999999</v>
      </c>
      <c r="BK22" s="156">
        <v>4877.6115230999994</v>
      </c>
      <c r="BL22" s="156">
        <v>3175.5964384000004</v>
      </c>
      <c r="BM22" s="156">
        <v>2121.6490899999999</v>
      </c>
    </row>
    <row r="23" spans="2:65" x14ac:dyDescent="0.25">
      <c r="B23" s="157"/>
      <c r="C23" s="126" t="s">
        <v>277</v>
      </c>
      <c r="D23" s="156">
        <v>76280.328757602212</v>
      </c>
      <c r="E23" s="156">
        <v>129585.992555</v>
      </c>
      <c r="F23" s="156">
        <v>74297.033112320001</v>
      </c>
      <c r="G23" s="156">
        <v>57893.010985120003</v>
      </c>
      <c r="H23" s="156">
        <v>37438.192467950998</v>
      </c>
      <c r="I23" s="156">
        <v>51245.035021000003</v>
      </c>
      <c r="J23" s="156">
        <v>41384.126596689995</v>
      </c>
      <c r="K23" s="156">
        <v>19643.656569129998</v>
      </c>
      <c r="L23" s="156">
        <v>58721.597190449975</v>
      </c>
      <c r="M23" s="156">
        <v>32354.767220519996</v>
      </c>
      <c r="N23" s="156">
        <v>30141.988872460021</v>
      </c>
      <c r="O23" s="156">
        <v>88273.390328840265</v>
      </c>
      <c r="P23" s="156">
        <v>46587.189536159996</v>
      </c>
      <c r="Q23" s="156">
        <v>39350.834074199993</v>
      </c>
      <c r="R23" s="156">
        <v>42083.44165785818</v>
      </c>
      <c r="S23" s="156">
        <v>64258.817175359996</v>
      </c>
      <c r="T23" s="156">
        <v>53618.074655289995</v>
      </c>
      <c r="U23" s="156">
        <v>103593.98575202</v>
      </c>
      <c r="V23" s="156">
        <v>44266.472107666297</v>
      </c>
      <c r="W23" s="156">
        <v>35918.071488379785</v>
      </c>
      <c r="X23" s="156">
        <v>40288.160907360936</v>
      </c>
      <c r="Y23" s="156">
        <v>56307.18405708007</v>
      </c>
      <c r="Z23" s="156">
        <v>64054.200081996547</v>
      </c>
      <c r="AA23" s="156">
        <v>43047.774376100082</v>
      </c>
      <c r="AB23" s="156">
        <v>19694.51834088032</v>
      </c>
      <c r="AC23" s="156">
        <v>23548.156807813473</v>
      </c>
      <c r="AD23" s="156">
        <v>46650.055697597156</v>
      </c>
      <c r="AE23" s="156">
        <v>16274.109389739999</v>
      </c>
      <c r="AF23" s="156">
        <v>63.795000000000002</v>
      </c>
      <c r="AG23" s="156">
        <v>1982.502</v>
      </c>
      <c r="AH23" s="156">
        <v>12746.015894060773</v>
      </c>
      <c r="AI23" s="156">
        <v>4601.2449002851718</v>
      </c>
      <c r="AJ23" s="156">
        <v>2383.5603088799994</v>
      </c>
      <c r="AK23" s="156">
        <v>27905.989772031073</v>
      </c>
      <c r="AL23" s="156">
        <v>18349.013419999999</v>
      </c>
      <c r="AM23" s="156">
        <v>12816.266071180999</v>
      </c>
      <c r="AN23" s="156">
        <v>210.94853700999965</v>
      </c>
      <c r="AO23" s="156">
        <v>12698.226326257598</v>
      </c>
      <c r="AP23" s="156">
        <v>17277.567260000003</v>
      </c>
      <c r="AQ23" s="156">
        <v>9639.7077399999998</v>
      </c>
      <c r="AR23" s="156">
        <v>1361.2129142899996</v>
      </c>
      <c r="AS23" s="156">
        <v>692.46435766999991</v>
      </c>
      <c r="AT23" s="156">
        <v>397.34590299999996</v>
      </c>
      <c r="AU23" s="156">
        <v>1776.54162692</v>
      </c>
      <c r="AV23" s="156">
        <v>483.90899999999999</v>
      </c>
      <c r="AW23" s="156">
        <v>341.31579627999997</v>
      </c>
      <c r="AX23" s="156">
        <v>31.31885244999998</v>
      </c>
      <c r="AY23" s="156">
        <v>2951.2309972199996</v>
      </c>
      <c r="AZ23" s="156">
        <v>2942.1840901310006</v>
      </c>
      <c r="BA23" s="156">
        <v>1462.4397456999998</v>
      </c>
      <c r="BB23" s="156">
        <v>1152.8499999999999</v>
      </c>
      <c r="BC23" s="156">
        <v>913.23175000000003</v>
      </c>
      <c r="BD23" s="156">
        <v>1105.1464608399999</v>
      </c>
      <c r="BE23" s="156">
        <v>2864.7819148799772</v>
      </c>
      <c r="BF23" s="156">
        <v>1437.2172599999999</v>
      </c>
      <c r="BG23" s="156">
        <v>150.71415096999999</v>
      </c>
      <c r="BH23" s="156">
        <v>414.26682828999787</v>
      </c>
      <c r="BI23" s="156">
        <v>21.576848399999999</v>
      </c>
      <c r="BJ23" s="156">
        <v>2025.1554699999999</v>
      </c>
      <c r="BK23" s="156">
        <v>4877.6115230999994</v>
      </c>
      <c r="BL23" s="156">
        <v>3175.5964384000004</v>
      </c>
      <c r="BM23" s="156">
        <v>2121.6490899999999</v>
      </c>
    </row>
    <row r="24" spans="2:65" x14ac:dyDescent="0.25">
      <c r="B24" s="157"/>
      <c r="C24" s="126" t="s">
        <v>278</v>
      </c>
      <c r="D24" s="156">
        <v>12.84343144</v>
      </c>
      <c r="E24" s="156">
        <v>4.67</v>
      </c>
      <c r="F24" s="156">
        <v>3041.2852371300005</v>
      </c>
      <c r="G24" s="156">
        <v>1312.3932182400001</v>
      </c>
      <c r="H24" s="156">
        <v>3876.6565235400012</v>
      </c>
      <c r="I24" s="156">
        <v>1451.192677</v>
      </c>
      <c r="J24" s="156">
        <v>278.61957010599997</v>
      </c>
      <c r="K24" s="156">
        <v>53.851117469999998</v>
      </c>
      <c r="L24" s="156">
        <v>128.44106961000003</v>
      </c>
      <c r="M24" s="156">
        <v>194.49671759000006</v>
      </c>
      <c r="N24" s="156">
        <v>24.107774685500004</v>
      </c>
      <c r="O24" s="156">
        <v>59.584384849399996</v>
      </c>
      <c r="P24" s="156">
        <v>59.791269850199996</v>
      </c>
      <c r="Q24" s="156">
        <v>176.1583632338</v>
      </c>
      <c r="R24" s="156">
        <v>602.28226415159997</v>
      </c>
      <c r="S24" s="156">
        <v>95.836809190000011</v>
      </c>
      <c r="T24" s="156">
        <v>6.2732540000000003E-2</v>
      </c>
      <c r="U24" s="156">
        <v>384.00536108430003</v>
      </c>
      <c r="V24" s="156">
        <v>164.10750237000005</v>
      </c>
      <c r="W24" s="156">
        <v>17.578076629999998</v>
      </c>
      <c r="X24" s="156">
        <v>96.018188400000085</v>
      </c>
      <c r="Y24" s="156">
        <v>300.99197990000005</v>
      </c>
      <c r="Z24" s="156">
        <v>29.188539180299994</v>
      </c>
      <c r="AA24" s="156">
        <v>114.54228606000001</v>
      </c>
      <c r="AB24" s="156">
        <v>64.882911170000014</v>
      </c>
      <c r="AC24" s="156">
        <v>45.356812210000001</v>
      </c>
      <c r="AD24" s="156">
        <v>1457.4436452200023</v>
      </c>
      <c r="AE24" s="156">
        <v>1.7075830000000001</v>
      </c>
      <c r="AF24" s="156">
        <v>0</v>
      </c>
      <c r="AG24" s="156">
        <v>0</v>
      </c>
      <c r="AH24" s="156">
        <v>0</v>
      </c>
      <c r="AI24" s="156">
        <v>0</v>
      </c>
      <c r="AJ24" s="156">
        <v>0</v>
      </c>
      <c r="AK24" s="156">
        <v>0.60464915999999991</v>
      </c>
      <c r="AL24" s="156">
        <v>0</v>
      </c>
      <c r="AM24" s="156">
        <v>0</v>
      </c>
      <c r="AN24" s="156">
        <v>0</v>
      </c>
      <c r="AO24" s="156">
        <v>1.4626626100000002</v>
      </c>
      <c r="AP24" s="156">
        <v>0</v>
      </c>
      <c r="AQ24" s="156">
        <v>9.1670000000000001E-2</v>
      </c>
      <c r="AR24" s="156">
        <v>0</v>
      </c>
      <c r="AS24" s="156">
        <v>0</v>
      </c>
      <c r="AT24" s="156">
        <v>0</v>
      </c>
      <c r="AU24" s="156">
        <v>0</v>
      </c>
      <c r="AV24" s="156">
        <v>0</v>
      </c>
      <c r="AW24" s="156">
        <v>0</v>
      </c>
      <c r="AX24" s="156">
        <v>0</v>
      </c>
      <c r="AY24" s="156">
        <v>0</v>
      </c>
      <c r="AZ24" s="156">
        <v>0</v>
      </c>
      <c r="BA24" s="156">
        <v>0</v>
      </c>
      <c r="BB24" s="156">
        <v>0</v>
      </c>
      <c r="BC24" s="156">
        <v>0</v>
      </c>
      <c r="BD24" s="156">
        <v>0</v>
      </c>
      <c r="BE24" s="156">
        <v>0</v>
      </c>
      <c r="BF24" s="156">
        <v>0</v>
      </c>
      <c r="BG24" s="156">
        <v>0</v>
      </c>
      <c r="BH24" s="156">
        <v>0</v>
      </c>
      <c r="BI24" s="156">
        <v>0</v>
      </c>
      <c r="BJ24" s="156">
        <v>0</v>
      </c>
      <c r="BK24" s="156">
        <v>0</v>
      </c>
      <c r="BL24" s="156">
        <v>0</v>
      </c>
      <c r="BM24" s="156">
        <v>0</v>
      </c>
    </row>
    <row r="25" spans="2:65" x14ac:dyDescent="0.25">
      <c r="B25" s="157"/>
      <c r="C25" s="126" t="s">
        <v>108</v>
      </c>
      <c r="D25" s="156">
        <v>48846.750815000021</v>
      </c>
      <c r="E25" s="156">
        <v>46925.610530000005</v>
      </c>
      <c r="F25" s="156">
        <v>100846.42031717001</v>
      </c>
      <c r="G25" s="156">
        <v>67553.687932589994</v>
      </c>
      <c r="H25" s="156">
        <v>26845.404560859995</v>
      </c>
      <c r="I25" s="156">
        <v>69476.164801999999</v>
      </c>
      <c r="J25" s="156">
        <v>53862.755733089994</v>
      </c>
      <c r="K25" s="156">
        <v>47498.602895280004</v>
      </c>
      <c r="L25" s="156">
        <v>71281.74577334999</v>
      </c>
      <c r="M25" s="156">
        <v>51446.750378899997</v>
      </c>
      <c r="N25" s="156">
        <v>70310.071410710007</v>
      </c>
      <c r="O25" s="156">
        <v>183933.2624524</v>
      </c>
      <c r="P25" s="156">
        <v>68350.108678860008</v>
      </c>
      <c r="Q25" s="156">
        <v>102368.59864181801</v>
      </c>
      <c r="R25" s="156">
        <v>60469.62571303</v>
      </c>
      <c r="S25" s="156">
        <v>94541.281664769995</v>
      </c>
      <c r="T25" s="156">
        <v>73112.599459980003</v>
      </c>
      <c r="U25" s="156">
        <v>131541.38295934899</v>
      </c>
      <c r="V25" s="156">
        <v>85341.167935040052</v>
      </c>
      <c r="W25" s="156">
        <v>97139.598714049978</v>
      </c>
      <c r="X25" s="156">
        <v>56754.285028539976</v>
      </c>
      <c r="Y25" s="156">
        <v>83309.942636700012</v>
      </c>
      <c r="Z25" s="156">
        <v>77528.840775460005</v>
      </c>
      <c r="AA25" s="156">
        <v>77737.734959220048</v>
      </c>
      <c r="AB25" s="156">
        <v>62060.593734290094</v>
      </c>
      <c r="AC25" s="156">
        <v>62032.214840469998</v>
      </c>
      <c r="AD25" s="156">
        <v>64176.399278180004</v>
      </c>
      <c r="AE25" s="156">
        <v>19704.073037440001</v>
      </c>
      <c r="AF25" s="156">
        <v>33.5</v>
      </c>
      <c r="AG25" s="156">
        <v>2015.482</v>
      </c>
      <c r="AH25" s="156">
        <v>27766.90655287998</v>
      </c>
      <c r="AI25" s="156">
        <v>4823.8055427599966</v>
      </c>
      <c r="AJ25" s="156">
        <v>2757.2059765399999</v>
      </c>
      <c r="AK25" s="156">
        <v>58791.381426460015</v>
      </c>
      <c r="AL25" s="156">
        <v>39720.74179</v>
      </c>
      <c r="AM25" s="156">
        <v>27262.115292739996</v>
      </c>
      <c r="AN25" s="156">
        <v>291.6483520299999</v>
      </c>
      <c r="AO25" s="156">
        <v>29288.504945250002</v>
      </c>
      <c r="AP25" s="156">
        <v>20043.897440000001</v>
      </c>
      <c r="AQ25" s="156">
        <v>23390.899390000002</v>
      </c>
      <c r="AR25" s="156">
        <v>1948.1468730000001</v>
      </c>
      <c r="AS25" s="156">
        <v>132.36850000000001</v>
      </c>
      <c r="AT25" s="156">
        <v>197.83794700000001</v>
      </c>
      <c r="AU25" s="156">
        <v>1883.6047881700003</v>
      </c>
      <c r="AV25" s="156">
        <v>1221.2940000000001</v>
      </c>
      <c r="AW25" s="156">
        <v>366.90679801000005</v>
      </c>
      <c r="AX25" s="156">
        <v>0</v>
      </c>
      <c r="AY25" s="156">
        <v>4068.0264092899997</v>
      </c>
      <c r="AZ25" s="156">
        <v>6556.5021601200006</v>
      </c>
      <c r="BA25" s="156">
        <v>4033.9713623599996</v>
      </c>
      <c r="BB25" s="156">
        <v>1752.16</v>
      </c>
      <c r="BC25" s="156">
        <v>1605.8210699999997</v>
      </c>
      <c r="BD25" s="156">
        <v>2078.8089219699996</v>
      </c>
      <c r="BE25" s="156">
        <v>5848.9120344100002</v>
      </c>
      <c r="BF25" s="156">
        <v>3628.6821199999999</v>
      </c>
      <c r="BG25" s="156">
        <v>221.23157699999999</v>
      </c>
      <c r="BH25" s="156">
        <v>685.615679</v>
      </c>
      <c r="BI25" s="156">
        <v>0</v>
      </c>
      <c r="BJ25" s="156">
        <v>4343.1826400000009</v>
      </c>
      <c r="BK25" s="156">
        <v>8180.4854395299999</v>
      </c>
      <c r="BL25" s="156">
        <v>6752.15182</v>
      </c>
      <c r="BM25" s="156">
        <v>2744.5162400000004</v>
      </c>
    </row>
    <row r="26" spans="2:65" x14ac:dyDescent="0.25">
      <c r="B26" s="157"/>
      <c r="C26" s="126" t="s">
        <v>277</v>
      </c>
      <c r="D26" s="156">
        <v>48829.17081500002</v>
      </c>
      <c r="E26" s="156">
        <v>46899.310530000002</v>
      </c>
      <c r="F26" s="156">
        <v>93378.485597170002</v>
      </c>
      <c r="G26" s="156">
        <v>67532.934682589999</v>
      </c>
      <c r="H26" s="156">
        <v>18867.890703659996</v>
      </c>
      <c r="I26" s="156">
        <v>62363.673951999997</v>
      </c>
      <c r="J26" s="156">
        <v>53862.755733089994</v>
      </c>
      <c r="K26" s="156">
        <v>47498.602895280004</v>
      </c>
      <c r="L26" s="156">
        <v>71260.945253349986</v>
      </c>
      <c r="M26" s="156">
        <v>51440.296128899994</v>
      </c>
      <c r="N26" s="156">
        <v>68050.014910710001</v>
      </c>
      <c r="O26" s="156">
        <v>165932.23045239999</v>
      </c>
      <c r="P26" s="156">
        <v>62966.70995886001</v>
      </c>
      <c r="Q26" s="156">
        <v>96635.588789290006</v>
      </c>
      <c r="R26" s="156">
        <v>55800.687877110002</v>
      </c>
      <c r="S26" s="156">
        <v>91127.410570709995</v>
      </c>
      <c r="T26" s="156">
        <v>73112.599459980003</v>
      </c>
      <c r="U26" s="156">
        <v>129434.08858560999</v>
      </c>
      <c r="V26" s="156">
        <v>83278.998735040048</v>
      </c>
      <c r="W26" s="156">
        <v>96832.923714049975</v>
      </c>
      <c r="X26" s="156">
        <v>55210.823893079978</v>
      </c>
      <c r="Y26" s="156">
        <v>80456.141881700009</v>
      </c>
      <c r="Z26" s="156">
        <v>75983.576775460009</v>
      </c>
      <c r="AA26" s="156">
        <v>73064.694693870042</v>
      </c>
      <c r="AB26" s="156">
        <v>59939.835318290097</v>
      </c>
      <c r="AC26" s="156">
        <v>62032.214840469998</v>
      </c>
      <c r="AD26" s="156">
        <v>59067.739626180002</v>
      </c>
      <c r="AE26" s="156">
        <v>19704.073037440001</v>
      </c>
      <c r="AF26" s="156">
        <v>33.5</v>
      </c>
      <c r="AG26" s="156">
        <v>2015.482</v>
      </c>
      <c r="AH26" s="156">
        <v>27766.90655287998</v>
      </c>
      <c r="AI26" s="156">
        <v>4823.8055427599966</v>
      </c>
      <c r="AJ26" s="156">
        <v>2757.2059765399999</v>
      </c>
      <c r="AK26" s="156">
        <v>58791.381426460015</v>
      </c>
      <c r="AL26" s="156">
        <v>39720.74179</v>
      </c>
      <c r="AM26" s="156">
        <v>27262.115292739996</v>
      </c>
      <c r="AN26" s="156">
        <v>291.6483520299999</v>
      </c>
      <c r="AO26" s="156">
        <v>29288.504945250002</v>
      </c>
      <c r="AP26" s="156">
        <v>20043.897440000001</v>
      </c>
      <c r="AQ26" s="156">
        <v>23390.899390000002</v>
      </c>
      <c r="AR26" s="156">
        <v>1948.1468730000001</v>
      </c>
      <c r="AS26" s="156">
        <v>132.36850000000001</v>
      </c>
      <c r="AT26" s="156">
        <v>197.83794700000001</v>
      </c>
      <c r="AU26" s="156">
        <v>1883.6047881700003</v>
      </c>
      <c r="AV26" s="156">
        <v>1221.2940000000001</v>
      </c>
      <c r="AW26" s="156">
        <v>366.90679801000005</v>
      </c>
      <c r="AX26" s="156">
        <v>0</v>
      </c>
      <c r="AY26" s="156">
        <v>4068.0264092899997</v>
      </c>
      <c r="AZ26" s="156">
        <v>6556.5021601200006</v>
      </c>
      <c r="BA26" s="156">
        <v>4033.9713623599996</v>
      </c>
      <c r="BB26" s="156">
        <v>1752.16</v>
      </c>
      <c r="BC26" s="156">
        <v>1605.8210699999997</v>
      </c>
      <c r="BD26" s="156">
        <v>2078.8089219699996</v>
      </c>
      <c r="BE26" s="156">
        <v>5848.9120344100002</v>
      </c>
      <c r="BF26" s="156">
        <v>3628.6821199999999</v>
      </c>
      <c r="BG26" s="156">
        <v>221.23157699999999</v>
      </c>
      <c r="BH26" s="156">
        <v>685.615679</v>
      </c>
      <c r="BI26" s="156">
        <v>0</v>
      </c>
      <c r="BJ26" s="156">
        <v>4343.1826400000009</v>
      </c>
      <c r="BK26" s="156">
        <v>8180.4854395299999</v>
      </c>
      <c r="BL26" s="156">
        <v>6752.15182</v>
      </c>
      <c r="BM26" s="156">
        <v>2744.5162400000004</v>
      </c>
    </row>
    <row r="27" spans="2:65" x14ac:dyDescent="0.25">
      <c r="B27" s="157"/>
      <c r="C27" s="126" t="s">
        <v>278</v>
      </c>
      <c r="D27" s="156">
        <v>17.579999999999998</v>
      </c>
      <c r="E27" s="156">
        <v>26.3</v>
      </c>
      <c r="F27" s="156">
        <v>7467.9347199999993</v>
      </c>
      <c r="G27" s="156">
        <v>20.753250000000001</v>
      </c>
      <c r="H27" s="156">
        <v>7977.5138572000005</v>
      </c>
      <c r="I27" s="156">
        <v>7112.4908500000001</v>
      </c>
      <c r="J27" s="156">
        <v>0</v>
      </c>
      <c r="K27" s="156">
        <v>0</v>
      </c>
      <c r="L27" s="156">
        <v>20.800519999999999</v>
      </c>
      <c r="M27" s="156">
        <v>6.45425</v>
      </c>
      <c r="N27" s="156">
        <v>2260.0565000000001</v>
      </c>
      <c r="O27" s="156">
        <v>18001.031999999999</v>
      </c>
      <c r="P27" s="156">
        <v>5383.398720000001</v>
      </c>
      <c r="Q27" s="156">
        <v>5733.0098525280009</v>
      </c>
      <c r="R27" s="156">
        <v>4668.93783592</v>
      </c>
      <c r="S27" s="156">
        <v>3413.8710940599999</v>
      </c>
      <c r="T27" s="156">
        <v>0</v>
      </c>
      <c r="U27" s="156">
        <v>2107.2943737390001</v>
      </c>
      <c r="V27" s="156">
        <v>2062.1691999999998</v>
      </c>
      <c r="W27" s="156">
        <v>306.67500000000001</v>
      </c>
      <c r="X27" s="156">
        <v>1543.4611354600002</v>
      </c>
      <c r="Y27" s="156">
        <v>2853.8007549999998</v>
      </c>
      <c r="Z27" s="156">
        <v>1545.2639999999999</v>
      </c>
      <c r="AA27" s="156">
        <v>4673.0402653499996</v>
      </c>
      <c r="AB27" s="156">
        <v>2120.7584160000001</v>
      </c>
      <c r="AC27" s="156">
        <v>0</v>
      </c>
      <c r="AD27" s="156">
        <v>5108.6596519999994</v>
      </c>
      <c r="AE27" s="156">
        <v>0</v>
      </c>
      <c r="AF27" s="156">
        <v>0</v>
      </c>
      <c r="AG27" s="156">
        <v>0</v>
      </c>
      <c r="AH27" s="156">
        <v>0</v>
      </c>
      <c r="AI27" s="156">
        <v>0</v>
      </c>
      <c r="AJ27" s="156">
        <v>0</v>
      </c>
      <c r="AK27" s="156">
        <v>0</v>
      </c>
      <c r="AL27" s="156">
        <v>0</v>
      </c>
      <c r="AM27" s="156">
        <v>0</v>
      </c>
      <c r="AN27" s="156">
        <v>0</v>
      </c>
      <c r="AO27" s="156">
        <v>0</v>
      </c>
      <c r="AP27" s="156">
        <v>0</v>
      </c>
      <c r="AQ27" s="156">
        <v>0</v>
      </c>
      <c r="AR27" s="156">
        <v>0</v>
      </c>
      <c r="AS27" s="156">
        <v>0</v>
      </c>
      <c r="AT27" s="156">
        <v>0</v>
      </c>
      <c r="AU27" s="156">
        <v>0</v>
      </c>
      <c r="AV27" s="156">
        <v>0</v>
      </c>
      <c r="AW27" s="156">
        <v>0</v>
      </c>
      <c r="AX27" s="156">
        <v>0</v>
      </c>
      <c r="AY27" s="156">
        <v>0</v>
      </c>
      <c r="AZ27" s="156">
        <v>0</v>
      </c>
      <c r="BA27" s="156">
        <v>0</v>
      </c>
      <c r="BB27" s="156">
        <v>0</v>
      </c>
      <c r="BC27" s="156">
        <v>0</v>
      </c>
      <c r="BD27" s="156">
        <v>0</v>
      </c>
      <c r="BE27" s="156">
        <v>0</v>
      </c>
      <c r="BF27" s="156">
        <v>0</v>
      </c>
      <c r="BG27" s="156">
        <v>0</v>
      </c>
      <c r="BH27" s="156">
        <v>0</v>
      </c>
      <c r="BI27" s="156">
        <v>0</v>
      </c>
      <c r="BJ27" s="156">
        <v>0</v>
      </c>
      <c r="BK27" s="156">
        <v>0</v>
      </c>
      <c r="BL27" s="156">
        <v>0</v>
      </c>
      <c r="BM27" s="156">
        <v>0</v>
      </c>
    </row>
    <row r="28" spans="2:65" x14ac:dyDescent="0.25">
      <c r="B28" s="157"/>
      <c r="C28" s="126" t="s">
        <v>109</v>
      </c>
      <c r="D28" s="156">
        <v>10693.673322770002</v>
      </c>
      <c r="E28" s="156">
        <v>3427.2554810000001</v>
      </c>
      <c r="F28" s="156">
        <v>26271.749967440002</v>
      </c>
      <c r="G28" s="156">
        <v>20033.404984020002</v>
      </c>
      <c r="H28" s="156">
        <v>6354.333523209998</v>
      </c>
      <c r="I28" s="156">
        <v>8301.8181980000008</v>
      </c>
      <c r="J28" s="156">
        <v>3708.5814293860003</v>
      </c>
      <c r="K28" s="156">
        <v>3885.6733397699995</v>
      </c>
      <c r="L28" s="156">
        <v>13649.339204</v>
      </c>
      <c r="M28" s="156">
        <v>8819.410463040007</v>
      </c>
      <c r="N28" s="156">
        <v>8680.5133101644988</v>
      </c>
      <c r="O28" s="156">
        <v>18422.785430779997</v>
      </c>
      <c r="P28" s="156">
        <v>8791.1081592869996</v>
      </c>
      <c r="Q28" s="156">
        <v>12747.378839951996</v>
      </c>
      <c r="R28" s="156">
        <v>8130.5665735844996</v>
      </c>
      <c r="S28" s="156">
        <v>18323.625120389999</v>
      </c>
      <c r="T28" s="156">
        <v>9206.3609144099992</v>
      </c>
      <c r="U28" s="156">
        <v>18831.910791250397</v>
      </c>
      <c r="V28" s="156">
        <v>11899.25367029</v>
      </c>
      <c r="W28" s="156">
        <v>12665.842626180001</v>
      </c>
      <c r="X28" s="156">
        <v>7465.1936086299984</v>
      </c>
      <c r="Y28" s="156">
        <v>15831.540559560002</v>
      </c>
      <c r="Z28" s="156">
        <v>10690.059668213047</v>
      </c>
      <c r="AA28" s="156">
        <v>13791.621970598995</v>
      </c>
      <c r="AB28" s="156">
        <v>8978.0062767199979</v>
      </c>
      <c r="AC28" s="156">
        <v>5246.4785188200021</v>
      </c>
      <c r="AD28" s="156">
        <v>11004.849729789994</v>
      </c>
      <c r="AE28" s="156">
        <v>3513.9921499699999</v>
      </c>
      <c r="AF28" s="156">
        <v>18.247</v>
      </c>
      <c r="AG28" s="156">
        <v>649.31399999999996</v>
      </c>
      <c r="AH28" s="156">
        <v>3474.6617419100003</v>
      </c>
      <c r="AI28" s="156">
        <v>1310.590171648</v>
      </c>
      <c r="AJ28" s="156">
        <v>270.11506113000002</v>
      </c>
      <c r="AK28" s="156">
        <v>8124.3829874800031</v>
      </c>
      <c r="AL28" s="156">
        <v>5682.6373799999992</v>
      </c>
      <c r="AM28" s="156">
        <v>4227.6592163700052</v>
      </c>
      <c r="AN28" s="156">
        <v>7.7150682299999991</v>
      </c>
      <c r="AO28" s="156">
        <v>6237.2800849999985</v>
      </c>
      <c r="AP28" s="156">
        <v>1827.2882999999999</v>
      </c>
      <c r="AQ28" s="156">
        <v>2881.6346799999997</v>
      </c>
      <c r="AR28" s="156">
        <v>691.40850995000005</v>
      </c>
      <c r="AS28" s="156">
        <v>158.71718218999999</v>
      </c>
      <c r="AT28" s="156">
        <v>62.035683220000003</v>
      </c>
      <c r="AU28" s="156">
        <v>610.24586681999983</v>
      </c>
      <c r="AV28" s="156">
        <v>209.036</v>
      </c>
      <c r="AW28" s="156">
        <v>106.31241364</v>
      </c>
      <c r="AX28" s="156">
        <v>209.58443258999998</v>
      </c>
      <c r="AY28" s="156">
        <v>1085.5230708900001</v>
      </c>
      <c r="AZ28" s="156">
        <v>970.50972342999933</v>
      </c>
      <c r="BA28" s="156">
        <v>729.68722194000009</v>
      </c>
      <c r="BB28" s="156">
        <v>200.08199999999999</v>
      </c>
      <c r="BC28" s="156">
        <v>370.05032000000006</v>
      </c>
      <c r="BD28" s="156">
        <v>66.119048370000002</v>
      </c>
      <c r="BE28" s="156">
        <v>327.66543698000004</v>
      </c>
      <c r="BF28" s="156">
        <v>0</v>
      </c>
      <c r="BG28" s="156">
        <v>0</v>
      </c>
      <c r="BH28" s="156">
        <v>153.83239594999998</v>
      </c>
      <c r="BI28" s="156">
        <v>0</v>
      </c>
      <c r="BJ28" s="156">
        <v>934.91532999999981</v>
      </c>
      <c r="BK28" s="156">
        <v>1432.06125935</v>
      </c>
      <c r="BL28" s="156">
        <v>1208.2940200000003</v>
      </c>
      <c r="BM28" s="156">
        <v>859.22752000000014</v>
      </c>
    </row>
    <row r="29" spans="2:65" x14ac:dyDescent="0.25">
      <c r="B29" s="157"/>
      <c r="C29" s="126" t="s">
        <v>277</v>
      </c>
      <c r="D29" s="156">
        <v>10317.039449660002</v>
      </c>
      <c r="E29" s="156">
        <v>3242.625481</v>
      </c>
      <c r="F29" s="156">
        <v>23052.497482360002</v>
      </c>
      <c r="G29" s="156">
        <v>15304.330067300001</v>
      </c>
      <c r="H29" s="156">
        <v>4358.3416155099976</v>
      </c>
      <c r="I29" s="156">
        <v>4870.110173</v>
      </c>
      <c r="J29" s="156">
        <v>3524.8377433300002</v>
      </c>
      <c r="K29" s="156">
        <v>3758.4455813799996</v>
      </c>
      <c r="L29" s="156">
        <v>12565.54221089</v>
      </c>
      <c r="M29" s="156">
        <v>8699.6530182500064</v>
      </c>
      <c r="N29" s="156">
        <v>8654.4923596599983</v>
      </c>
      <c r="O29" s="156">
        <v>18371.339676139996</v>
      </c>
      <c r="P29" s="156">
        <v>8714.5868050199988</v>
      </c>
      <c r="Q29" s="156">
        <v>12311.348313719996</v>
      </c>
      <c r="R29" s="156">
        <v>7356.28013792</v>
      </c>
      <c r="S29" s="156">
        <v>17362.336692500001</v>
      </c>
      <c r="T29" s="156">
        <v>9206.3609144099992</v>
      </c>
      <c r="U29" s="156">
        <v>18341.470744230002</v>
      </c>
      <c r="V29" s="156">
        <v>11827.76118537</v>
      </c>
      <c r="W29" s="156">
        <v>12650.136604450001</v>
      </c>
      <c r="X29" s="156">
        <v>7084.5378517599984</v>
      </c>
      <c r="Y29" s="156">
        <v>14382.701627410002</v>
      </c>
      <c r="Z29" s="156">
        <v>10574.246527089997</v>
      </c>
      <c r="AA29" s="156">
        <v>13686.136150268996</v>
      </c>
      <c r="AB29" s="156">
        <v>8559.8402048799981</v>
      </c>
      <c r="AC29" s="156">
        <v>5246.3951980400025</v>
      </c>
      <c r="AD29" s="156">
        <v>10742.633336059995</v>
      </c>
      <c r="AE29" s="156">
        <v>3513.9921499699999</v>
      </c>
      <c r="AF29" s="156">
        <v>18.247</v>
      </c>
      <c r="AG29" s="156">
        <v>649.31399999999996</v>
      </c>
      <c r="AH29" s="156">
        <v>3474.6617419100003</v>
      </c>
      <c r="AI29" s="156">
        <v>1310.590171648</v>
      </c>
      <c r="AJ29" s="156">
        <v>270.11506113000002</v>
      </c>
      <c r="AK29" s="156">
        <v>8124.3829874800031</v>
      </c>
      <c r="AL29" s="156">
        <v>5682.6373799999992</v>
      </c>
      <c r="AM29" s="156">
        <v>4227.6592163700052</v>
      </c>
      <c r="AN29" s="156">
        <v>7.7150682299999991</v>
      </c>
      <c r="AO29" s="156">
        <v>6237.2800849999985</v>
      </c>
      <c r="AP29" s="156">
        <v>1827.2882999999999</v>
      </c>
      <c r="AQ29" s="156">
        <v>2881.6346799999997</v>
      </c>
      <c r="AR29" s="156">
        <v>691.40850995000005</v>
      </c>
      <c r="AS29" s="156">
        <v>158.71718218999999</v>
      </c>
      <c r="AT29" s="156">
        <v>62.035683220000003</v>
      </c>
      <c r="AU29" s="156">
        <v>610.24586681999983</v>
      </c>
      <c r="AV29" s="156">
        <v>209.036</v>
      </c>
      <c r="AW29" s="156">
        <v>106.31241364</v>
      </c>
      <c r="AX29" s="156">
        <v>209.58443258999998</v>
      </c>
      <c r="AY29" s="156">
        <v>1085.5230708900001</v>
      </c>
      <c r="AZ29" s="156">
        <v>970.50972342999933</v>
      </c>
      <c r="BA29" s="156">
        <v>729.68722194000009</v>
      </c>
      <c r="BB29" s="156">
        <v>200.08199999999999</v>
      </c>
      <c r="BC29" s="156">
        <v>370.05032000000006</v>
      </c>
      <c r="BD29" s="156">
        <v>66.119048370000002</v>
      </c>
      <c r="BE29" s="156">
        <v>327.66543698000004</v>
      </c>
      <c r="BF29" s="156">
        <v>0</v>
      </c>
      <c r="BG29" s="156">
        <v>0</v>
      </c>
      <c r="BH29" s="156">
        <v>153.83239594999998</v>
      </c>
      <c r="BI29" s="156">
        <v>0</v>
      </c>
      <c r="BJ29" s="156">
        <v>934.91532999999981</v>
      </c>
      <c r="BK29" s="156">
        <v>1432.06125935</v>
      </c>
      <c r="BL29" s="156">
        <v>1208.2940200000003</v>
      </c>
      <c r="BM29" s="156">
        <v>859.22752000000014</v>
      </c>
    </row>
    <row r="30" spans="2:65" x14ac:dyDescent="0.25">
      <c r="B30" s="157"/>
      <c r="C30" s="126" t="s">
        <v>278</v>
      </c>
      <c r="D30" s="156">
        <v>376.63387310999968</v>
      </c>
      <c r="E30" s="156">
        <v>184.63</v>
      </c>
      <c r="F30" s="156">
        <v>3219.2524850799996</v>
      </c>
      <c r="G30" s="156">
        <v>4729.0749167200001</v>
      </c>
      <c r="H30" s="156">
        <v>1995.9919077000002</v>
      </c>
      <c r="I30" s="156">
        <v>3431.7080249999999</v>
      </c>
      <c r="J30" s="156">
        <v>183.74368605600003</v>
      </c>
      <c r="K30" s="156">
        <v>127.22775839000001</v>
      </c>
      <c r="L30" s="156">
        <v>1083.7969931099997</v>
      </c>
      <c r="M30" s="156">
        <v>119.75744479000001</v>
      </c>
      <c r="N30" s="156">
        <v>26.0209505045</v>
      </c>
      <c r="O30" s="156">
        <v>51.445754640000004</v>
      </c>
      <c r="P30" s="156">
        <v>76.521354267000007</v>
      </c>
      <c r="Q30" s="156">
        <v>436.03052623199994</v>
      </c>
      <c r="R30" s="156">
        <v>774.2864356645</v>
      </c>
      <c r="S30" s="156">
        <v>961.28842788999987</v>
      </c>
      <c r="T30" s="156">
        <v>0</v>
      </c>
      <c r="U30" s="156">
        <v>490.44004702039598</v>
      </c>
      <c r="V30" s="156">
        <v>71.492484919999995</v>
      </c>
      <c r="W30" s="156">
        <v>15.70602173</v>
      </c>
      <c r="X30" s="156">
        <v>380.65575687</v>
      </c>
      <c r="Y30" s="156">
        <v>1448.8389321500001</v>
      </c>
      <c r="Z30" s="156">
        <v>115.81314112304997</v>
      </c>
      <c r="AA30" s="156">
        <v>105.48582033</v>
      </c>
      <c r="AB30" s="156">
        <v>418.16607183999997</v>
      </c>
      <c r="AC30" s="156">
        <v>8.3320779999999997E-2</v>
      </c>
      <c r="AD30" s="156">
        <v>262.21639372999999</v>
      </c>
      <c r="AE30" s="156">
        <v>0</v>
      </c>
      <c r="AF30" s="156">
        <v>0</v>
      </c>
      <c r="AG30" s="156">
        <v>0</v>
      </c>
      <c r="AH30" s="156">
        <v>0</v>
      </c>
      <c r="AI30" s="156">
        <v>0</v>
      </c>
      <c r="AJ30" s="156">
        <v>0</v>
      </c>
      <c r="AK30" s="156">
        <v>0</v>
      </c>
      <c r="AL30" s="156">
        <v>0</v>
      </c>
      <c r="AM30" s="156">
        <v>0</v>
      </c>
      <c r="AN30" s="156">
        <v>0</v>
      </c>
      <c r="AO30" s="156">
        <v>0</v>
      </c>
      <c r="AP30" s="156">
        <v>0</v>
      </c>
      <c r="AQ30" s="156">
        <v>0</v>
      </c>
      <c r="AR30" s="156">
        <v>0</v>
      </c>
      <c r="AS30" s="156">
        <v>0</v>
      </c>
      <c r="AT30" s="156">
        <v>0</v>
      </c>
      <c r="AU30" s="156">
        <v>0</v>
      </c>
      <c r="AV30" s="156">
        <v>0</v>
      </c>
      <c r="AW30" s="156">
        <v>0</v>
      </c>
      <c r="AX30" s="156">
        <v>0</v>
      </c>
      <c r="AY30" s="156">
        <v>0</v>
      </c>
      <c r="AZ30" s="156">
        <v>0</v>
      </c>
      <c r="BA30" s="156">
        <v>0</v>
      </c>
      <c r="BB30" s="156">
        <v>0</v>
      </c>
      <c r="BC30" s="156">
        <v>0</v>
      </c>
      <c r="BD30" s="156">
        <v>0</v>
      </c>
      <c r="BE30" s="156">
        <v>0</v>
      </c>
      <c r="BF30" s="156">
        <v>0</v>
      </c>
      <c r="BG30" s="156">
        <v>0</v>
      </c>
      <c r="BH30" s="156">
        <v>0</v>
      </c>
      <c r="BI30" s="156">
        <v>0</v>
      </c>
      <c r="BJ30" s="156">
        <v>0</v>
      </c>
      <c r="BK30" s="156">
        <v>0</v>
      </c>
      <c r="BL30" s="156">
        <v>0</v>
      </c>
      <c r="BM30" s="156">
        <v>0</v>
      </c>
    </row>
    <row r="31" spans="2:65" x14ac:dyDescent="0.25">
      <c r="B31" s="157"/>
      <c r="C31" s="126" t="s">
        <v>110</v>
      </c>
      <c r="D31" s="156">
        <v>1047.218862852</v>
      </c>
      <c r="E31" s="156">
        <v>1354.4443690000001</v>
      </c>
      <c r="F31" s="156">
        <v>2364.7244873700001</v>
      </c>
      <c r="G31" s="156">
        <v>3529.1073505900004</v>
      </c>
      <c r="H31" s="156">
        <v>1468.2046808699999</v>
      </c>
      <c r="I31" s="156">
        <v>5037.085982999999</v>
      </c>
      <c r="J31" s="156">
        <v>2319.9789451478005</v>
      </c>
      <c r="K31" s="156">
        <v>1114.0527458900001</v>
      </c>
      <c r="L31" s="156">
        <v>2251.4539767599999</v>
      </c>
      <c r="M31" s="156">
        <v>2074.1865715600002</v>
      </c>
      <c r="N31" s="156">
        <v>672.84145452999996</v>
      </c>
      <c r="O31" s="156">
        <v>394.76025194200008</v>
      </c>
      <c r="P31" s="156">
        <v>952.53493621658265</v>
      </c>
      <c r="Q31" s="156">
        <v>1329.2913404000012</v>
      </c>
      <c r="R31" s="156">
        <v>1968.6984890299998</v>
      </c>
      <c r="S31" s="156">
        <v>1958.9522050400001</v>
      </c>
      <c r="T31" s="156">
        <v>697.37052648999997</v>
      </c>
      <c r="U31" s="156">
        <v>2418.7151457086356</v>
      </c>
      <c r="V31" s="156">
        <v>793.61623914999984</v>
      </c>
      <c r="W31" s="156">
        <v>2929.4418578905006</v>
      </c>
      <c r="X31" s="156">
        <v>1474.7514204400002</v>
      </c>
      <c r="Y31" s="156">
        <v>5213.8538454700001</v>
      </c>
      <c r="Z31" s="156">
        <v>1688.2531214100002</v>
      </c>
      <c r="AA31" s="156">
        <v>1016.61573359</v>
      </c>
      <c r="AB31" s="156">
        <v>677.0587031099999</v>
      </c>
      <c r="AC31" s="156">
        <v>490.08877010000009</v>
      </c>
      <c r="AD31" s="156">
        <v>1159.9056399600001</v>
      </c>
      <c r="AE31" s="156">
        <v>4.31777692</v>
      </c>
      <c r="AF31" s="156">
        <v>0.128</v>
      </c>
      <c r="AG31" s="156">
        <v>0.317</v>
      </c>
      <c r="AH31" s="156">
        <v>17.601187760000023</v>
      </c>
      <c r="AI31" s="156">
        <v>3.191277330000001</v>
      </c>
      <c r="AJ31" s="156">
        <v>0.87812460000000003</v>
      </c>
      <c r="AK31" s="156">
        <v>66.458986460000006</v>
      </c>
      <c r="AL31" s="156">
        <v>55.432420000000008</v>
      </c>
      <c r="AM31" s="156">
        <v>0</v>
      </c>
      <c r="AN31" s="156">
        <v>3.257555</v>
      </c>
      <c r="AO31" s="156">
        <v>67.59471379</v>
      </c>
      <c r="AP31" s="156">
        <v>9.6504999999999974</v>
      </c>
      <c r="AQ31" s="156">
        <v>14.068490000000001</v>
      </c>
      <c r="AR31" s="156">
        <v>1.1299999999999999</v>
      </c>
      <c r="AS31" s="156">
        <v>0</v>
      </c>
      <c r="AT31" s="156">
        <v>0</v>
      </c>
      <c r="AU31" s="156">
        <v>0</v>
      </c>
      <c r="AV31" s="156">
        <v>0</v>
      </c>
      <c r="AW31" s="156">
        <v>0</v>
      </c>
      <c r="AX31" s="156">
        <v>235.47790619</v>
      </c>
      <c r="AY31" s="156">
        <v>0</v>
      </c>
      <c r="AZ31" s="156">
        <v>0</v>
      </c>
      <c r="BA31" s="156">
        <v>0</v>
      </c>
      <c r="BB31" s="156">
        <v>0</v>
      </c>
      <c r="BC31" s="156">
        <v>0</v>
      </c>
      <c r="BD31" s="156">
        <v>0</v>
      </c>
      <c r="BE31" s="156">
        <v>0</v>
      </c>
      <c r="BF31" s="156">
        <v>635.44071999999994</v>
      </c>
      <c r="BG31" s="156">
        <v>0</v>
      </c>
      <c r="BH31" s="156">
        <v>0</v>
      </c>
      <c r="BI31" s="156">
        <v>726.29088980000006</v>
      </c>
      <c r="BJ31" s="156">
        <v>10.000999999999999</v>
      </c>
      <c r="BK31" s="156">
        <v>2.3671393199999997</v>
      </c>
      <c r="BL31" s="156">
        <v>4.7500000000000001E-2</v>
      </c>
      <c r="BM31" s="156">
        <v>0.85794999999999999</v>
      </c>
    </row>
    <row r="32" spans="2:65" x14ac:dyDescent="0.25">
      <c r="B32" s="157"/>
      <c r="C32" s="126" t="s">
        <v>277</v>
      </c>
      <c r="D32" s="156">
        <v>687.57455551199996</v>
      </c>
      <c r="E32" s="156">
        <v>1354.4443690000001</v>
      </c>
      <c r="F32" s="156">
        <v>2332.1116302300002</v>
      </c>
      <c r="G32" s="156">
        <v>2605.1737209000003</v>
      </c>
      <c r="H32" s="156">
        <v>962.72843467999985</v>
      </c>
      <c r="I32" s="156">
        <v>3889.9591529999998</v>
      </c>
      <c r="J32" s="156">
        <v>1215.2880328599999</v>
      </c>
      <c r="K32" s="156">
        <v>1113.7931120200001</v>
      </c>
      <c r="L32" s="156">
        <v>2250.9245517600002</v>
      </c>
      <c r="M32" s="156">
        <v>997.74999714</v>
      </c>
      <c r="N32" s="156">
        <v>671.73104087999991</v>
      </c>
      <c r="O32" s="156">
        <v>332.28438523000005</v>
      </c>
      <c r="P32" s="156">
        <v>911.28525060000015</v>
      </c>
      <c r="Q32" s="156">
        <v>1329.2913404000012</v>
      </c>
      <c r="R32" s="156">
        <v>1716.4106048799997</v>
      </c>
      <c r="S32" s="156">
        <v>1958.6974927900001</v>
      </c>
      <c r="T32" s="156">
        <v>697.37052648999997</v>
      </c>
      <c r="U32" s="156">
        <v>2412.9675486799997</v>
      </c>
      <c r="V32" s="156">
        <v>793.61623914999984</v>
      </c>
      <c r="W32" s="156">
        <v>1931.8668578905003</v>
      </c>
      <c r="X32" s="156">
        <v>1474.5774029400002</v>
      </c>
      <c r="Y32" s="156">
        <v>4235.6193819800001</v>
      </c>
      <c r="Z32" s="156">
        <v>1688.2531214100002</v>
      </c>
      <c r="AA32" s="156">
        <v>1016.61573359</v>
      </c>
      <c r="AB32" s="156">
        <v>677.0587031099999</v>
      </c>
      <c r="AC32" s="156">
        <v>490.08877010000009</v>
      </c>
      <c r="AD32" s="156">
        <v>1142.77711262</v>
      </c>
      <c r="AE32" s="156">
        <v>4.31777692</v>
      </c>
      <c r="AF32" s="156">
        <v>0.128</v>
      </c>
      <c r="AG32" s="156">
        <v>0.317</v>
      </c>
      <c r="AH32" s="156">
        <v>17.601187760000023</v>
      </c>
      <c r="AI32" s="156">
        <v>3.191277330000001</v>
      </c>
      <c r="AJ32" s="156">
        <v>0.87812460000000003</v>
      </c>
      <c r="AK32" s="156">
        <v>66.458986460000006</v>
      </c>
      <c r="AL32" s="156">
        <v>55.432420000000008</v>
      </c>
      <c r="AM32" s="156">
        <v>0</v>
      </c>
      <c r="AN32" s="156">
        <v>3.257555</v>
      </c>
      <c r="AO32" s="156">
        <v>67.59471379</v>
      </c>
      <c r="AP32" s="156">
        <v>9.6504999999999974</v>
      </c>
      <c r="AQ32" s="156">
        <v>14.068490000000001</v>
      </c>
      <c r="AR32" s="156">
        <v>1.1299999999999999</v>
      </c>
      <c r="AS32" s="156">
        <v>0</v>
      </c>
      <c r="AT32" s="156">
        <v>0</v>
      </c>
      <c r="AU32" s="156">
        <v>0</v>
      </c>
      <c r="AV32" s="156">
        <v>0</v>
      </c>
      <c r="AW32" s="156">
        <v>0</v>
      </c>
      <c r="AX32" s="156">
        <v>235.47790619</v>
      </c>
      <c r="AY32" s="156">
        <v>0</v>
      </c>
      <c r="AZ32" s="156">
        <v>0</v>
      </c>
      <c r="BA32" s="156">
        <v>0</v>
      </c>
      <c r="BB32" s="156">
        <v>0</v>
      </c>
      <c r="BC32" s="156">
        <v>0</v>
      </c>
      <c r="BD32" s="156">
        <v>0</v>
      </c>
      <c r="BE32" s="156">
        <v>0</v>
      </c>
      <c r="BF32" s="156">
        <v>635.44071999999994</v>
      </c>
      <c r="BG32" s="156">
        <v>0</v>
      </c>
      <c r="BH32" s="156">
        <v>0</v>
      </c>
      <c r="BI32" s="156">
        <v>726.29088980000006</v>
      </c>
      <c r="BJ32" s="156">
        <v>10.000999999999999</v>
      </c>
      <c r="BK32" s="156">
        <v>2.3671393199999997</v>
      </c>
      <c r="BL32" s="156">
        <v>4.7500000000000001E-2</v>
      </c>
      <c r="BM32" s="156">
        <v>0.85794999999999999</v>
      </c>
    </row>
    <row r="33" spans="2:65" x14ac:dyDescent="0.25">
      <c r="B33" s="157"/>
      <c r="C33" s="126" t="s">
        <v>278</v>
      </c>
      <c r="D33" s="156">
        <v>359.64430734000001</v>
      </c>
      <c r="E33" s="156">
        <v>0</v>
      </c>
      <c r="F33" s="156">
        <v>32.612857139999996</v>
      </c>
      <c r="G33" s="156">
        <v>923.93362969000009</v>
      </c>
      <c r="H33" s="156">
        <v>505.47624618999998</v>
      </c>
      <c r="I33" s="156">
        <v>1147.1268299999999</v>
      </c>
      <c r="J33" s="156">
        <v>1104.6909122878001</v>
      </c>
      <c r="K33" s="156">
        <v>0.25963386999999999</v>
      </c>
      <c r="L33" s="156">
        <v>0.52942500000000003</v>
      </c>
      <c r="M33" s="156">
        <v>1076.4365744200002</v>
      </c>
      <c r="N33" s="156">
        <v>1.1104136499999999</v>
      </c>
      <c r="O33" s="156">
        <v>62.475866711999998</v>
      </c>
      <c r="P33" s="156">
        <v>41.249685616582497</v>
      </c>
      <c r="Q33" s="156">
        <v>0</v>
      </c>
      <c r="R33" s="156">
        <v>252.28788415000002</v>
      </c>
      <c r="S33" s="156">
        <v>0.25471224999999997</v>
      </c>
      <c r="T33" s="156">
        <v>0</v>
      </c>
      <c r="U33" s="156">
        <v>5.7475970286360001</v>
      </c>
      <c r="V33" s="156">
        <v>0</v>
      </c>
      <c r="W33" s="156">
        <v>997.57500000000005</v>
      </c>
      <c r="X33" s="156">
        <v>0.17401749999999999</v>
      </c>
      <c r="Y33" s="156">
        <v>978.23446348999994</v>
      </c>
      <c r="Z33" s="156">
        <v>0</v>
      </c>
      <c r="AA33" s="156">
        <v>0</v>
      </c>
      <c r="AB33" s="156">
        <v>0</v>
      </c>
      <c r="AC33" s="156">
        <v>0</v>
      </c>
      <c r="AD33" s="156">
        <v>17.128527339999998</v>
      </c>
      <c r="AE33" s="156">
        <v>0</v>
      </c>
      <c r="AF33" s="156">
        <v>0</v>
      </c>
      <c r="AG33" s="156">
        <v>0</v>
      </c>
      <c r="AH33" s="156">
        <v>0</v>
      </c>
      <c r="AI33" s="156">
        <v>0</v>
      </c>
      <c r="AJ33" s="156">
        <v>0</v>
      </c>
      <c r="AK33" s="156">
        <v>0</v>
      </c>
      <c r="AL33" s="156">
        <v>0</v>
      </c>
      <c r="AM33" s="156">
        <v>0</v>
      </c>
      <c r="AN33" s="156">
        <v>0</v>
      </c>
      <c r="AO33" s="156">
        <v>0</v>
      </c>
      <c r="AP33" s="156">
        <v>0</v>
      </c>
      <c r="AQ33" s="156">
        <v>0</v>
      </c>
      <c r="AR33" s="156">
        <v>0</v>
      </c>
      <c r="AS33" s="156">
        <v>0</v>
      </c>
      <c r="AT33" s="156">
        <v>0</v>
      </c>
      <c r="AU33" s="156">
        <v>0</v>
      </c>
      <c r="AV33" s="156">
        <v>0</v>
      </c>
      <c r="AW33" s="156">
        <v>0</v>
      </c>
      <c r="AX33" s="156">
        <v>0</v>
      </c>
      <c r="AY33" s="156">
        <v>0</v>
      </c>
      <c r="AZ33" s="156">
        <v>0</v>
      </c>
      <c r="BA33" s="156">
        <v>0</v>
      </c>
      <c r="BB33" s="156">
        <v>0</v>
      </c>
      <c r="BC33" s="156">
        <v>0</v>
      </c>
      <c r="BD33" s="156">
        <v>0</v>
      </c>
      <c r="BE33" s="156">
        <v>0</v>
      </c>
      <c r="BF33" s="156">
        <v>0</v>
      </c>
      <c r="BG33" s="156">
        <v>0</v>
      </c>
      <c r="BH33" s="156">
        <v>0</v>
      </c>
      <c r="BI33" s="156">
        <v>0</v>
      </c>
      <c r="BJ33" s="156">
        <v>0</v>
      </c>
      <c r="BK33" s="156">
        <v>0</v>
      </c>
      <c r="BL33" s="156">
        <v>0</v>
      </c>
      <c r="BM33" s="156">
        <v>0</v>
      </c>
    </row>
    <row r="34" spans="2:65" x14ac:dyDescent="0.25">
      <c r="B34" s="161">
        <v>4</v>
      </c>
      <c r="C34" s="124" t="s">
        <v>111</v>
      </c>
      <c r="D34" s="156">
        <v>19.754587139999998</v>
      </c>
      <c r="E34" s="156">
        <v>2416.896976</v>
      </c>
      <c r="F34" s="156">
        <v>169.08138701999999</v>
      </c>
      <c r="G34" s="156">
        <v>0</v>
      </c>
      <c r="H34" s="156">
        <v>200.72993007999997</v>
      </c>
      <c r="I34" s="156">
        <v>324.60275000000001</v>
      </c>
      <c r="J34" s="156">
        <v>280.85241666999997</v>
      </c>
      <c r="K34" s="156">
        <v>-18.606796690000003</v>
      </c>
      <c r="L34" s="156">
        <v>315.62458729000002</v>
      </c>
      <c r="M34" s="156">
        <v>53.134531389999992</v>
      </c>
      <c r="N34" s="156">
        <v>23.23336767</v>
      </c>
      <c r="O34" s="156">
        <v>209.23631156754499</v>
      </c>
      <c r="P34" s="156">
        <v>109.57237321749999</v>
      </c>
      <c r="Q34" s="156">
        <v>46.159058690750001</v>
      </c>
      <c r="R34" s="156">
        <v>128.45816966000001</v>
      </c>
      <c r="S34" s="156">
        <v>0</v>
      </c>
      <c r="T34" s="156">
        <v>0</v>
      </c>
      <c r="U34" s="156">
        <v>0</v>
      </c>
      <c r="V34" s="156">
        <v>387.97278203000002</v>
      </c>
      <c r="W34" s="156">
        <v>158.34739815</v>
      </c>
      <c r="X34" s="156">
        <v>38.747384150200006</v>
      </c>
      <c r="Y34" s="156">
        <v>90.098869980579991</v>
      </c>
      <c r="Z34" s="156">
        <v>108.86494818999999</v>
      </c>
      <c r="AA34" s="156">
        <v>237.36374591000001</v>
      </c>
      <c r="AB34" s="156">
        <v>56.722691989999994</v>
      </c>
      <c r="AC34" s="156">
        <v>65.451587802299997</v>
      </c>
      <c r="AD34" s="156">
        <v>0</v>
      </c>
      <c r="AE34" s="156">
        <v>2.6277666499999999</v>
      </c>
      <c r="AF34" s="156">
        <v>0</v>
      </c>
      <c r="AG34" s="156">
        <v>0</v>
      </c>
      <c r="AH34" s="156">
        <v>7.4596703099999999</v>
      </c>
      <c r="AI34" s="156">
        <v>0</v>
      </c>
      <c r="AJ34" s="156">
        <v>0</v>
      </c>
      <c r="AK34" s="156">
        <v>43.098559680000001</v>
      </c>
      <c r="AL34" s="156">
        <v>46.03877</v>
      </c>
      <c r="AM34" s="156">
        <v>0</v>
      </c>
      <c r="AN34" s="156">
        <v>0</v>
      </c>
      <c r="AO34" s="156">
        <v>0</v>
      </c>
      <c r="AP34" s="156">
        <v>0</v>
      </c>
      <c r="AQ34" s="156">
        <v>5.1379899999999994</v>
      </c>
      <c r="AR34" s="156">
        <v>0</v>
      </c>
      <c r="AS34" s="156">
        <v>0</v>
      </c>
      <c r="AT34" s="156">
        <v>0</v>
      </c>
      <c r="AU34" s="156">
        <v>0</v>
      </c>
      <c r="AV34" s="156">
        <v>0</v>
      </c>
      <c r="AW34" s="156">
        <v>0</v>
      </c>
      <c r="AX34" s="156">
        <v>0</v>
      </c>
      <c r="AY34" s="156">
        <v>0</v>
      </c>
      <c r="AZ34" s="156">
        <v>0</v>
      </c>
      <c r="BA34" s="156">
        <v>0</v>
      </c>
      <c r="BB34" s="156">
        <v>0</v>
      </c>
      <c r="BC34" s="156">
        <v>0</v>
      </c>
      <c r="BD34" s="156">
        <v>0</v>
      </c>
      <c r="BE34" s="156">
        <v>4.3395799999999998E-2</v>
      </c>
      <c r="BF34" s="156">
        <v>0</v>
      </c>
      <c r="BG34" s="156">
        <v>0</v>
      </c>
      <c r="BH34" s="156">
        <v>0</v>
      </c>
      <c r="BI34" s="156">
        <v>0</v>
      </c>
      <c r="BJ34" s="156">
        <v>0</v>
      </c>
      <c r="BK34" s="156">
        <v>0.48058681999999997</v>
      </c>
      <c r="BL34" s="156">
        <v>0</v>
      </c>
      <c r="BM34" s="156">
        <v>0</v>
      </c>
    </row>
    <row r="35" spans="2:65" x14ac:dyDescent="0.25">
      <c r="B35" s="161">
        <v>5</v>
      </c>
      <c r="C35" s="124" t="s">
        <v>112</v>
      </c>
      <c r="D35" s="156">
        <v>18886.979507934819</v>
      </c>
      <c r="E35" s="156">
        <v>21887.134465000003</v>
      </c>
      <c r="F35" s="156">
        <v>32924.515766134929</v>
      </c>
      <c r="G35" s="156">
        <v>31064.795385729496</v>
      </c>
      <c r="H35" s="156">
        <v>4704.4868249432056</v>
      </c>
      <c r="I35" s="156">
        <v>6169.4241226302274</v>
      </c>
      <c r="J35" s="156">
        <v>7185.8325370871389</v>
      </c>
      <c r="K35" s="156">
        <v>14359.832633774782</v>
      </c>
      <c r="L35" s="156">
        <v>10913.107432276418</v>
      </c>
      <c r="M35" s="156">
        <v>6622.8538936954474</v>
      </c>
      <c r="N35" s="156">
        <v>7490.7735465407213</v>
      </c>
      <c r="O35" s="156">
        <v>40111.393298817704</v>
      </c>
      <c r="P35" s="156">
        <v>13141.140624153722</v>
      </c>
      <c r="Q35" s="156">
        <v>12895.691597360605</v>
      </c>
      <c r="R35" s="156">
        <v>7022.0662536140517</v>
      </c>
      <c r="S35" s="156">
        <v>16779.773313726659</v>
      </c>
      <c r="T35" s="156">
        <v>35830.048345057701</v>
      </c>
      <c r="U35" s="156">
        <v>22657.43221756017</v>
      </c>
      <c r="V35" s="156">
        <v>8661.2481345706874</v>
      </c>
      <c r="W35" s="156">
        <v>12687.565583177184</v>
      </c>
      <c r="X35" s="156">
        <v>7644.8445429117328</v>
      </c>
      <c r="Y35" s="156">
        <v>27396.554129627075</v>
      </c>
      <c r="Z35" s="156">
        <v>15983.271736137434</v>
      </c>
      <c r="AA35" s="156">
        <v>2960.4524197502215</v>
      </c>
      <c r="AB35" s="156">
        <v>7636.9563565573608</v>
      </c>
      <c r="AC35" s="156">
        <v>1689.8872276914005</v>
      </c>
      <c r="AD35" s="156">
        <v>6293.3981270294216</v>
      </c>
      <c r="AE35" s="156">
        <v>4258.2460510364999</v>
      </c>
      <c r="AF35" s="156">
        <v>173.99</v>
      </c>
      <c r="AG35" s="156">
        <v>103.185</v>
      </c>
      <c r="AH35" s="156">
        <v>1601.0238440677849</v>
      </c>
      <c r="AI35" s="156">
        <v>586.06209417763546</v>
      </c>
      <c r="AJ35" s="156">
        <v>194.91594479909091</v>
      </c>
      <c r="AK35" s="156">
        <v>3370.911844326999</v>
      </c>
      <c r="AL35" s="156">
        <v>1645.1760499999998</v>
      </c>
      <c r="AM35" s="156">
        <v>555.40986707418017</v>
      </c>
      <c r="AN35" s="156">
        <v>76.85365911999979</v>
      </c>
      <c r="AO35" s="156">
        <v>2544.0927818188384</v>
      </c>
      <c r="AP35" s="156">
        <v>1546.760789406329</v>
      </c>
      <c r="AQ35" s="156">
        <v>3641.5456988629367</v>
      </c>
      <c r="AR35" s="156">
        <v>98.124419970854987</v>
      </c>
      <c r="AS35" s="156">
        <v>94.604089569999999</v>
      </c>
      <c r="AT35" s="156">
        <v>85.37897700000002</v>
      </c>
      <c r="AU35" s="156">
        <v>230.85823886999998</v>
      </c>
      <c r="AV35" s="156">
        <v>93.216999999999999</v>
      </c>
      <c r="AW35" s="156">
        <v>1031.7644625600001</v>
      </c>
      <c r="AX35" s="156">
        <v>6738.8505059399986</v>
      </c>
      <c r="AY35" s="156">
        <v>1231.3460819442003</v>
      </c>
      <c r="AZ35" s="156">
        <v>371.74929125950479</v>
      </c>
      <c r="BA35" s="156">
        <v>238.61059579625692</v>
      </c>
      <c r="BB35" s="156">
        <v>176.19800000000001</v>
      </c>
      <c r="BC35" s="156">
        <v>177.70112281800002</v>
      </c>
      <c r="BD35" s="156">
        <v>135.84727747999997</v>
      </c>
      <c r="BE35" s="156">
        <v>432.29692170220017</v>
      </c>
      <c r="BF35" s="156">
        <v>117.61984679385033</v>
      </c>
      <c r="BG35" s="156">
        <v>27.094286386509996</v>
      </c>
      <c r="BH35" s="156">
        <v>225.71194507857996</v>
      </c>
      <c r="BI35" s="156">
        <v>4263.9939467000004</v>
      </c>
      <c r="BJ35" s="156">
        <v>257.92346000000003</v>
      </c>
      <c r="BK35" s="156">
        <v>603.91911475109998</v>
      </c>
      <c r="BL35" s="156">
        <v>1311.6995224580257</v>
      </c>
      <c r="BM35" s="156">
        <v>290.59635779515503</v>
      </c>
    </row>
    <row r="36" spans="2:65" x14ac:dyDescent="0.25">
      <c r="B36" s="161"/>
      <c r="C36" s="126" t="s">
        <v>279</v>
      </c>
      <c r="D36" s="156">
        <v>726.38219889085872</v>
      </c>
      <c r="E36" s="156">
        <v>830.65136299999995</v>
      </c>
      <c r="F36" s="156">
        <v>16169.824438771931</v>
      </c>
      <c r="G36" s="156">
        <v>3178.3345977548297</v>
      </c>
      <c r="H36" s="156">
        <v>588.43629165039977</v>
      </c>
      <c r="I36" s="156">
        <v>30.891601000000001</v>
      </c>
      <c r="J36" s="156">
        <v>883.36627680999948</v>
      </c>
      <c r="K36" s="156">
        <v>726.2878340200084</v>
      </c>
      <c r="L36" s="156">
        <v>1046.4438956900001</v>
      </c>
      <c r="M36" s="156">
        <v>918.10697740997318</v>
      </c>
      <c r="N36" s="156">
        <v>1073.6564229999997</v>
      </c>
      <c r="O36" s="156">
        <v>26627.48129584032</v>
      </c>
      <c r="P36" s="156">
        <v>1373.51743459875</v>
      </c>
      <c r="Q36" s="156">
        <v>7176.4058102012496</v>
      </c>
      <c r="R36" s="156">
        <v>909.18439552416464</v>
      </c>
      <c r="S36" s="156">
        <v>2671.649542019999</v>
      </c>
      <c r="T36" s="156">
        <v>13647.473586236603</v>
      </c>
      <c r="U36" s="156">
        <v>2526.987676663206</v>
      </c>
      <c r="V36" s="156">
        <v>47.835830019999996</v>
      </c>
      <c r="W36" s="156">
        <v>88.62846116000037</v>
      </c>
      <c r="X36" s="156">
        <v>1.5600628400000001</v>
      </c>
      <c r="Y36" s="156">
        <v>24.317274740000002</v>
      </c>
      <c r="Z36" s="156">
        <v>6276.9349425823229</v>
      </c>
      <c r="AA36" s="156">
        <v>47.070298300000012</v>
      </c>
      <c r="AB36" s="156">
        <v>9.3538000599999993</v>
      </c>
      <c r="AC36" s="156">
        <v>288.80429657000059</v>
      </c>
      <c r="AD36" s="156">
        <v>47.786985105480944</v>
      </c>
      <c r="AE36" s="156">
        <v>21.410554920000003</v>
      </c>
      <c r="AF36" s="156">
        <v>21.81</v>
      </c>
      <c r="AG36" s="156">
        <v>8.4339999999999993</v>
      </c>
      <c r="AH36" s="156">
        <v>289.81717052776906</v>
      </c>
      <c r="AI36" s="156">
        <v>11.036377910000002</v>
      </c>
      <c r="AJ36" s="156">
        <v>19.612344539999999</v>
      </c>
      <c r="AK36" s="156">
        <v>0</v>
      </c>
      <c r="AL36" s="156">
        <v>4.4970499999999998</v>
      </c>
      <c r="AM36" s="156">
        <v>10.543263369999998</v>
      </c>
      <c r="AN36" s="156">
        <v>3.2805425299999995</v>
      </c>
      <c r="AO36" s="156">
        <v>12.60848144</v>
      </c>
      <c r="AP36" s="156">
        <v>80.731604639999986</v>
      </c>
      <c r="AQ36" s="156">
        <v>295.82736999999997</v>
      </c>
      <c r="AR36" s="156">
        <v>8.41139568</v>
      </c>
      <c r="AS36" s="156">
        <v>0.60768392999999998</v>
      </c>
      <c r="AT36" s="156">
        <v>8.7590240000000001</v>
      </c>
      <c r="AU36" s="156">
        <v>7.7418637500000003</v>
      </c>
      <c r="AV36" s="156">
        <v>4.32</v>
      </c>
      <c r="AW36" s="156">
        <v>117.75881173000001</v>
      </c>
      <c r="AX36" s="156">
        <v>149.56503194999999</v>
      </c>
      <c r="AY36" s="156">
        <v>1.4074028899999997</v>
      </c>
      <c r="AZ36" s="156">
        <v>280.95278505716357</v>
      </c>
      <c r="BA36" s="156">
        <v>4.7270057800000007</v>
      </c>
      <c r="BB36" s="156">
        <v>20.157</v>
      </c>
      <c r="BC36" s="156">
        <v>2.5608</v>
      </c>
      <c r="BD36" s="156">
        <v>33.091354630000005</v>
      </c>
      <c r="BE36" s="156">
        <v>1.7674825199999999</v>
      </c>
      <c r="BF36" s="156">
        <v>2.0490539999999999</v>
      </c>
      <c r="BG36" s="156">
        <v>1.0622933500000002</v>
      </c>
      <c r="BH36" s="156">
        <v>18.891295859999996</v>
      </c>
      <c r="BI36" s="156">
        <v>71.614718699999997</v>
      </c>
      <c r="BJ36" s="156">
        <v>29.511860000000002</v>
      </c>
      <c r="BK36" s="156">
        <v>35.733202749999997</v>
      </c>
      <c r="BL36" s="156">
        <v>109.80129946000001</v>
      </c>
      <c r="BM36" s="156">
        <v>8.5403299999999991</v>
      </c>
    </row>
    <row r="37" spans="2:65" x14ac:dyDescent="0.25">
      <c r="B37" s="161"/>
      <c r="C37" s="126" t="s">
        <v>280</v>
      </c>
      <c r="D37" s="156">
        <v>0</v>
      </c>
      <c r="E37" s="156">
        <v>6478.9926169999999</v>
      </c>
      <c r="F37" s="156">
        <v>0</v>
      </c>
      <c r="G37" s="156">
        <v>6797.4371366538671</v>
      </c>
      <c r="H37" s="156">
        <v>1483.1812318157781</v>
      </c>
      <c r="I37" s="156">
        <v>2701.3268967812201</v>
      </c>
      <c r="J37" s="156">
        <v>1831.8261970492101</v>
      </c>
      <c r="K37" s="156">
        <v>1744.5989109655338</v>
      </c>
      <c r="L37" s="156">
        <v>2083.1029564152013</v>
      </c>
      <c r="M37" s="156">
        <v>3053.5003748324748</v>
      </c>
      <c r="N37" s="156">
        <v>3213.8107603250419</v>
      </c>
      <c r="O37" s="156">
        <v>4354.8403395609821</v>
      </c>
      <c r="P37" s="156">
        <v>2054.5401122903454</v>
      </c>
      <c r="Q37" s="156">
        <v>3182.4984937761546</v>
      </c>
      <c r="R37" s="156">
        <v>0</v>
      </c>
      <c r="S37" s="156">
        <v>3239.6608865386825</v>
      </c>
      <c r="T37" s="156">
        <v>4241.740523130009</v>
      </c>
      <c r="U37" s="156">
        <v>6358.1959520625314</v>
      </c>
      <c r="V37" s="156">
        <v>3004.4632048838666</v>
      </c>
      <c r="W37" s="156">
        <v>3239.8362934537272</v>
      </c>
      <c r="X37" s="156">
        <v>2318.1040273300182</v>
      </c>
      <c r="Y37" s="156">
        <v>4739.9720128100007</v>
      </c>
      <c r="Z37" s="156">
        <v>3592.1164006943882</v>
      </c>
      <c r="AA37" s="156">
        <v>0</v>
      </c>
      <c r="AB37" s="156">
        <v>1775.4444628746428</v>
      </c>
      <c r="AC37" s="156">
        <v>0</v>
      </c>
      <c r="AD37" s="156">
        <v>2081.4168547212048</v>
      </c>
      <c r="AE37" s="156">
        <v>1436.0948876499999</v>
      </c>
      <c r="AF37" s="156">
        <v>8.5869999999999997</v>
      </c>
      <c r="AG37" s="156">
        <v>0</v>
      </c>
      <c r="AH37" s="156">
        <v>767.53275103224792</v>
      </c>
      <c r="AI37" s="156">
        <v>340.54612856244995</v>
      </c>
      <c r="AJ37" s="156">
        <v>67.521562939999896</v>
      </c>
      <c r="AK37" s="156">
        <v>1253.0449706999998</v>
      </c>
      <c r="AL37" s="156">
        <v>0</v>
      </c>
      <c r="AM37" s="156">
        <v>0</v>
      </c>
      <c r="AN37" s="156">
        <v>27.12964268</v>
      </c>
      <c r="AO37" s="156">
        <v>847.53479788331992</v>
      </c>
      <c r="AP37" s="156">
        <v>579.88385126332992</v>
      </c>
      <c r="AQ37" s="156">
        <v>987.70278000000008</v>
      </c>
      <c r="AR37" s="156">
        <v>0</v>
      </c>
      <c r="AS37" s="156">
        <v>27.649135739999998</v>
      </c>
      <c r="AT37" s="156">
        <v>27.556669000000003</v>
      </c>
      <c r="AU37" s="156">
        <v>95.217276799999965</v>
      </c>
      <c r="AV37" s="156">
        <v>41.134</v>
      </c>
      <c r="AW37" s="156">
        <v>253.74992291999999</v>
      </c>
      <c r="AX37" s="156">
        <v>2214.7217071299992</v>
      </c>
      <c r="AY37" s="156">
        <v>518.12612368999999</v>
      </c>
      <c r="AZ37" s="156">
        <v>0</v>
      </c>
      <c r="BA37" s="156">
        <v>85.577738459999992</v>
      </c>
      <c r="BB37" s="156">
        <v>0</v>
      </c>
      <c r="BC37" s="156">
        <v>76.671763450000014</v>
      </c>
      <c r="BD37" s="156">
        <v>0</v>
      </c>
      <c r="BE37" s="156">
        <v>131.02587357770011</v>
      </c>
      <c r="BF37" s="156">
        <v>0</v>
      </c>
      <c r="BG37" s="156">
        <v>6.9757460865099992</v>
      </c>
      <c r="BH37" s="156">
        <v>69.650883178579974</v>
      </c>
      <c r="BI37" s="156">
        <v>1586.58167</v>
      </c>
      <c r="BJ37" s="156">
        <v>71.173100000000005</v>
      </c>
      <c r="BK37" s="156">
        <v>248.00470889650001</v>
      </c>
      <c r="BL37" s="156">
        <v>309.47366000000005</v>
      </c>
      <c r="BM37" s="156">
        <v>157.931917815155</v>
      </c>
    </row>
    <row r="38" spans="2:65" x14ac:dyDescent="0.25">
      <c r="B38" s="161"/>
      <c r="C38" s="126" t="s">
        <v>281</v>
      </c>
      <c r="D38" s="156">
        <v>0</v>
      </c>
      <c r="E38" s="156">
        <v>7714.4374090000001</v>
      </c>
      <c r="F38" s="156">
        <v>953.12083796000002</v>
      </c>
      <c r="G38" s="156">
        <v>1413.6152457944997</v>
      </c>
      <c r="H38" s="156">
        <v>12.165918579657387</v>
      </c>
      <c r="I38" s="156">
        <v>0</v>
      </c>
      <c r="J38" s="156">
        <v>155.79941143000002</v>
      </c>
      <c r="K38" s="156">
        <v>0</v>
      </c>
      <c r="L38" s="156">
        <v>0</v>
      </c>
      <c r="M38" s="156">
        <v>0</v>
      </c>
      <c r="N38" s="156">
        <v>0</v>
      </c>
      <c r="O38" s="156">
        <v>0</v>
      </c>
      <c r="P38" s="156">
        <v>158.15059588</v>
      </c>
      <c r="Q38" s="156">
        <v>0</v>
      </c>
      <c r="R38" s="156">
        <v>0</v>
      </c>
      <c r="S38" s="156">
        <v>0</v>
      </c>
      <c r="T38" s="156">
        <v>524.03184047999775</v>
      </c>
      <c r="U38" s="156">
        <v>0</v>
      </c>
      <c r="V38" s="156">
        <v>0</v>
      </c>
      <c r="W38" s="156">
        <v>238.4776413200002</v>
      </c>
      <c r="X38" s="156">
        <v>1477.5872695594962</v>
      </c>
      <c r="Y38" s="156">
        <v>0</v>
      </c>
      <c r="Z38" s="156">
        <v>88.313780420897842</v>
      </c>
      <c r="AA38" s="156">
        <v>0</v>
      </c>
      <c r="AB38" s="156">
        <v>0</v>
      </c>
      <c r="AC38" s="156">
        <v>0</v>
      </c>
      <c r="AD38" s="156">
        <v>0</v>
      </c>
      <c r="AE38" s="156">
        <v>753.84292259000006</v>
      </c>
      <c r="AF38" s="156">
        <v>15.081</v>
      </c>
      <c r="AG38" s="156">
        <v>0</v>
      </c>
      <c r="AH38" s="156">
        <v>0</v>
      </c>
      <c r="AI38" s="156">
        <v>0</v>
      </c>
      <c r="AJ38" s="156">
        <v>0</v>
      </c>
      <c r="AK38" s="156">
        <v>0</v>
      </c>
      <c r="AL38" s="156">
        <v>0</v>
      </c>
      <c r="AM38" s="156">
        <v>0</v>
      </c>
      <c r="AN38" s="156">
        <v>39.383953099999999</v>
      </c>
      <c r="AO38" s="156">
        <v>0</v>
      </c>
      <c r="AP38" s="156">
        <v>338.93626533999895</v>
      </c>
      <c r="AQ38" s="156">
        <v>831.33243000000004</v>
      </c>
      <c r="AR38" s="156">
        <v>0</v>
      </c>
      <c r="AS38" s="156">
        <v>25.693425139999995</v>
      </c>
      <c r="AT38" s="156">
        <v>0</v>
      </c>
      <c r="AU38" s="156">
        <v>45.918842310000002</v>
      </c>
      <c r="AV38" s="156">
        <v>21.774999999999999</v>
      </c>
      <c r="AW38" s="156">
        <v>532.20452925000006</v>
      </c>
      <c r="AX38" s="156">
        <v>4296.12443695</v>
      </c>
      <c r="AY38" s="156">
        <v>182.15885309000035</v>
      </c>
      <c r="AZ38" s="156">
        <v>0</v>
      </c>
      <c r="BA38" s="156">
        <v>7.8952433299999978</v>
      </c>
      <c r="BB38" s="156">
        <v>0</v>
      </c>
      <c r="BC38" s="156">
        <v>34.359800490000012</v>
      </c>
      <c r="BD38" s="156">
        <v>46.755432079999984</v>
      </c>
      <c r="BE38" s="156">
        <v>30.24818375000007</v>
      </c>
      <c r="BF38" s="156">
        <v>0</v>
      </c>
      <c r="BG38" s="156">
        <v>4.33446</v>
      </c>
      <c r="BH38" s="156">
        <v>92.085829770000032</v>
      </c>
      <c r="BI38" s="156">
        <v>2558.9571307000001</v>
      </c>
      <c r="BJ38" s="156">
        <v>61.5015</v>
      </c>
      <c r="BK38" s="156">
        <v>74.037777099999985</v>
      </c>
      <c r="BL38" s="156">
        <v>157.09930104</v>
      </c>
      <c r="BM38" s="156">
        <v>36.491074699999992</v>
      </c>
    </row>
    <row r="39" spans="2:65" x14ac:dyDescent="0.25">
      <c r="B39" s="161"/>
      <c r="C39" s="126" t="s">
        <v>282</v>
      </c>
      <c r="D39" s="156">
        <v>18160.597309043958</v>
      </c>
      <c r="E39" s="156">
        <v>6863.0530760000038</v>
      </c>
      <c r="F39" s="156">
        <v>15801.570489402999</v>
      </c>
      <c r="G39" s="156">
        <v>19675.408405526301</v>
      </c>
      <c r="H39" s="156">
        <v>2620.7033828973704</v>
      </c>
      <c r="I39" s="156">
        <v>3437.2056248490076</v>
      </c>
      <c r="J39" s="156">
        <v>4314.8406517979292</v>
      </c>
      <c r="K39" s="156">
        <v>11888.94588878924</v>
      </c>
      <c r="L39" s="156">
        <v>7783.5605801712163</v>
      </c>
      <c r="M39" s="156">
        <v>2651.2465414529993</v>
      </c>
      <c r="N39" s="156">
        <v>3203.30636321568</v>
      </c>
      <c r="O39" s="156">
        <v>9129.0716634164019</v>
      </c>
      <c r="P39" s="156">
        <v>9554.932481384627</v>
      </c>
      <c r="Q39" s="156">
        <v>2536.7872933832004</v>
      </c>
      <c r="R39" s="156">
        <v>6112.8818580898869</v>
      </c>
      <c r="S39" s="156">
        <v>10868.462885167977</v>
      </c>
      <c r="T39" s="156">
        <v>17416.802395211089</v>
      </c>
      <c r="U39" s="156">
        <v>13772.248588834433</v>
      </c>
      <c r="V39" s="156">
        <v>5608.949099666821</v>
      </c>
      <c r="W39" s="156">
        <v>9120.6231872434564</v>
      </c>
      <c r="X39" s="156">
        <v>3847.5931831822186</v>
      </c>
      <c r="Y39" s="156">
        <v>22632.264842077075</v>
      </c>
      <c r="Z39" s="156">
        <v>6025.906612439825</v>
      </c>
      <c r="AA39" s="156">
        <v>2913.3821214502213</v>
      </c>
      <c r="AB39" s="156">
        <v>5852.1580936227183</v>
      </c>
      <c r="AC39" s="156">
        <v>1401.0829311214</v>
      </c>
      <c r="AD39" s="156">
        <v>4164.1942872027357</v>
      </c>
      <c r="AE39" s="156">
        <v>2046.8976858765004</v>
      </c>
      <c r="AF39" s="156">
        <v>128.512</v>
      </c>
      <c r="AG39" s="156">
        <v>94.751000000000005</v>
      </c>
      <c r="AH39" s="156">
        <v>543.673922507768</v>
      </c>
      <c r="AI39" s="156">
        <v>234.47958770518557</v>
      </c>
      <c r="AJ39" s="156">
        <v>107.782037319091</v>
      </c>
      <c r="AK39" s="156">
        <v>2117.8668736269997</v>
      </c>
      <c r="AL39" s="156">
        <v>1640.6789999999999</v>
      </c>
      <c r="AM39" s="156">
        <v>544.86660370418019</v>
      </c>
      <c r="AN39" s="156">
        <v>7.0595208099997979</v>
      </c>
      <c r="AO39" s="156">
        <v>1683.9495024955183</v>
      </c>
      <c r="AP39" s="156">
        <v>547.2090681630001</v>
      </c>
      <c r="AQ39" s="156">
        <v>1526.6831188629367</v>
      </c>
      <c r="AR39" s="156">
        <v>89.713024290854989</v>
      </c>
      <c r="AS39" s="156">
        <v>40.653844760000005</v>
      </c>
      <c r="AT39" s="156">
        <v>49.063284000000017</v>
      </c>
      <c r="AU39" s="156">
        <v>81.980256010000005</v>
      </c>
      <c r="AV39" s="156">
        <v>25.988</v>
      </c>
      <c r="AW39" s="156">
        <v>128.05119866000013</v>
      </c>
      <c r="AX39" s="156">
        <v>78.439329909999856</v>
      </c>
      <c r="AY39" s="156">
        <v>529.65370227419976</v>
      </c>
      <c r="AZ39" s="156">
        <v>90.796506202341234</v>
      </c>
      <c r="BA39" s="156">
        <v>140.4106082262569</v>
      </c>
      <c r="BB39" s="156">
        <v>156.041</v>
      </c>
      <c r="BC39" s="156">
        <v>64.108758877999975</v>
      </c>
      <c r="BD39" s="156">
        <v>56.000490769999978</v>
      </c>
      <c r="BE39" s="156">
        <v>269.2553818545</v>
      </c>
      <c r="BF39" s="156">
        <v>115.57079279385033</v>
      </c>
      <c r="BG39" s="156">
        <v>14.721786949999998</v>
      </c>
      <c r="BH39" s="156">
        <v>45.083936269999974</v>
      </c>
      <c r="BI39" s="156">
        <v>46.840427299999632</v>
      </c>
      <c r="BJ39" s="156">
        <v>95.736999999999995</v>
      </c>
      <c r="BK39" s="156">
        <v>246.14342600459995</v>
      </c>
      <c r="BL39" s="156">
        <v>735.32526195802564</v>
      </c>
      <c r="BM39" s="156">
        <v>87.633035280000044</v>
      </c>
    </row>
    <row r="40" spans="2:65" x14ac:dyDescent="0.25">
      <c r="B40" s="161">
        <v>6</v>
      </c>
      <c r="C40" s="124" t="s">
        <v>116</v>
      </c>
      <c r="D40" s="156">
        <v>0</v>
      </c>
      <c r="E40" s="156">
        <v>741.99745900000005</v>
      </c>
      <c r="F40" s="156">
        <v>0</v>
      </c>
      <c r="G40" s="156">
        <v>0</v>
      </c>
      <c r="H40" s="156">
        <v>0</v>
      </c>
      <c r="I40" s="156">
        <v>137.454239</v>
      </c>
      <c r="J40" s="156">
        <v>0</v>
      </c>
      <c r="K40" s="156">
        <v>2919.6475184099995</v>
      </c>
      <c r="L40" s="156">
        <v>-7.9240305780004618</v>
      </c>
      <c r="M40" s="156">
        <v>0</v>
      </c>
      <c r="N40" s="156">
        <v>0</v>
      </c>
      <c r="O40" s="156">
        <v>0</v>
      </c>
      <c r="P40" s="156">
        <v>0</v>
      </c>
      <c r="Q40" s="156">
        <v>0</v>
      </c>
      <c r="R40" s="156">
        <v>0</v>
      </c>
      <c r="S40" s="156">
        <v>0.43450793997668263</v>
      </c>
      <c r="T40" s="156">
        <v>19.605433839838899</v>
      </c>
      <c r="U40" s="156">
        <v>0</v>
      </c>
      <c r="V40" s="156">
        <v>0</v>
      </c>
      <c r="W40" s="156">
        <v>0</v>
      </c>
      <c r="X40" s="156">
        <v>0</v>
      </c>
      <c r="Y40" s="156">
        <v>0</v>
      </c>
      <c r="Z40" s="156">
        <v>0.41077270014200001</v>
      </c>
      <c r="AA40" s="156">
        <v>0</v>
      </c>
      <c r="AB40" s="156">
        <v>0</v>
      </c>
      <c r="AC40" s="156">
        <v>0</v>
      </c>
      <c r="AD40" s="156">
        <v>0</v>
      </c>
      <c r="AE40" s="156">
        <v>0</v>
      </c>
      <c r="AF40" s="156">
        <v>0</v>
      </c>
      <c r="AG40" s="156">
        <v>0</v>
      </c>
      <c r="AH40" s="156">
        <v>0</v>
      </c>
      <c r="AI40" s="156">
        <v>0</v>
      </c>
      <c r="AJ40" s="156">
        <v>0</v>
      </c>
      <c r="AK40" s="156">
        <v>0</v>
      </c>
      <c r="AL40" s="156">
        <v>0</v>
      </c>
      <c r="AM40" s="156">
        <v>0</v>
      </c>
      <c r="AN40" s="156">
        <v>0</v>
      </c>
      <c r="AO40" s="156">
        <v>9.9976062774658198E-9</v>
      </c>
      <c r="AP40" s="156">
        <v>0</v>
      </c>
      <c r="AQ40" s="156">
        <v>0</v>
      </c>
      <c r="AR40" s="156">
        <v>0</v>
      </c>
      <c r="AS40" s="156">
        <v>0</v>
      </c>
      <c r="AT40" s="156">
        <v>0</v>
      </c>
      <c r="AU40" s="156">
        <v>0</v>
      </c>
      <c r="AV40" s="156">
        <v>0</v>
      </c>
      <c r="AW40" s="156">
        <v>0</v>
      </c>
      <c r="AX40" s="156">
        <v>5.3700000000000005E-2</v>
      </c>
      <c r="AY40" s="156">
        <v>0</v>
      </c>
      <c r="AZ40" s="156">
        <v>0</v>
      </c>
      <c r="BA40" s="156">
        <v>0</v>
      </c>
      <c r="BB40" s="156">
        <v>0</v>
      </c>
      <c r="BC40" s="156">
        <v>6.0938800000000004</v>
      </c>
      <c r="BD40" s="156">
        <v>0</v>
      </c>
      <c r="BE40" s="156">
        <v>0</v>
      </c>
      <c r="BF40" s="156">
        <v>0</v>
      </c>
      <c r="BG40" s="156">
        <v>0</v>
      </c>
      <c r="BH40" s="156">
        <v>0</v>
      </c>
      <c r="BI40" s="156">
        <v>0</v>
      </c>
      <c r="BJ40" s="156">
        <v>0</v>
      </c>
      <c r="BK40" s="156">
        <v>0</v>
      </c>
      <c r="BL40" s="156">
        <v>0</v>
      </c>
      <c r="BM40" s="156">
        <v>0</v>
      </c>
    </row>
    <row r="41" spans="2:65" x14ac:dyDescent="0.25">
      <c r="B41" s="162">
        <v>7</v>
      </c>
      <c r="C41" s="163" t="s">
        <v>117</v>
      </c>
      <c r="D41" s="156">
        <v>159.40345409069454</v>
      </c>
      <c r="E41" s="156">
        <v>1068.8560210000001</v>
      </c>
      <c r="F41" s="156">
        <v>934.51248716490056</v>
      </c>
      <c r="G41" s="156">
        <v>673.00715663369988</v>
      </c>
      <c r="H41" s="156">
        <v>375.51711842996326</v>
      </c>
      <c r="I41" s="156">
        <v>264.723497670992</v>
      </c>
      <c r="J41" s="156">
        <v>231.85605385022936</v>
      </c>
      <c r="K41" s="156">
        <v>283.12492357169822</v>
      </c>
      <c r="L41" s="156">
        <v>569.933094814745</v>
      </c>
      <c r="M41" s="156">
        <v>216.54406223100023</v>
      </c>
      <c r="N41" s="156">
        <v>316.09292427275955</v>
      </c>
      <c r="O41" s="156">
        <v>810.6133366632979</v>
      </c>
      <c r="P41" s="156">
        <v>435.30772409775386</v>
      </c>
      <c r="Q41" s="156">
        <v>461.56508219044031</v>
      </c>
      <c r="R41" s="156">
        <v>386.28776898809974</v>
      </c>
      <c r="S41" s="156">
        <v>755.23114233212902</v>
      </c>
      <c r="T41" s="156">
        <v>784.88832326564193</v>
      </c>
      <c r="U41" s="156">
        <v>985.21490813602543</v>
      </c>
      <c r="V41" s="156">
        <v>374.09662672328346</v>
      </c>
      <c r="W41" s="156">
        <v>672.95425057206353</v>
      </c>
      <c r="X41" s="156">
        <v>422.76708580938111</v>
      </c>
      <c r="Y41" s="156">
        <v>568.68710877719991</v>
      </c>
      <c r="Z41" s="156">
        <v>437.01385499762119</v>
      </c>
      <c r="AA41" s="156">
        <v>558.24753078989795</v>
      </c>
      <c r="AB41" s="156">
        <v>190.37413662749967</v>
      </c>
      <c r="AC41" s="156">
        <v>211.30594947503977</v>
      </c>
      <c r="AD41" s="156">
        <v>515.13945890819969</v>
      </c>
      <c r="AE41" s="156">
        <v>50.284808563499858</v>
      </c>
      <c r="AF41" s="156">
        <v>0</v>
      </c>
      <c r="AG41" s="156">
        <v>11.621</v>
      </c>
      <c r="AH41" s="156">
        <v>83.322955767550852</v>
      </c>
      <c r="AI41" s="156">
        <v>35.357263779600146</v>
      </c>
      <c r="AJ41" s="156">
        <v>18.642502301818158</v>
      </c>
      <c r="AK41" s="156">
        <v>314.29316778299938</v>
      </c>
      <c r="AL41" s="156">
        <v>150.71442999999999</v>
      </c>
      <c r="AM41" s="156">
        <v>0</v>
      </c>
      <c r="AN41" s="156">
        <v>0</v>
      </c>
      <c r="AO41" s="156">
        <v>190.14364586127087</v>
      </c>
      <c r="AP41" s="156">
        <v>122.04509128700001</v>
      </c>
      <c r="AQ41" s="156">
        <v>141.83264204199983</v>
      </c>
      <c r="AR41" s="156">
        <v>0</v>
      </c>
      <c r="AS41" s="156">
        <v>0</v>
      </c>
      <c r="AT41" s="156">
        <v>0</v>
      </c>
      <c r="AU41" s="156">
        <v>0</v>
      </c>
      <c r="AV41" s="156">
        <v>5.2249999999999996</v>
      </c>
      <c r="AW41" s="156">
        <v>2.2560201800000033</v>
      </c>
      <c r="AX41" s="156">
        <v>0.89027519999999993</v>
      </c>
      <c r="AY41" s="156">
        <v>10.551788085799998</v>
      </c>
      <c r="AZ41" s="156">
        <v>0</v>
      </c>
      <c r="BA41" s="156">
        <v>0</v>
      </c>
      <c r="BB41" s="156">
        <v>0</v>
      </c>
      <c r="BC41" s="156">
        <v>1.5168273199999893</v>
      </c>
      <c r="BD41" s="156">
        <v>26.98621</v>
      </c>
      <c r="BE41" s="156">
        <v>13.068364585499978</v>
      </c>
      <c r="BF41" s="156">
        <v>15.666289471287874</v>
      </c>
      <c r="BG41" s="156">
        <v>3.9605801800000009</v>
      </c>
      <c r="BH41" s="156">
        <v>0</v>
      </c>
      <c r="BI41" s="156">
        <v>0</v>
      </c>
      <c r="BJ41" s="156">
        <v>0</v>
      </c>
      <c r="BK41" s="156">
        <v>46.845959315400016</v>
      </c>
      <c r="BL41" s="156">
        <v>0</v>
      </c>
      <c r="BM41" s="156">
        <v>24.650545499999996</v>
      </c>
    </row>
    <row r="42" spans="2:65" s="150" customFormat="1" x14ac:dyDescent="0.25">
      <c r="B42" s="164" t="s">
        <v>283</v>
      </c>
      <c r="C42" s="164"/>
      <c r="D42" s="165">
        <v>225867.29011534766</v>
      </c>
      <c r="E42" s="165">
        <v>305765.42194099998</v>
      </c>
      <c r="F42" s="165">
        <v>312723.81925972784</v>
      </c>
      <c r="G42" s="165">
        <v>256774.43586536089</v>
      </c>
      <c r="H42" s="165">
        <v>117487.60348784615</v>
      </c>
      <c r="I42" s="165">
        <v>187009.63391898733</v>
      </c>
      <c r="J42" s="165">
        <v>145635.84506920585</v>
      </c>
      <c r="K42" s="165">
        <v>118234.33322596837</v>
      </c>
      <c r="L42" s="165">
        <v>196254.08987515204</v>
      </c>
      <c r="M42" s="165">
        <v>137606.69648085345</v>
      </c>
      <c r="N42" s="165">
        <v>145367.01747117081</v>
      </c>
      <c r="O42" s="165">
        <v>412818.68705598137</v>
      </c>
      <c r="P42" s="165">
        <v>180716.72084743195</v>
      </c>
      <c r="Q42" s="165">
        <v>208703.02377280258</v>
      </c>
      <c r="R42" s="165">
        <v>156871.69056583906</v>
      </c>
      <c r="S42" s="165">
        <v>250309.25964087565</v>
      </c>
      <c r="T42" s="165">
        <v>254074.13790590764</v>
      </c>
      <c r="U42" s="165">
        <v>349188.43489227525</v>
      </c>
      <c r="V42" s="165">
        <v>179785.36872118054</v>
      </c>
      <c r="W42" s="165">
        <v>197450.50783484738</v>
      </c>
      <c r="X42" s="165">
        <v>147288.9711263722</v>
      </c>
      <c r="Y42" s="165">
        <v>238037.1840300925</v>
      </c>
      <c r="Z42" s="165">
        <v>210728.26508796605</v>
      </c>
      <c r="AA42" s="165">
        <v>182034.67268569089</v>
      </c>
      <c r="AB42" s="165">
        <v>117350.40744193042</v>
      </c>
      <c r="AC42" s="165">
        <v>112163.22708580093</v>
      </c>
      <c r="AD42" s="165">
        <v>170041.35790760809</v>
      </c>
      <c r="AE42" s="165">
        <v>52199.687791650002</v>
      </c>
      <c r="AF42" s="165">
        <v>377.202</v>
      </c>
      <c r="AG42" s="165">
        <v>5358.3959999999997</v>
      </c>
      <c r="AH42" s="165">
        <v>51901.833350510053</v>
      </c>
      <c r="AI42" s="165">
        <v>13439.873782123423</v>
      </c>
      <c r="AJ42" s="165">
        <v>6997.8729392646264</v>
      </c>
      <c r="AK42" s="165">
        <v>113110.54141292708</v>
      </c>
      <c r="AL42" s="165">
        <v>72563.00281999998</v>
      </c>
      <c r="AM42" s="165">
        <v>51168.86821648819</v>
      </c>
      <c r="AN42" s="165">
        <v>1214.6750007338358</v>
      </c>
      <c r="AO42" s="165">
        <v>60891.494355776202</v>
      </c>
      <c r="AP42" s="165">
        <v>47755.642779143331</v>
      </c>
      <c r="AQ42" s="165">
        <v>47062.436797593982</v>
      </c>
      <c r="AR42" s="165">
        <v>4827.0246021608555</v>
      </c>
      <c r="AS42" s="165">
        <v>1456.32286542</v>
      </c>
      <c r="AT42" s="165">
        <v>979.86816201000011</v>
      </c>
      <c r="AU42" s="165">
        <v>5741.4836239307006</v>
      </c>
      <c r="AV42" s="165">
        <v>2623.8739999999998</v>
      </c>
      <c r="AW42" s="165">
        <v>2514.5603127000004</v>
      </c>
      <c r="AX42" s="165">
        <v>7497.4438148399995</v>
      </c>
      <c r="AY42" s="165">
        <v>11121.624337341978</v>
      </c>
      <c r="AZ42" s="165">
        <v>13178.626227151906</v>
      </c>
      <c r="BA42" s="165">
        <v>7924.9550019023254</v>
      </c>
      <c r="BB42" s="165">
        <v>4402.0200000000004</v>
      </c>
      <c r="BC42" s="165">
        <v>4409.4440081000002</v>
      </c>
      <c r="BD42" s="165">
        <v>4393.8587130400001</v>
      </c>
      <c r="BE42" s="165">
        <v>11256.924923309978</v>
      </c>
      <c r="BF42" s="165">
        <v>7113.2193185324777</v>
      </c>
      <c r="BG42" s="165">
        <v>887.96034389651004</v>
      </c>
      <c r="BH42" s="165">
        <v>1866.6238668785777</v>
      </c>
      <c r="BI42" s="165">
        <v>4379.6693492000004</v>
      </c>
      <c r="BJ42" s="165">
        <v>8767.9132700000009</v>
      </c>
      <c r="BK42" s="165">
        <v>17221.024431756501</v>
      </c>
      <c r="BL42" s="165">
        <v>14817.471094029426</v>
      </c>
      <c r="BM42" s="165">
        <v>7497.5754120923011</v>
      </c>
    </row>
    <row r="43" spans="2:65" ht="16.5" thickBot="1" x14ac:dyDescent="0.3">
      <c r="B43" s="151"/>
      <c r="C43" s="152" t="s">
        <v>119</v>
      </c>
      <c r="D43" s="166"/>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row>
    <row r="44" spans="2:65" ht="16.5" thickTop="1" x14ac:dyDescent="0.25">
      <c r="B44" s="154">
        <v>1</v>
      </c>
      <c r="C44" s="155" t="s">
        <v>120</v>
      </c>
      <c r="D44" s="156">
        <v>13932.457947086996</v>
      </c>
      <c r="E44" s="156">
        <v>18245.858235999982</v>
      </c>
      <c r="F44" s="156">
        <v>17515.885811850003</v>
      </c>
      <c r="G44" s="156">
        <v>14206.590581219993</v>
      </c>
      <c r="H44" s="156">
        <v>17137.649782799992</v>
      </c>
      <c r="I44" s="156">
        <v>12942.673296559999</v>
      </c>
      <c r="J44" s="156">
        <v>9214.7417614742299</v>
      </c>
      <c r="K44" s="156">
        <v>5423.3257014700011</v>
      </c>
      <c r="L44" s="156">
        <v>10723.733801467999</v>
      </c>
      <c r="M44" s="156">
        <v>6763.9044632300029</v>
      </c>
      <c r="N44" s="156">
        <v>8708.3056354699966</v>
      </c>
      <c r="O44" s="156">
        <v>43148.113878665928</v>
      </c>
      <c r="P44" s="156">
        <v>16384.843218887105</v>
      </c>
      <c r="Q44" s="156">
        <v>9226.8306123634211</v>
      </c>
      <c r="R44" s="156">
        <v>8166.2090585693304</v>
      </c>
      <c r="S44" s="156">
        <v>10011.366414099997</v>
      </c>
      <c r="T44" s="156">
        <v>8904.4706305200016</v>
      </c>
      <c r="U44" s="156">
        <v>15162.4234762385</v>
      </c>
      <c r="V44" s="156">
        <v>12040.509162569313</v>
      </c>
      <c r="W44" s="156">
        <v>9185.9203518900013</v>
      </c>
      <c r="X44" s="156">
        <v>6394.4419160401976</v>
      </c>
      <c r="Y44" s="156">
        <v>13988.628813544941</v>
      </c>
      <c r="Z44" s="156">
        <v>12192.058680526694</v>
      </c>
      <c r="AA44" s="156">
        <v>20529.81636402</v>
      </c>
      <c r="AB44" s="156">
        <v>7652.1156352699991</v>
      </c>
      <c r="AC44" s="156">
        <v>7337.9391934472987</v>
      </c>
      <c r="AD44" s="156">
        <v>11857.713824010798</v>
      </c>
      <c r="AE44" s="156">
        <v>4222.1386978500004</v>
      </c>
      <c r="AF44" s="156">
        <v>121.38500000000001</v>
      </c>
      <c r="AG44" s="156">
        <v>1745.9269999999999</v>
      </c>
      <c r="AH44" s="156">
        <v>4849.1667632819972</v>
      </c>
      <c r="AI44" s="156">
        <v>2021.4629587000002</v>
      </c>
      <c r="AJ44" s="156">
        <v>645.8725993000005</v>
      </c>
      <c r="AK44" s="156">
        <v>5670.5456572500034</v>
      </c>
      <c r="AL44" s="156">
        <v>4948.6302399999995</v>
      </c>
      <c r="AM44" s="156">
        <v>3434.5735580799987</v>
      </c>
      <c r="AN44" s="156">
        <v>536.45506516999967</v>
      </c>
      <c r="AO44" s="156">
        <v>4012.8202714141999</v>
      </c>
      <c r="AP44" s="156">
        <v>4382.0061010400004</v>
      </c>
      <c r="AQ44" s="156">
        <v>4030.1143699999998</v>
      </c>
      <c r="AR44" s="156">
        <v>900.44226132000028</v>
      </c>
      <c r="AS44" s="156">
        <v>353.78232066999988</v>
      </c>
      <c r="AT44" s="156">
        <v>277.75132100000002</v>
      </c>
      <c r="AU44" s="156">
        <v>831.55353833999993</v>
      </c>
      <c r="AV44" s="156">
        <v>352.36700000000002</v>
      </c>
      <c r="AW44" s="156">
        <v>325.85791374999997</v>
      </c>
      <c r="AX44" s="156">
        <v>292.28214121000002</v>
      </c>
      <c r="AY44" s="156">
        <v>1397.0054588300004</v>
      </c>
      <c r="AZ44" s="156">
        <v>1027.4242908499998</v>
      </c>
      <c r="BA44" s="156">
        <v>664.11915382000018</v>
      </c>
      <c r="BB44" s="156">
        <v>1340.4880000000001</v>
      </c>
      <c r="BC44" s="156">
        <v>774.65938000000017</v>
      </c>
      <c r="BD44" s="156">
        <v>1403.6205193699998</v>
      </c>
      <c r="BE44" s="156">
        <v>649.12069011999984</v>
      </c>
      <c r="BF44" s="156">
        <v>707.43858399999976</v>
      </c>
      <c r="BG44" s="156">
        <v>361.85270910000003</v>
      </c>
      <c r="BH44" s="156">
        <v>257.37932019999988</v>
      </c>
      <c r="BI44" s="156">
        <v>81.735354299999997</v>
      </c>
      <c r="BJ44" s="156">
        <v>1231.9579400000007</v>
      </c>
      <c r="BK44" s="156">
        <v>1145.9534534199997</v>
      </c>
      <c r="BL44" s="156">
        <v>804.96158525999988</v>
      </c>
      <c r="BM44" s="156">
        <v>554.80079783000008</v>
      </c>
    </row>
    <row r="45" spans="2:65" x14ac:dyDescent="0.25">
      <c r="B45" s="160"/>
      <c r="C45" s="126" t="s">
        <v>121</v>
      </c>
      <c r="D45" s="156">
        <v>8157.743025376999</v>
      </c>
      <c r="E45" s="156">
        <v>5800.4991470000004</v>
      </c>
      <c r="F45" s="156">
        <v>3387.0246886299983</v>
      </c>
      <c r="G45" s="156">
        <v>3109.5930641399996</v>
      </c>
      <c r="H45" s="156">
        <v>1235.8836683399998</v>
      </c>
      <c r="I45" s="156">
        <v>2403.0524231099998</v>
      </c>
      <c r="J45" s="156">
        <v>1564.0242513400001</v>
      </c>
      <c r="K45" s="156">
        <v>2252.8172055700002</v>
      </c>
      <c r="L45" s="156">
        <v>2067.063136404</v>
      </c>
      <c r="M45" s="156">
        <v>1869.4940806500001</v>
      </c>
      <c r="N45" s="156">
        <v>2622.1278386800004</v>
      </c>
      <c r="O45" s="156">
        <v>6843.1101566037496</v>
      </c>
      <c r="P45" s="156">
        <v>3603.9489318525007</v>
      </c>
      <c r="Q45" s="156">
        <v>3765.1178209165</v>
      </c>
      <c r="R45" s="156">
        <v>2583.2665475300009</v>
      </c>
      <c r="S45" s="156">
        <v>3232.8800050899999</v>
      </c>
      <c r="T45" s="156">
        <v>5362.7869268800005</v>
      </c>
      <c r="U45" s="156">
        <v>4902.2392506300002</v>
      </c>
      <c r="V45" s="156">
        <v>4427.1477014000002</v>
      </c>
      <c r="W45" s="156">
        <v>2918.5509997499998</v>
      </c>
      <c r="X45" s="156">
        <v>2099.0420203140002</v>
      </c>
      <c r="Y45" s="156">
        <v>3872.2091426830484</v>
      </c>
      <c r="Z45" s="156">
        <v>3750.2123794627541</v>
      </c>
      <c r="AA45" s="156">
        <v>16912.287079850001</v>
      </c>
      <c r="AB45" s="156">
        <v>1539.3406646899998</v>
      </c>
      <c r="AC45" s="156">
        <v>2101.2029589700001</v>
      </c>
      <c r="AD45" s="156">
        <v>1821.0729231349987</v>
      </c>
      <c r="AE45" s="156">
        <v>653.95010374000003</v>
      </c>
      <c r="AF45" s="156">
        <v>8.6059999999999999</v>
      </c>
      <c r="AG45" s="156">
        <v>153.09200000000001</v>
      </c>
      <c r="AH45" s="156">
        <v>721.87067634000005</v>
      </c>
      <c r="AI45" s="156">
        <v>434.27487349</v>
      </c>
      <c r="AJ45" s="156">
        <v>68.071585049999996</v>
      </c>
      <c r="AK45" s="156">
        <v>1279.1018841599998</v>
      </c>
      <c r="AL45" s="156">
        <v>909.53336999999999</v>
      </c>
      <c r="AM45" s="156">
        <v>610.33937430000003</v>
      </c>
      <c r="AN45" s="156">
        <v>4.0372620000000001</v>
      </c>
      <c r="AO45" s="156">
        <v>1262.2059848941999</v>
      </c>
      <c r="AP45" s="156">
        <v>584.69773400000008</v>
      </c>
      <c r="AQ45" s="156">
        <v>550.26434000000006</v>
      </c>
      <c r="AR45" s="156">
        <v>80.332457810000008</v>
      </c>
      <c r="AS45" s="156">
        <v>19.327891649999998</v>
      </c>
      <c r="AT45" s="156">
        <v>26.858899000000001</v>
      </c>
      <c r="AU45" s="156">
        <v>149.51788200000001</v>
      </c>
      <c r="AV45" s="156">
        <v>32.198999999999998</v>
      </c>
      <c r="AW45" s="156">
        <v>34.097739000000004</v>
      </c>
      <c r="AX45" s="156">
        <v>0.1294468</v>
      </c>
      <c r="AY45" s="156">
        <v>244.63901199999998</v>
      </c>
      <c r="AZ45" s="156">
        <v>198.38993170000001</v>
      </c>
      <c r="BA45" s="156">
        <v>53.751570559999998</v>
      </c>
      <c r="BB45" s="156">
        <v>45.395000000000003</v>
      </c>
      <c r="BC45" s="156">
        <v>67.490479999999991</v>
      </c>
      <c r="BD45" s="156">
        <v>16.25295311</v>
      </c>
      <c r="BE45" s="156">
        <v>128.053878</v>
      </c>
      <c r="BF45" s="156">
        <v>67.863460000000003</v>
      </c>
      <c r="BG45" s="156">
        <v>3.2223348299999999</v>
      </c>
      <c r="BH45" s="156">
        <v>22.210294999999999</v>
      </c>
      <c r="BI45" s="156">
        <v>0.40970200000000001</v>
      </c>
      <c r="BJ45" s="156">
        <v>54.996259999999999</v>
      </c>
      <c r="BK45" s="156">
        <v>222.417654</v>
      </c>
      <c r="BL45" s="156">
        <v>130.40664077</v>
      </c>
      <c r="BM45" s="156">
        <v>62.080311780000002</v>
      </c>
    </row>
    <row r="46" spans="2:65" x14ac:dyDescent="0.25">
      <c r="B46" s="160"/>
      <c r="C46" s="126" t="s">
        <v>122</v>
      </c>
      <c r="D46" s="156">
        <v>8099.3156216969992</v>
      </c>
      <c r="E46" s="156">
        <v>5573.8651140000002</v>
      </c>
      <c r="F46" s="156">
        <v>3203.83140435</v>
      </c>
      <c r="G46" s="156">
        <v>2850.5217911199998</v>
      </c>
      <c r="H46" s="156">
        <v>1121.1990888599998</v>
      </c>
      <c r="I46" s="156">
        <v>2266.987791</v>
      </c>
      <c r="J46" s="156">
        <v>1549.7978866200001</v>
      </c>
      <c r="K46" s="156">
        <v>2219.3382092900001</v>
      </c>
      <c r="L46" s="156">
        <v>2043.517914</v>
      </c>
      <c r="M46" s="156">
        <v>1832.7757220000001</v>
      </c>
      <c r="N46" s="156">
        <v>2598.7268159900004</v>
      </c>
      <c r="O46" s="156">
        <v>6692.8223969999999</v>
      </c>
      <c r="P46" s="156">
        <v>3539.8381992700006</v>
      </c>
      <c r="Q46" s="156">
        <v>3632.1339969999999</v>
      </c>
      <c r="R46" s="156">
        <v>2544.6796289900008</v>
      </c>
      <c r="S46" s="156">
        <v>3062.543208</v>
      </c>
      <c r="T46" s="156">
        <v>5348.2379085900002</v>
      </c>
      <c r="U46" s="156">
        <v>4831.6144800000002</v>
      </c>
      <c r="V46" s="156">
        <v>4372.7055424600003</v>
      </c>
      <c r="W46" s="156">
        <v>2891.24379666</v>
      </c>
      <c r="X46" s="156">
        <v>2043.6653980000001</v>
      </c>
      <c r="Y46" s="156">
        <v>3780.4358682499983</v>
      </c>
      <c r="Z46" s="156">
        <v>3646.7269195499998</v>
      </c>
      <c r="AA46" s="156">
        <v>2733.1918935400017</v>
      </c>
      <c r="AB46" s="156">
        <v>1504.8724839999998</v>
      </c>
      <c r="AC46" s="156">
        <v>2069.3401739999999</v>
      </c>
      <c r="AD46" s="156">
        <v>1763.4000135099993</v>
      </c>
      <c r="AE46" s="156">
        <v>652.09155007000004</v>
      </c>
      <c r="AF46" s="156">
        <v>8.6059999999999999</v>
      </c>
      <c r="AG46" s="156">
        <v>153.09200000000001</v>
      </c>
      <c r="AH46" s="156">
        <v>721.68941233999999</v>
      </c>
      <c r="AI46" s="156">
        <v>434.27487349</v>
      </c>
      <c r="AJ46" s="156">
        <v>68.071585049999996</v>
      </c>
      <c r="AK46" s="156">
        <v>1260.944741</v>
      </c>
      <c r="AL46" s="156">
        <v>907.90207999999996</v>
      </c>
      <c r="AM46" s="156">
        <v>608.95844799999998</v>
      </c>
      <c r="AN46" s="156">
        <v>4.0372620000000001</v>
      </c>
      <c r="AO46" s="156">
        <v>1237.503144</v>
      </c>
      <c r="AP46" s="156">
        <v>584.69773400000008</v>
      </c>
      <c r="AQ46" s="156">
        <v>548.75516000000005</v>
      </c>
      <c r="AR46" s="156">
        <v>80.332457810000008</v>
      </c>
      <c r="AS46" s="156">
        <v>19.327891649999998</v>
      </c>
      <c r="AT46" s="156">
        <v>26.858899000000001</v>
      </c>
      <c r="AU46" s="156">
        <v>149.51788200000001</v>
      </c>
      <c r="AV46" s="156">
        <v>32.198999999999998</v>
      </c>
      <c r="AW46" s="156">
        <v>34.097739000000004</v>
      </c>
      <c r="AX46" s="156">
        <v>0.1294468</v>
      </c>
      <c r="AY46" s="156">
        <v>244.63901199999998</v>
      </c>
      <c r="AZ46" s="156">
        <v>198.38993170000001</v>
      </c>
      <c r="BA46" s="156">
        <v>53.751570559999998</v>
      </c>
      <c r="BB46" s="156">
        <v>45.395000000000003</v>
      </c>
      <c r="BC46" s="156">
        <v>67.490479999999991</v>
      </c>
      <c r="BD46" s="156">
        <v>16.25295311</v>
      </c>
      <c r="BE46" s="156">
        <v>128.053878</v>
      </c>
      <c r="BF46" s="156">
        <v>67.863460000000003</v>
      </c>
      <c r="BG46" s="156">
        <v>3.2223348299999999</v>
      </c>
      <c r="BH46" s="156">
        <v>22.210294999999999</v>
      </c>
      <c r="BI46" s="156">
        <v>0.40970200000000001</v>
      </c>
      <c r="BJ46" s="156">
        <v>54.919599999999996</v>
      </c>
      <c r="BK46" s="156">
        <v>222.417654</v>
      </c>
      <c r="BL46" s="156">
        <v>130.40664077</v>
      </c>
      <c r="BM46" s="156">
        <v>62.080311780000002</v>
      </c>
    </row>
    <row r="47" spans="2:65" x14ac:dyDescent="0.25">
      <c r="B47" s="160"/>
      <c r="C47" s="126" t="s">
        <v>123</v>
      </c>
      <c r="D47" s="156">
        <v>58.427403680000012</v>
      </c>
      <c r="E47" s="156">
        <v>226.63403299999999</v>
      </c>
      <c r="F47" s="156">
        <v>183.19328427999844</v>
      </c>
      <c r="G47" s="156">
        <v>259.07127301999998</v>
      </c>
      <c r="H47" s="156">
        <v>114.68457948000001</v>
      </c>
      <c r="I47" s="156">
        <v>136.06463210999999</v>
      </c>
      <c r="J47" s="156">
        <v>14.226364719999999</v>
      </c>
      <c r="K47" s="156">
        <v>33.478996280000004</v>
      </c>
      <c r="L47" s="156">
        <v>23.545222404</v>
      </c>
      <c r="M47" s="156">
        <v>36.718358649999999</v>
      </c>
      <c r="N47" s="156">
        <v>23.401022690000005</v>
      </c>
      <c r="O47" s="156">
        <v>150.28775960375003</v>
      </c>
      <c r="P47" s="156">
        <v>64.110732582500006</v>
      </c>
      <c r="Q47" s="156">
        <v>132.98382391649994</v>
      </c>
      <c r="R47" s="156">
        <v>38.586918540000212</v>
      </c>
      <c r="S47" s="156">
        <v>170.33679709</v>
      </c>
      <c r="T47" s="156">
        <v>14.549018289999999</v>
      </c>
      <c r="U47" s="156">
        <v>70.62477063</v>
      </c>
      <c r="V47" s="156">
        <v>54.44215893999958</v>
      </c>
      <c r="W47" s="156">
        <v>27.307203089999998</v>
      </c>
      <c r="X47" s="156">
        <v>55.376622314000009</v>
      </c>
      <c r="Y47" s="156">
        <v>91.773274433050005</v>
      </c>
      <c r="Z47" s="156">
        <v>103.48545991275438</v>
      </c>
      <c r="AA47" s="156">
        <v>14179.09518631</v>
      </c>
      <c r="AB47" s="156">
        <v>34.468180689999997</v>
      </c>
      <c r="AC47" s="156">
        <v>31.862784969999993</v>
      </c>
      <c r="AD47" s="156">
        <v>57.67290962499932</v>
      </c>
      <c r="AE47" s="156">
        <v>1.8585536699999998</v>
      </c>
      <c r="AF47" s="156">
        <v>0</v>
      </c>
      <c r="AG47" s="156">
        <v>0</v>
      </c>
      <c r="AH47" s="156">
        <v>0.18126400000000001</v>
      </c>
      <c r="AI47" s="156">
        <v>0</v>
      </c>
      <c r="AJ47" s="156">
        <v>0</v>
      </c>
      <c r="AK47" s="156">
        <v>18.157143159999997</v>
      </c>
      <c r="AL47" s="156">
        <v>1.6312899999999999</v>
      </c>
      <c r="AM47" s="156">
        <v>1.3809262999999998</v>
      </c>
      <c r="AN47" s="156">
        <v>0</v>
      </c>
      <c r="AO47" s="156">
        <v>24.702840894199998</v>
      </c>
      <c r="AP47" s="156">
        <v>0</v>
      </c>
      <c r="AQ47" s="156">
        <v>1.50918</v>
      </c>
      <c r="AR47" s="156">
        <v>0</v>
      </c>
      <c r="AS47" s="156">
        <v>0</v>
      </c>
      <c r="AT47" s="156">
        <v>0</v>
      </c>
      <c r="AU47" s="156">
        <v>0</v>
      </c>
      <c r="AV47" s="156">
        <v>0</v>
      </c>
      <c r="AW47" s="156">
        <v>0</v>
      </c>
      <c r="AX47" s="156">
        <v>0</v>
      </c>
      <c r="AY47" s="156">
        <v>0</v>
      </c>
      <c r="AZ47" s="156">
        <v>0</v>
      </c>
      <c r="BA47" s="156">
        <v>0</v>
      </c>
      <c r="BB47" s="156">
        <v>0</v>
      </c>
      <c r="BC47" s="156">
        <v>0</v>
      </c>
      <c r="BD47" s="156">
        <v>0</v>
      </c>
      <c r="BE47" s="156">
        <v>0</v>
      </c>
      <c r="BF47" s="156">
        <v>0</v>
      </c>
      <c r="BG47" s="156">
        <v>0</v>
      </c>
      <c r="BH47" s="156">
        <v>0</v>
      </c>
      <c r="BI47" s="156">
        <v>0</v>
      </c>
      <c r="BJ47" s="156">
        <v>7.6659999999999992E-2</v>
      </c>
      <c r="BK47" s="156">
        <v>0</v>
      </c>
      <c r="BL47" s="156">
        <v>0</v>
      </c>
      <c r="BM47" s="156">
        <v>0</v>
      </c>
    </row>
    <row r="48" spans="2:65" x14ac:dyDescent="0.25">
      <c r="B48" s="160"/>
      <c r="C48" s="126" t="s">
        <v>124</v>
      </c>
      <c r="D48" s="156">
        <v>5774.7149217100005</v>
      </c>
      <c r="E48" s="156">
        <v>11052.839089000001</v>
      </c>
      <c r="F48" s="156">
        <v>14128.86112322</v>
      </c>
      <c r="G48" s="156">
        <v>8265.7911472199994</v>
      </c>
      <c r="H48" s="156">
        <v>7316.3671144599994</v>
      </c>
      <c r="I48" s="156">
        <v>10539.62087345</v>
      </c>
      <c r="J48" s="156">
        <v>6562.7175101342327</v>
      </c>
      <c r="K48" s="156">
        <v>3170.5084959000001</v>
      </c>
      <c r="L48" s="156">
        <v>7856.6706650640008</v>
      </c>
      <c r="M48" s="156">
        <v>4894.4103825800003</v>
      </c>
      <c r="N48" s="156">
        <v>6086.1777967899989</v>
      </c>
      <c r="O48" s="156">
        <v>36305.003722062203</v>
      </c>
      <c r="P48" s="156">
        <v>12780.894287034602</v>
      </c>
      <c r="Q48" s="156">
        <v>5461.7127914469274</v>
      </c>
      <c r="R48" s="156">
        <v>5582.9425110393277</v>
      </c>
      <c r="S48" s="156">
        <v>6778.48640901</v>
      </c>
      <c r="T48" s="156">
        <v>3541.6837036400002</v>
      </c>
      <c r="U48" s="156">
        <v>10260.1842256085</v>
      </c>
      <c r="V48" s="156">
        <v>5545.1576675429997</v>
      </c>
      <c r="W48" s="156">
        <v>6267.369352140001</v>
      </c>
      <c r="X48" s="156">
        <v>3695.3998957261992</v>
      </c>
      <c r="Y48" s="156">
        <v>9716.8189778530723</v>
      </c>
      <c r="Z48" s="156">
        <v>8441.8463010639407</v>
      </c>
      <c r="AA48" s="156">
        <v>3617.5292841700002</v>
      </c>
      <c r="AB48" s="156">
        <v>3215.7376252600002</v>
      </c>
      <c r="AC48" s="156">
        <v>5236.7362344773001</v>
      </c>
      <c r="AD48" s="156">
        <v>10036.640900875795</v>
      </c>
      <c r="AE48" s="156">
        <v>1408.61258628</v>
      </c>
      <c r="AF48" s="156">
        <v>23.245999999999999</v>
      </c>
      <c r="AG48" s="156">
        <v>150.38200000000001</v>
      </c>
      <c r="AH48" s="156">
        <v>1751.1186474919998</v>
      </c>
      <c r="AI48" s="156">
        <v>964.69859526999994</v>
      </c>
      <c r="AJ48" s="156">
        <v>480.49855888000002</v>
      </c>
      <c r="AK48" s="156">
        <v>2698.8809363299997</v>
      </c>
      <c r="AL48" s="156">
        <v>2075.28838</v>
      </c>
      <c r="AM48" s="156">
        <v>2824.2341837799995</v>
      </c>
      <c r="AN48" s="156">
        <v>532.41780316999996</v>
      </c>
      <c r="AO48" s="156">
        <v>1356.2871132400001</v>
      </c>
      <c r="AP48" s="156">
        <v>1368.1439070400002</v>
      </c>
      <c r="AQ48" s="156">
        <v>3479.8500299999996</v>
      </c>
      <c r="AR48" s="156">
        <v>132.20823568</v>
      </c>
      <c r="AS48" s="156">
        <v>48.909708939999994</v>
      </c>
      <c r="AT48" s="156">
        <v>5.1758999999999995</v>
      </c>
      <c r="AU48" s="156">
        <v>168.54069572</v>
      </c>
      <c r="AV48" s="156">
        <v>320.16800000000001</v>
      </c>
      <c r="AW48" s="156">
        <v>291.76017475000003</v>
      </c>
      <c r="AX48" s="156">
        <v>24.942412499999985</v>
      </c>
      <c r="AY48" s="156">
        <v>239.75097613</v>
      </c>
      <c r="AZ48" s="156">
        <v>311.50048965999997</v>
      </c>
      <c r="BA48" s="156">
        <v>610.36758325999983</v>
      </c>
      <c r="BB48" s="156">
        <v>1195.0930000000001</v>
      </c>
      <c r="BC48" s="156">
        <v>172.08637000000002</v>
      </c>
      <c r="BD48" s="156">
        <v>124.53323539</v>
      </c>
      <c r="BE48" s="156">
        <v>253.43433097000002</v>
      </c>
      <c r="BF48" s="156">
        <v>639.57512399999996</v>
      </c>
      <c r="BG48" s="156">
        <v>15.256377259999999</v>
      </c>
      <c r="BH48" s="156">
        <v>235.16902519999999</v>
      </c>
      <c r="BI48" s="156">
        <v>81.325652300000002</v>
      </c>
      <c r="BJ48" s="156">
        <v>194.0394</v>
      </c>
      <c r="BK48" s="156">
        <v>923.5357994200001</v>
      </c>
      <c r="BL48" s="156">
        <v>674.55494449000003</v>
      </c>
      <c r="BM48" s="156">
        <v>288.10807450999999</v>
      </c>
    </row>
    <row r="49" spans="2:65" x14ac:dyDescent="0.25">
      <c r="B49" s="160"/>
      <c r="C49" s="126" t="s">
        <v>125</v>
      </c>
      <c r="D49" s="156">
        <v>4948.9991175600007</v>
      </c>
      <c r="E49" s="156">
        <v>9003.7726850000017</v>
      </c>
      <c r="F49" s="156">
        <v>8441.6094787999991</v>
      </c>
      <c r="G49" s="156">
        <v>4657.4060775400003</v>
      </c>
      <c r="H49" s="156">
        <v>5381.4870293099993</v>
      </c>
      <c r="I49" s="156">
        <v>7031.1686747700005</v>
      </c>
      <c r="J49" s="156">
        <v>4551.33618166</v>
      </c>
      <c r="K49" s="156">
        <v>2603.35259322</v>
      </c>
      <c r="L49" s="156">
        <v>5970.5102697100001</v>
      </c>
      <c r="M49" s="156">
        <v>3521.8477448100002</v>
      </c>
      <c r="N49" s="156">
        <v>5277.0198286899995</v>
      </c>
      <c r="O49" s="156">
        <v>13486.252971907799</v>
      </c>
      <c r="P49" s="156">
        <v>9553.0422310944996</v>
      </c>
      <c r="Q49" s="156">
        <v>4488.4785862915005</v>
      </c>
      <c r="R49" s="156">
        <v>3550.5504393700003</v>
      </c>
      <c r="S49" s="156">
        <v>5316.3504323200004</v>
      </c>
      <c r="T49" s="156">
        <v>2529.1022987400002</v>
      </c>
      <c r="U49" s="156">
        <v>8342.757120960001</v>
      </c>
      <c r="V49" s="156">
        <v>4275.97895728</v>
      </c>
      <c r="W49" s="156">
        <v>4407.8540531300005</v>
      </c>
      <c r="X49" s="156">
        <v>3031.7927364850998</v>
      </c>
      <c r="Y49" s="156">
        <v>8205.4571558055959</v>
      </c>
      <c r="Z49" s="156">
        <v>7230.9286942705958</v>
      </c>
      <c r="AA49" s="156">
        <v>3617.5292841700002</v>
      </c>
      <c r="AB49" s="156">
        <v>2672.4837196799999</v>
      </c>
      <c r="AC49" s="156">
        <v>4070.7634070700001</v>
      </c>
      <c r="AD49" s="156">
        <v>6962.6568751936002</v>
      </c>
      <c r="AE49" s="156">
        <v>1037.12048596</v>
      </c>
      <c r="AF49" s="156">
        <v>23.245999999999999</v>
      </c>
      <c r="AG49" s="156">
        <v>150.38200000000001</v>
      </c>
      <c r="AH49" s="156">
        <v>1616.0276373099998</v>
      </c>
      <c r="AI49" s="156">
        <v>161.29224722999999</v>
      </c>
      <c r="AJ49" s="156">
        <v>130.49855887999999</v>
      </c>
      <c r="AK49" s="156">
        <v>2696.6732364399995</v>
      </c>
      <c r="AL49" s="156">
        <v>2075.28838</v>
      </c>
      <c r="AM49" s="156">
        <v>1755.7164621299999</v>
      </c>
      <c r="AN49" s="156">
        <v>18.945380359999998</v>
      </c>
      <c r="AO49" s="156">
        <v>1283.1214004200001</v>
      </c>
      <c r="AP49" s="156">
        <v>1357.2781418900001</v>
      </c>
      <c r="AQ49" s="156">
        <v>1054.3021899999999</v>
      </c>
      <c r="AR49" s="156">
        <v>82.185835679999997</v>
      </c>
      <c r="AS49" s="156">
        <v>48.909708939999994</v>
      </c>
      <c r="AT49" s="156">
        <v>0</v>
      </c>
      <c r="AU49" s="156">
        <v>168.22119572</v>
      </c>
      <c r="AV49" s="156">
        <v>67.546999999999997</v>
      </c>
      <c r="AW49" s="156">
        <v>57.309077960000003</v>
      </c>
      <c r="AX49" s="156">
        <v>10.600553199999998</v>
      </c>
      <c r="AY49" s="156">
        <v>239.75097613</v>
      </c>
      <c r="AZ49" s="156">
        <v>311.50048965999997</v>
      </c>
      <c r="BA49" s="156">
        <v>214.74243013</v>
      </c>
      <c r="BB49" s="156">
        <v>107.206</v>
      </c>
      <c r="BC49" s="156">
        <v>157.97189</v>
      </c>
      <c r="BD49" s="156">
        <v>119.21011410999999</v>
      </c>
      <c r="BE49" s="156">
        <v>242.40834537000001</v>
      </c>
      <c r="BF49" s="156">
        <v>262.47951</v>
      </c>
      <c r="BG49" s="156">
        <v>0</v>
      </c>
      <c r="BH49" s="156">
        <v>54.904448360000004</v>
      </c>
      <c r="BI49" s="156">
        <v>3.1075763000000003</v>
      </c>
      <c r="BJ49" s="156">
        <v>193.15523999999999</v>
      </c>
      <c r="BK49" s="156">
        <v>606.94143013000007</v>
      </c>
      <c r="BL49" s="156">
        <v>300.16163502000001</v>
      </c>
      <c r="BM49" s="156">
        <v>288.10807450999999</v>
      </c>
    </row>
    <row r="50" spans="2:65" x14ac:dyDescent="0.25">
      <c r="B50" s="160"/>
      <c r="C50" s="126" t="s">
        <v>284</v>
      </c>
      <c r="D50" s="156">
        <v>4948.9991175600007</v>
      </c>
      <c r="E50" s="156">
        <v>8938.0359540000009</v>
      </c>
      <c r="F50" s="156">
        <v>7859.8954369899993</v>
      </c>
      <c r="G50" s="156">
        <v>4238.56926028</v>
      </c>
      <c r="H50" s="156">
        <v>5051.9728019599997</v>
      </c>
      <c r="I50" s="156">
        <v>6681.2801990400003</v>
      </c>
      <c r="J50" s="156">
        <v>4471.4934326800003</v>
      </c>
      <c r="K50" s="156">
        <v>2509.83208431</v>
      </c>
      <c r="L50" s="156">
        <v>5813.2738509600003</v>
      </c>
      <c r="M50" s="156">
        <v>3441.9076294700003</v>
      </c>
      <c r="N50" s="156">
        <v>5228.3150746299998</v>
      </c>
      <c r="O50" s="156">
        <v>13191.347010179999</v>
      </c>
      <c r="P50" s="156">
        <v>9233.8884852800002</v>
      </c>
      <c r="Q50" s="156">
        <v>4464.0284524600002</v>
      </c>
      <c r="R50" s="156">
        <v>3365.50351593</v>
      </c>
      <c r="S50" s="156">
        <v>5267.7376345000002</v>
      </c>
      <c r="T50" s="156">
        <v>2513.4759409200001</v>
      </c>
      <c r="U50" s="156">
        <v>8266.2690753200004</v>
      </c>
      <c r="V50" s="156">
        <v>4241.8633481300003</v>
      </c>
      <c r="W50" s="156">
        <v>4382.5666948100006</v>
      </c>
      <c r="X50" s="156">
        <v>2989.9221426299996</v>
      </c>
      <c r="Y50" s="156">
        <v>5413.8878420400006</v>
      </c>
      <c r="Z50" s="156">
        <v>7035.7682103999996</v>
      </c>
      <c r="AA50" s="156">
        <v>3617.5292841700002</v>
      </c>
      <c r="AB50" s="156">
        <v>2652.0597798200001</v>
      </c>
      <c r="AC50" s="156">
        <v>4050.9890606700001</v>
      </c>
      <c r="AD50" s="156">
        <v>3240.4891656100003</v>
      </c>
      <c r="AE50" s="156">
        <v>1037.1184823799999</v>
      </c>
      <c r="AF50" s="156">
        <v>23.245999999999999</v>
      </c>
      <c r="AG50" s="156">
        <v>150.38200000000001</v>
      </c>
      <c r="AH50" s="156">
        <v>1615.8641602799999</v>
      </c>
      <c r="AI50" s="156">
        <v>161.29224722999999</v>
      </c>
      <c r="AJ50" s="156">
        <v>130.49855887999999</v>
      </c>
      <c r="AK50" s="156">
        <v>2659.7776671199999</v>
      </c>
      <c r="AL50" s="156">
        <v>2075.28838</v>
      </c>
      <c r="AM50" s="156">
        <v>1755.69530313</v>
      </c>
      <c r="AN50" s="156">
        <v>18.945380359999998</v>
      </c>
      <c r="AO50" s="156">
        <v>1278.16449801</v>
      </c>
      <c r="AP50" s="156">
        <v>1357.2781418900001</v>
      </c>
      <c r="AQ50" s="156">
        <v>1054.3021899999999</v>
      </c>
      <c r="AR50" s="156">
        <v>82.185835679999997</v>
      </c>
      <c r="AS50" s="156">
        <v>48.909708939999994</v>
      </c>
      <c r="AT50" s="156">
        <v>0</v>
      </c>
      <c r="AU50" s="156">
        <v>168.22119572</v>
      </c>
      <c r="AV50" s="156">
        <v>67.546999999999997</v>
      </c>
      <c r="AW50" s="156">
        <v>57.309077960000003</v>
      </c>
      <c r="AX50" s="156">
        <v>10.600553199999998</v>
      </c>
      <c r="AY50" s="156">
        <v>239.75097613</v>
      </c>
      <c r="AZ50" s="156">
        <v>311.50048965999997</v>
      </c>
      <c r="BA50" s="156">
        <v>214.74243013</v>
      </c>
      <c r="BB50" s="156">
        <v>107.206</v>
      </c>
      <c r="BC50" s="156">
        <v>157.97189</v>
      </c>
      <c r="BD50" s="156">
        <v>119.21011410999999</v>
      </c>
      <c r="BE50" s="156">
        <v>242.40834537000001</v>
      </c>
      <c r="BF50" s="156">
        <v>262.47951</v>
      </c>
      <c r="BG50" s="156">
        <v>0</v>
      </c>
      <c r="BH50" s="156">
        <v>54.904448360000004</v>
      </c>
      <c r="BI50" s="156">
        <v>3.1075763000000003</v>
      </c>
      <c r="BJ50" s="156">
        <v>193.15523999999999</v>
      </c>
      <c r="BK50" s="156">
        <v>606.94143013000007</v>
      </c>
      <c r="BL50" s="156">
        <v>300.16163502000001</v>
      </c>
      <c r="BM50" s="156">
        <v>288.10807450999999</v>
      </c>
    </row>
    <row r="51" spans="2:65" x14ac:dyDescent="0.25">
      <c r="B51" s="160"/>
      <c r="C51" s="126" t="s">
        <v>285</v>
      </c>
      <c r="D51" s="156">
        <v>0</v>
      </c>
      <c r="E51" s="156">
        <v>65.736731000000006</v>
      </c>
      <c r="F51" s="156">
        <v>581.71404181000003</v>
      </c>
      <c r="G51" s="156">
        <v>418.83681725999998</v>
      </c>
      <c r="H51" s="156">
        <v>329.51422734999943</v>
      </c>
      <c r="I51" s="156">
        <v>349.88847573000004</v>
      </c>
      <c r="J51" s="156">
        <v>79.84274898000001</v>
      </c>
      <c r="K51" s="156">
        <v>93.52050890999999</v>
      </c>
      <c r="L51" s="156">
        <v>157.23641875000001</v>
      </c>
      <c r="M51" s="156">
        <v>79.940115340000006</v>
      </c>
      <c r="N51" s="156">
        <v>48.704754059999999</v>
      </c>
      <c r="O51" s="156">
        <v>294.90596172779999</v>
      </c>
      <c r="P51" s="156">
        <v>319.15374581449998</v>
      </c>
      <c r="Q51" s="156">
        <v>24.450133831500001</v>
      </c>
      <c r="R51" s="156">
        <v>185.04692344</v>
      </c>
      <c r="S51" s="156">
        <v>48.612797820000004</v>
      </c>
      <c r="T51" s="156">
        <v>15.626357820000001</v>
      </c>
      <c r="U51" s="156">
        <v>76.48804564000001</v>
      </c>
      <c r="V51" s="156">
        <v>34.115609149999997</v>
      </c>
      <c r="W51" s="156">
        <v>25.287358319999999</v>
      </c>
      <c r="X51" s="156">
        <v>41.870593855099997</v>
      </c>
      <c r="Y51" s="156">
        <v>2791.5693137655953</v>
      </c>
      <c r="Z51" s="156">
        <v>195.16048387059581</v>
      </c>
      <c r="AA51" s="156">
        <v>0</v>
      </c>
      <c r="AB51" s="156">
        <v>20.423939860000001</v>
      </c>
      <c r="AC51" s="156">
        <v>19.774346400000002</v>
      </c>
      <c r="AD51" s="156">
        <v>3722.1677095835998</v>
      </c>
      <c r="AE51" s="156">
        <v>2.00358E-3</v>
      </c>
      <c r="AF51" s="156">
        <v>0</v>
      </c>
      <c r="AG51" s="156">
        <v>0</v>
      </c>
      <c r="AH51" s="156">
        <v>0.16347703</v>
      </c>
      <c r="AI51" s="156">
        <v>0</v>
      </c>
      <c r="AJ51" s="156">
        <v>0</v>
      </c>
      <c r="AK51" s="156">
        <v>36.89556932</v>
      </c>
      <c r="AL51" s="156">
        <v>0</v>
      </c>
      <c r="AM51" s="156">
        <v>2.1158999999999997E-2</v>
      </c>
      <c r="AN51" s="156">
        <v>0</v>
      </c>
      <c r="AO51" s="156">
        <v>4.9569024100000005</v>
      </c>
      <c r="AP51" s="156">
        <v>0</v>
      </c>
      <c r="AQ51" s="156">
        <v>0</v>
      </c>
      <c r="AR51" s="156">
        <v>0</v>
      </c>
      <c r="AS51" s="156">
        <v>0</v>
      </c>
      <c r="AT51" s="156">
        <v>0</v>
      </c>
      <c r="AU51" s="156">
        <v>0</v>
      </c>
      <c r="AV51" s="156">
        <v>0</v>
      </c>
      <c r="AW51" s="156">
        <v>0</v>
      </c>
      <c r="AX51" s="156">
        <v>0</v>
      </c>
      <c r="AY51" s="156">
        <v>0</v>
      </c>
      <c r="AZ51" s="156">
        <v>0</v>
      </c>
      <c r="BA51" s="156">
        <v>0</v>
      </c>
      <c r="BB51" s="156">
        <v>0</v>
      </c>
      <c r="BC51" s="156">
        <v>0</v>
      </c>
      <c r="BD51" s="156">
        <v>0</v>
      </c>
      <c r="BE51" s="156">
        <v>0</v>
      </c>
      <c r="BF51" s="156">
        <v>0</v>
      </c>
      <c r="BG51" s="156">
        <v>0</v>
      </c>
      <c r="BH51" s="156">
        <v>0</v>
      </c>
      <c r="BI51" s="156">
        <v>0</v>
      </c>
      <c r="BJ51" s="156">
        <v>0</v>
      </c>
      <c r="BK51" s="156">
        <v>0</v>
      </c>
      <c r="BL51" s="156">
        <v>0</v>
      </c>
      <c r="BM51" s="156">
        <v>0</v>
      </c>
    </row>
    <row r="52" spans="2:65" x14ac:dyDescent="0.25">
      <c r="B52" s="160"/>
      <c r="C52" s="126" t="s">
        <v>126</v>
      </c>
      <c r="D52" s="156">
        <v>226.07500472999996</v>
      </c>
      <c r="E52" s="156">
        <v>583.48581799999999</v>
      </c>
      <c r="F52" s="156">
        <v>596.51580743</v>
      </c>
      <c r="G52" s="156">
        <v>609.57702232999986</v>
      </c>
      <c r="H52" s="156">
        <v>75.899221856105086</v>
      </c>
      <c r="I52" s="156">
        <v>0</v>
      </c>
      <c r="J52" s="156">
        <v>305.79694962423002</v>
      </c>
      <c r="K52" s="156">
        <v>123.12880800000001</v>
      </c>
      <c r="L52" s="156">
        <v>264.74266710999996</v>
      </c>
      <c r="M52" s="156">
        <v>103.01046489999999</v>
      </c>
      <c r="N52" s="156">
        <v>302.72052439999999</v>
      </c>
      <c r="O52" s="156">
        <v>833.84715025510013</v>
      </c>
      <c r="P52" s="156">
        <v>270.09582984999992</v>
      </c>
      <c r="Q52" s="156">
        <v>212.80138316</v>
      </c>
      <c r="R52" s="156">
        <v>476.41145576932769</v>
      </c>
      <c r="S52" s="156">
        <v>111.10658398000001</v>
      </c>
      <c r="T52" s="156">
        <v>721.25163780000003</v>
      </c>
      <c r="U52" s="156">
        <v>194.56525315850004</v>
      </c>
      <c r="V52" s="156">
        <v>259.20182550000004</v>
      </c>
      <c r="W52" s="156">
        <v>152.73947375000003</v>
      </c>
      <c r="X52" s="156">
        <v>83.096447160000011</v>
      </c>
      <c r="Y52" s="156">
        <v>282.14561317350001</v>
      </c>
      <c r="Z52" s="156">
        <v>408.84018226199998</v>
      </c>
      <c r="AA52" s="156">
        <v>0</v>
      </c>
      <c r="AB52" s="156">
        <v>105.16544528000001</v>
      </c>
      <c r="AC52" s="156">
        <v>113.46158155000001</v>
      </c>
      <c r="AD52" s="156">
        <v>56.989262037999993</v>
      </c>
      <c r="AE52" s="156">
        <v>371.07037408000002</v>
      </c>
      <c r="AF52" s="156">
        <v>0</v>
      </c>
      <c r="AG52" s="156">
        <v>0</v>
      </c>
      <c r="AH52" s="156">
        <v>130.18569639</v>
      </c>
      <c r="AI52" s="156">
        <v>803.4063480399999</v>
      </c>
      <c r="AJ52" s="156">
        <v>350</v>
      </c>
      <c r="AK52" s="156">
        <v>2.2076998900000002</v>
      </c>
      <c r="AL52" s="156">
        <v>0</v>
      </c>
      <c r="AM52" s="156">
        <v>846.78773991000003</v>
      </c>
      <c r="AN52" s="156">
        <v>512.95767420999994</v>
      </c>
      <c r="AO52" s="156">
        <v>73.165712819999996</v>
      </c>
      <c r="AP52" s="156">
        <v>10.865765150000001</v>
      </c>
      <c r="AQ52" s="156">
        <v>1578.3504800000001</v>
      </c>
      <c r="AR52" s="156">
        <v>50.022400000000005</v>
      </c>
      <c r="AS52" s="156">
        <v>0</v>
      </c>
      <c r="AT52" s="156">
        <v>5.1758999999999995</v>
      </c>
      <c r="AU52" s="156">
        <v>0.31950000000000001</v>
      </c>
      <c r="AV52" s="156">
        <v>100.336</v>
      </c>
      <c r="AW52" s="156">
        <v>164.69755535000002</v>
      </c>
      <c r="AX52" s="156">
        <v>0.27546638999998685</v>
      </c>
      <c r="AY52" s="156">
        <v>0</v>
      </c>
      <c r="AZ52" s="156">
        <v>0</v>
      </c>
      <c r="BA52" s="156">
        <v>276.48238571999991</v>
      </c>
      <c r="BB52" s="156">
        <v>356.60300000000001</v>
      </c>
      <c r="BC52" s="156">
        <v>14.09348</v>
      </c>
      <c r="BD52" s="156">
        <v>5.3181212800000006</v>
      </c>
      <c r="BE52" s="156">
        <v>11.0259856</v>
      </c>
      <c r="BF52" s="156">
        <v>263.73090999999999</v>
      </c>
      <c r="BG52" s="156">
        <v>15.256377259999999</v>
      </c>
      <c r="BH52" s="156">
        <v>62.688368010000005</v>
      </c>
      <c r="BI52" s="156">
        <v>71.246801900000008</v>
      </c>
      <c r="BJ52" s="156">
        <v>0.85815999999999992</v>
      </c>
      <c r="BK52" s="156">
        <v>180.47427203000004</v>
      </c>
      <c r="BL52" s="156">
        <v>317.95244859999997</v>
      </c>
      <c r="BM52" s="156">
        <v>0</v>
      </c>
    </row>
    <row r="53" spans="2:65" x14ac:dyDescent="0.25">
      <c r="B53" s="160"/>
      <c r="C53" s="126" t="s">
        <v>284</v>
      </c>
      <c r="D53" s="156">
        <v>226.07500472999996</v>
      </c>
      <c r="E53" s="156">
        <v>582.14548100000002</v>
      </c>
      <c r="F53" s="156">
        <v>596.51580743</v>
      </c>
      <c r="G53" s="156">
        <v>598.0570151899999</v>
      </c>
      <c r="H53" s="156">
        <v>75.899221856105086</v>
      </c>
      <c r="I53" s="156">
        <v>0</v>
      </c>
      <c r="J53" s="156">
        <v>305.79694962423002</v>
      </c>
      <c r="K53" s="156">
        <v>121.46068416</v>
      </c>
      <c r="L53" s="156">
        <v>140.54694582999997</v>
      </c>
      <c r="M53" s="156">
        <v>96.361395119999983</v>
      </c>
      <c r="N53" s="156">
        <v>294.86411695999999</v>
      </c>
      <c r="O53" s="156">
        <v>805.52721184000018</v>
      </c>
      <c r="P53" s="156">
        <v>270.09582984999992</v>
      </c>
      <c r="Q53" s="156">
        <v>212.80138316</v>
      </c>
      <c r="R53" s="156">
        <v>344.1652630793277</v>
      </c>
      <c r="S53" s="156">
        <v>107.90463923000002</v>
      </c>
      <c r="T53" s="156">
        <v>380.90624955000004</v>
      </c>
      <c r="U53" s="156">
        <v>184.33061312000004</v>
      </c>
      <c r="V53" s="156">
        <v>254.54630088000005</v>
      </c>
      <c r="W53" s="156">
        <v>145.45036008000002</v>
      </c>
      <c r="X53" s="156">
        <v>82.92469976000001</v>
      </c>
      <c r="Y53" s="156">
        <v>281.98777511000003</v>
      </c>
      <c r="Z53" s="156">
        <v>401.83888743</v>
      </c>
      <c r="AA53" s="156">
        <v>0</v>
      </c>
      <c r="AB53" s="156">
        <v>102.86294312000001</v>
      </c>
      <c r="AC53" s="156">
        <v>103.31621309000001</v>
      </c>
      <c r="AD53" s="156">
        <v>54.197305719999996</v>
      </c>
      <c r="AE53" s="156">
        <v>371.07037408000002</v>
      </c>
      <c r="AF53" s="156">
        <v>0</v>
      </c>
      <c r="AG53" s="156">
        <v>0</v>
      </c>
      <c r="AH53" s="156">
        <v>129.53130944</v>
      </c>
      <c r="AI53" s="156">
        <v>803.4063480399999</v>
      </c>
      <c r="AJ53" s="156">
        <v>350</v>
      </c>
      <c r="AK53" s="156">
        <v>0</v>
      </c>
      <c r="AL53" s="156">
        <v>0</v>
      </c>
      <c r="AM53" s="156">
        <v>830.06403918000001</v>
      </c>
      <c r="AN53" s="156">
        <v>512.95767420999994</v>
      </c>
      <c r="AO53" s="156">
        <v>72.738420529999999</v>
      </c>
      <c r="AP53" s="156">
        <v>0</v>
      </c>
      <c r="AQ53" s="156">
        <v>1564.4296899999999</v>
      </c>
      <c r="AR53" s="156">
        <v>50.022400000000005</v>
      </c>
      <c r="AS53" s="156">
        <v>0</v>
      </c>
      <c r="AT53" s="156">
        <v>5.1758999999999995</v>
      </c>
      <c r="AU53" s="156">
        <v>0.31950000000000001</v>
      </c>
      <c r="AV53" s="156">
        <v>100.336</v>
      </c>
      <c r="AW53" s="156">
        <v>164.69755535000002</v>
      </c>
      <c r="AX53" s="156">
        <v>0.27546638999998685</v>
      </c>
      <c r="AY53" s="156">
        <v>0</v>
      </c>
      <c r="AZ53" s="156">
        <v>0</v>
      </c>
      <c r="BA53" s="156">
        <v>276.48238571999991</v>
      </c>
      <c r="BB53" s="156">
        <v>356.60300000000001</v>
      </c>
      <c r="BC53" s="156">
        <v>14.09348</v>
      </c>
      <c r="BD53" s="156">
        <v>5.3181212800000006</v>
      </c>
      <c r="BE53" s="156">
        <v>11.0259856</v>
      </c>
      <c r="BF53" s="156">
        <v>263.73090999999999</v>
      </c>
      <c r="BG53" s="156">
        <v>15.256377259999999</v>
      </c>
      <c r="BH53" s="156">
        <v>62.688368010000005</v>
      </c>
      <c r="BI53" s="156">
        <v>71.246801900000008</v>
      </c>
      <c r="BJ53" s="156">
        <v>0.85815999999999992</v>
      </c>
      <c r="BK53" s="156">
        <v>180.47427203000004</v>
      </c>
      <c r="BL53" s="156">
        <v>317.95244859999997</v>
      </c>
      <c r="BM53" s="156">
        <v>0</v>
      </c>
    </row>
    <row r="54" spans="2:65" x14ac:dyDescent="0.25">
      <c r="B54" s="160"/>
      <c r="C54" s="126" t="s">
        <v>285</v>
      </c>
      <c r="D54" s="156">
        <v>0</v>
      </c>
      <c r="E54" s="156">
        <v>1.3403369999999999</v>
      </c>
      <c r="F54" s="156">
        <v>0</v>
      </c>
      <c r="G54" s="156">
        <v>11.520007140000001</v>
      </c>
      <c r="H54" s="156">
        <v>0</v>
      </c>
      <c r="I54" s="156">
        <v>0</v>
      </c>
      <c r="J54" s="156">
        <v>0</v>
      </c>
      <c r="K54" s="156">
        <v>1.66812384</v>
      </c>
      <c r="L54" s="156">
        <v>124.19572128</v>
      </c>
      <c r="M54" s="156">
        <v>6.6490697800000005</v>
      </c>
      <c r="N54" s="156">
        <v>7.8564074400000008</v>
      </c>
      <c r="O54" s="156">
        <v>28.319938415100001</v>
      </c>
      <c r="P54" s="156">
        <v>0</v>
      </c>
      <c r="Q54" s="156">
        <v>0</v>
      </c>
      <c r="R54" s="156">
        <v>132.24619268999999</v>
      </c>
      <c r="S54" s="156">
        <v>3.20194475</v>
      </c>
      <c r="T54" s="156">
        <v>340.34538824999993</v>
      </c>
      <c r="U54" s="156">
        <v>10.2346400385</v>
      </c>
      <c r="V54" s="156">
        <v>4.6555246200000004</v>
      </c>
      <c r="W54" s="156">
        <v>7.2891136699999999</v>
      </c>
      <c r="X54" s="156">
        <v>0.17174739999999999</v>
      </c>
      <c r="Y54" s="156">
        <v>0.15783806349999999</v>
      </c>
      <c r="Z54" s="156">
        <v>7.0012948319999992</v>
      </c>
      <c r="AA54" s="156">
        <v>0</v>
      </c>
      <c r="AB54" s="156">
        <v>2.30250216</v>
      </c>
      <c r="AC54" s="156">
        <v>10.14536846</v>
      </c>
      <c r="AD54" s="156">
        <v>2.791956318</v>
      </c>
      <c r="AE54" s="156">
        <v>0</v>
      </c>
      <c r="AF54" s="156">
        <v>0</v>
      </c>
      <c r="AG54" s="156">
        <v>0</v>
      </c>
      <c r="AH54" s="156">
        <v>0.65438694999999991</v>
      </c>
      <c r="AI54" s="156">
        <v>0</v>
      </c>
      <c r="AJ54" s="156">
        <v>0</v>
      </c>
      <c r="AK54" s="156">
        <v>2.2076998900000002</v>
      </c>
      <c r="AL54" s="156">
        <v>0</v>
      </c>
      <c r="AM54" s="156">
        <v>16.723700730000001</v>
      </c>
      <c r="AN54" s="156">
        <v>0</v>
      </c>
      <c r="AO54" s="156">
        <v>0.42729228999999996</v>
      </c>
      <c r="AP54" s="156">
        <v>10.865765150000001</v>
      </c>
      <c r="AQ54" s="156">
        <v>13.92079</v>
      </c>
      <c r="AR54" s="156">
        <v>0</v>
      </c>
      <c r="AS54" s="156">
        <v>0</v>
      </c>
      <c r="AT54" s="156">
        <v>0</v>
      </c>
      <c r="AU54" s="156">
        <v>0</v>
      </c>
      <c r="AV54" s="156">
        <v>0</v>
      </c>
      <c r="AW54" s="156">
        <v>0</v>
      </c>
      <c r="AX54" s="156">
        <v>0</v>
      </c>
      <c r="AY54" s="156">
        <v>0</v>
      </c>
      <c r="AZ54" s="156">
        <v>0</v>
      </c>
      <c r="BA54" s="156">
        <v>0</v>
      </c>
      <c r="BB54" s="156">
        <v>0</v>
      </c>
      <c r="BC54" s="156">
        <v>0</v>
      </c>
      <c r="BD54" s="156">
        <v>0</v>
      </c>
      <c r="BE54" s="156">
        <v>0</v>
      </c>
      <c r="BF54" s="156">
        <v>0</v>
      </c>
      <c r="BG54" s="156">
        <v>0</v>
      </c>
      <c r="BH54" s="156">
        <v>0</v>
      </c>
      <c r="BI54" s="156">
        <v>0</v>
      </c>
      <c r="BJ54" s="156">
        <v>0</v>
      </c>
      <c r="BK54" s="156">
        <v>0</v>
      </c>
      <c r="BL54" s="156">
        <v>0</v>
      </c>
      <c r="BM54" s="156">
        <v>0</v>
      </c>
    </row>
    <row r="55" spans="2:65" x14ac:dyDescent="0.25">
      <c r="B55" s="160"/>
      <c r="C55" s="126" t="s">
        <v>127</v>
      </c>
      <c r="D55" s="156">
        <v>0</v>
      </c>
      <c r="E55" s="156">
        <v>0</v>
      </c>
      <c r="F55" s="156">
        <v>0</v>
      </c>
      <c r="G55" s="156">
        <v>0</v>
      </c>
      <c r="H55" s="156">
        <v>0</v>
      </c>
      <c r="I55" s="156">
        <v>84.103365269999358</v>
      </c>
      <c r="J55" s="156">
        <v>0</v>
      </c>
      <c r="K55" s="156">
        <v>0</v>
      </c>
      <c r="L55" s="156">
        <v>0</v>
      </c>
      <c r="M55" s="156">
        <v>0</v>
      </c>
      <c r="N55" s="156">
        <v>30.150041189999399</v>
      </c>
      <c r="O55" s="156">
        <v>0</v>
      </c>
      <c r="P55" s="156">
        <v>0</v>
      </c>
      <c r="Q55" s="156">
        <v>0</v>
      </c>
      <c r="R55" s="156">
        <v>0</v>
      </c>
      <c r="S55" s="156">
        <v>0</v>
      </c>
      <c r="T55" s="156">
        <v>0</v>
      </c>
      <c r="U55" s="156">
        <v>0</v>
      </c>
      <c r="V55" s="156">
        <v>0</v>
      </c>
      <c r="W55" s="156">
        <v>0</v>
      </c>
      <c r="X55" s="156">
        <v>1.3375725699997929</v>
      </c>
      <c r="Y55" s="156">
        <v>2.7635443600006511</v>
      </c>
      <c r="Z55" s="156">
        <v>20.788103020000108</v>
      </c>
      <c r="AA55" s="156">
        <v>0</v>
      </c>
      <c r="AB55" s="156">
        <v>0</v>
      </c>
      <c r="AC55" s="156">
        <v>7.2022241299998768</v>
      </c>
      <c r="AD55" s="156">
        <v>0</v>
      </c>
      <c r="AE55" s="156">
        <v>0.42172623999993086</v>
      </c>
      <c r="AF55" s="156">
        <v>0</v>
      </c>
      <c r="AG55" s="156">
        <v>0</v>
      </c>
      <c r="AH55" s="156">
        <v>0</v>
      </c>
      <c r="AI55" s="156">
        <v>0</v>
      </c>
      <c r="AJ55" s="156">
        <v>0</v>
      </c>
      <c r="AK55" s="156">
        <v>0</v>
      </c>
      <c r="AL55" s="156">
        <v>0</v>
      </c>
      <c r="AM55" s="156">
        <v>221.72998173999972</v>
      </c>
      <c r="AN55" s="156">
        <v>0.51474859999999167</v>
      </c>
      <c r="AO55" s="156">
        <v>0</v>
      </c>
      <c r="AP55" s="156">
        <v>0</v>
      </c>
      <c r="AQ55" s="156">
        <v>847.19735999999989</v>
      </c>
      <c r="AR55" s="156">
        <v>0</v>
      </c>
      <c r="AS55" s="156">
        <v>0</v>
      </c>
      <c r="AT55" s="156">
        <v>0</v>
      </c>
      <c r="AU55" s="156">
        <v>0</v>
      </c>
      <c r="AV55" s="156">
        <v>152.285</v>
      </c>
      <c r="AW55" s="156">
        <v>69.753541440000006</v>
      </c>
      <c r="AX55" s="156">
        <v>14.066392909999999</v>
      </c>
      <c r="AY55" s="156">
        <v>0</v>
      </c>
      <c r="AZ55" s="156">
        <v>0</v>
      </c>
      <c r="BA55" s="156">
        <v>119.14276740999998</v>
      </c>
      <c r="BB55" s="156">
        <v>731.28399999999999</v>
      </c>
      <c r="BC55" s="156">
        <v>2.1000000000010913E-2</v>
      </c>
      <c r="BD55" s="156">
        <v>5.0000000000063665E-3</v>
      </c>
      <c r="BE55" s="156">
        <v>0</v>
      </c>
      <c r="BF55" s="156">
        <v>113.36470399999997</v>
      </c>
      <c r="BG55" s="156">
        <v>0</v>
      </c>
      <c r="BH55" s="156">
        <v>117.57620882999998</v>
      </c>
      <c r="BI55" s="156">
        <v>6.9712740999999951</v>
      </c>
      <c r="BJ55" s="156">
        <v>2.6000000000003524E-2</v>
      </c>
      <c r="BK55" s="156">
        <v>136.12009725999988</v>
      </c>
      <c r="BL55" s="156">
        <v>56.440860870000094</v>
      </c>
      <c r="BM55" s="156">
        <v>0</v>
      </c>
    </row>
    <row r="56" spans="2:65" x14ac:dyDescent="0.25">
      <c r="B56" s="160"/>
      <c r="C56" s="126" t="s">
        <v>286</v>
      </c>
      <c r="D56" s="156">
        <v>599.64079941999989</v>
      </c>
      <c r="E56" s="156">
        <v>1465.580586</v>
      </c>
      <c r="F56" s="156">
        <v>5090.7358369900003</v>
      </c>
      <c r="G56" s="156">
        <v>2998.8080473499995</v>
      </c>
      <c r="H56" s="156">
        <v>1858.9808632938948</v>
      </c>
      <c r="I56" s="156">
        <v>3424.3488334099998</v>
      </c>
      <c r="J56" s="156">
        <v>1705.5843788500015</v>
      </c>
      <c r="K56" s="156">
        <v>444.02709468000023</v>
      </c>
      <c r="L56" s="156">
        <v>1621.417728244</v>
      </c>
      <c r="M56" s="156">
        <v>1269.55217287</v>
      </c>
      <c r="N56" s="156">
        <v>476.28740250999999</v>
      </c>
      <c r="O56" s="156">
        <v>21984.903599899299</v>
      </c>
      <c r="P56" s="156">
        <v>2957.7562260901022</v>
      </c>
      <c r="Q56" s="156">
        <v>760.43282199542705</v>
      </c>
      <c r="R56" s="156">
        <v>1555.9806159</v>
      </c>
      <c r="S56" s="156">
        <v>1351.0293927099999</v>
      </c>
      <c r="T56" s="156">
        <v>291.32976710000003</v>
      </c>
      <c r="U56" s="156">
        <v>1722.8618514899999</v>
      </c>
      <c r="V56" s="156">
        <v>1009.9768847629999</v>
      </c>
      <c r="W56" s="156">
        <v>1706.7758252600001</v>
      </c>
      <c r="X56" s="156">
        <v>579.17313951110009</v>
      </c>
      <c r="Y56" s="156">
        <v>1226.4526645139758</v>
      </c>
      <c r="Z56" s="156">
        <v>781.28932151134484</v>
      </c>
      <c r="AA56" s="156">
        <v>0</v>
      </c>
      <c r="AB56" s="156">
        <v>438.08846030000001</v>
      </c>
      <c r="AC56" s="156">
        <v>1045.3090217273</v>
      </c>
      <c r="AD56" s="156">
        <v>3016.9947636441957</v>
      </c>
      <c r="AE56" s="156">
        <v>0</v>
      </c>
      <c r="AF56" s="156">
        <v>0</v>
      </c>
      <c r="AG56" s="156">
        <v>0</v>
      </c>
      <c r="AH56" s="156">
        <v>4.9053137920000003</v>
      </c>
      <c r="AI56" s="156">
        <v>0</v>
      </c>
      <c r="AJ56" s="156">
        <v>0</v>
      </c>
      <c r="AK56" s="156">
        <v>0</v>
      </c>
      <c r="AL56" s="156">
        <v>0</v>
      </c>
      <c r="AM56" s="156">
        <v>0</v>
      </c>
      <c r="AN56" s="156">
        <v>0</v>
      </c>
      <c r="AO56" s="156">
        <v>0</v>
      </c>
      <c r="AP56" s="156">
        <v>0</v>
      </c>
      <c r="AQ56" s="156">
        <v>0</v>
      </c>
      <c r="AR56" s="156">
        <v>0</v>
      </c>
      <c r="AS56" s="156">
        <v>0</v>
      </c>
      <c r="AT56" s="156">
        <v>0</v>
      </c>
      <c r="AU56" s="156">
        <v>0</v>
      </c>
      <c r="AV56" s="156">
        <v>0</v>
      </c>
      <c r="AW56" s="156">
        <v>0</v>
      </c>
      <c r="AX56" s="156">
        <v>0</v>
      </c>
      <c r="AY56" s="156">
        <v>0</v>
      </c>
      <c r="AZ56" s="156">
        <v>0</v>
      </c>
      <c r="BA56" s="156">
        <v>0</v>
      </c>
      <c r="BB56" s="156">
        <v>0</v>
      </c>
      <c r="BC56" s="156">
        <v>0</v>
      </c>
      <c r="BD56" s="156">
        <v>0</v>
      </c>
      <c r="BE56" s="156">
        <v>0</v>
      </c>
      <c r="BF56" s="156">
        <v>0</v>
      </c>
      <c r="BG56" s="156">
        <v>0</v>
      </c>
      <c r="BH56" s="156">
        <v>0</v>
      </c>
      <c r="BI56" s="156">
        <v>0</v>
      </c>
      <c r="BJ56" s="156">
        <v>0</v>
      </c>
      <c r="BK56" s="156">
        <v>0</v>
      </c>
      <c r="BL56" s="156">
        <v>0</v>
      </c>
      <c r="BM56" s="156">
        <v>0</v>
      </c>
    </row>
    <row r="57" spans="2:65" x14ac:dyDescent="0.25">
      <c r="B57" s="160"/>
      <c r="C57" s="126" t="s">
        <v>129</v>
      </c>
      <c r="D57" s="156">
        <v>0</v>
      </c>
      <c r="E57" s="156">
        <v>1392.52</v>
      </c>
      <c r="F57" s="156">
        <v>0</v>
      </c>
      <c r="G57" s="156">
        <v>2831.20636986</v>
      </c>
      <c r="H57" s="156">
        <v>8585.3990000000013</v>
      </c>
      <c r="I57" s="156">
        <v>0</v>
      </c>
      <c r="J57" s="156">
        <v>1088</v>
      </c>
      <c r="K57" s="156">
        <v>0</v>
      </c>
      <c r="L57" s="156">
        <v>800</v>
      </c>
      <c r="M57" s="156">
        <v>0</v>
      </c>
      <c r="N57" s="156">
        <v>0</v>
      </c>
      <c r="O57" s="156">
        <v>0</v>
      </c>
      <c r="P57" s="156">
        <v>0</v>
      </c>
      <c r="Q57" s="156">
        <v>0</v>
      </c>
      <c r="R57" s="156">
        <v>0</v>
      </c>
      <c r="S57" s="156">
        <v>0</v>
      </c>
      <c r="T57" s="156">
        <v>0</v>
      </c>
      <c r="U57" s="156">
        <v>0</v>
      </c>
      <c r="V57" s="156">
        <v>2068.203793626315</v>
      </c>
      <c r="W57" s="156">
        <v>0</v>
      </c>
      <c r="X57" s="156">
        <v>600</v>
      </c>
      <c r="Y57" s="156">
        <v>399.60069300882196</v>
      </c>
      <c r="Z57" s="156">
        <v>0</v>
      </c>
      <c r="AA57" s="156">
        <v>0</v>
      </c>
      <c r="AB57" s="156">
        <v>2897.03734532</v>
      </c>
      <c r="AC57" s="156">
        <v>0</v>
      </c>
      <c r="AD57" s="156">
        <v>0</v>
      </c>
      <c r="AE57" s="156">
        <v>2159.57600783</v>
      </c>
      <c r="AF57" s="156">
        <v>89.533000000000001</v>
      </c>
      <c r="AG57" s="156">
        <v>1442.453</v>
      </c>
      <c r="AH57" s="156">
        <v>2376.1774394499998</v>
      </c>
      <c r="AI57" s="156">
        <v>622.48948994</v>
      </c>
      <c r="AJ57" s="156">
        <v>97.30245536999999</v>
      </c>
      <c r="AK57" s="156">
        <v>1692.5628367599995</v>
      </c>
      <c r="AL57" s="156">
        <v>1963.8084899999999</v>
      </c>
      <c r="AM57" s="156">
        <v>0</v>
      </c>
      <c r="AN57" s="156">
        <v>0</v>
      </c>
      <c r="AO57" s="156">
        <v>1394.3271732799994</v>
      </c>
      <c r="AP57" s="156">
        <v>2429.16446</v>
      </c>
      <c r="AQ57" s="156">
        <v>0</v>
      </c>
      <c r="AR57" s="156">
        <v>687.90156783000009</v>
      </c>
      <c r="AS57" s="156">
        <v>285.54472007999993</v>
      </c>
      <c r="AT57" s="156">
        <v>245.716522</v>
      </c>
      <c r="AU57" s="156">
        <v>513.4949606199998</v>
      </c>
      <c r="AV57" s="156">
        <v>0</v>
      </c>
      <c r="AW57" s="156">
        <v>0</v>
      </c>
      <c r="AX57" s="156">
        <v>267.21028190999999</v>
      </c>
      <c r="AY57" s="156">
        <v>912.61547070000006</v>
      </c>
      <c r="AZ57" s="156">
        <v>517.53386949000003</v>
      </c>
      <c r="BA57" s="156">
        <v>0</v>
      </c>
      <c r="BB57" s="156">
        <v>100</v>
      </c>
      <c r="BC57" s="156">
        <v>535.08253000000002</v>
      </c>
      <c r="BD57" s="156">
        <v>1262.8343308700003</v>
      </c>
      <c r="BE57" s="156">
        <v>267.63248114999999</v>
      </c>
      <c r="BF57" s="156">
        <v>0</v>
      </c>
      <c r="BG57" s="156">
        <v>343.37399700999998</v>
      </c>
      <c r="BH57" s="156">
        <v>0</v>
      </c>
      <c r="BI57" s="156">
        <v>0</v>
      </c>
      <c r="BJ57" s="156">
        <v>982.92228</v>
      </c>
      <c r="BK57" s="156">
        <v>0</v>
      </c>
      <c r="BL57" s="156">
        <v>0</v>
      </c>
      <c r="BM57" s="156">
        <v>204.61241154000007</v>
      </c>
    </row>
    <row r="58" spans="2:65" x14ac:dyDescent="0.25">
      <c r="B58" s="160"/>
      <c r="C58" s="126" t="s">
        <v>284</v>
      </c>
      <c r="D58" s="156">
        <v>0</v>
      </c>
      <c r="E58" s="156">
        <v>170</v>
      </c>
      <c r="F58" s="156">
        <v>0</v>
      </c>
      <c r="G58" s="156">
        <v>1600.08136986</v>
      </c>
      <c r="H58" s="156">
        <v>0</v>
      </c>
      <c r="I58" s="156">
        <v>0</v>
      </c>
      <c r="J58" s="156">
        <v>500</v>
      </c>
      <c r="K58" s="156">
        <v>0</v>
      </c>
      <c r="L58" s="156">
        <v>800</v>
      </c>
      <c r="M58" s="156">
        <v>0</v>
      </c>
      <c r="N58" s="156">
        <v>0</v>
      </c>
      <c r="O58" s="156">
        <v>0</v>
      </c>
      <c r="P58" s="156">
        <v>0</v>
      </c>
      <c r="Q58" s="156">
        <v>0</v>
      </c>
      <c r="R58" s="156">
        <v>0</v>
      </c>
      <c r="S58" s="156">
        <v>0</v>
      </c>
      <c r="T58" s="156">
        <v>0</v>
      </c>
      <c r="U58" s="156">
        <v>0</v>
      </c>
      <c r="V58" s="156">
        <v>1650</v>
      </c>
      <c r="W58" s="156">
        <v>0</v>
      </c>
      <c r="X58" s="156">
        <v>600</v>
      </c>
      <c r="Y58" s="156">
        <v>0</v>
      </c>
      <c r="Z58" s="156">
        <v>0</v>
      </c>
      <c r="AA58" s="156">
        <v>0</v>
      </c>
      <c r="AB58" s="156">
        <v>2250.2373453200003</v>
      </c>
      <c r="AC58" s="156">
        <v>0</v>
      </c>
      <c r="AD58" s="156">
        <v>0</v>
      </c>
      <c r="AE58" s="156">
        <v>2137.45258547</v>
      </c>
      <c r="AF58" s="156">
        <v>89.533000000000001</v>
      </c>
      <c r="AG58" s="156">
        <v>1442.453</v>
      </c>
      <c r="AH58" s="156">
        <v>2376.1774394499998</v>
      </c>
      <c r="AI58" s="156">
        <v>621.91512253999997</v>
      </c>
      <c r="AJ58" s="156">
        <v>97.30245536999999</v>
      </c>
      <c r="AK58" s="156">
        <v>1692.5628367599995</v>
      </c>
      <c r="AL58" s="156">
        <v>1962.9416100000001</v>
      </c>
      <c r="AM58" s="156">
        <v>0</v>
      </c>
      <c r="AN58" s="156">
        <v>0</v>
      </c>
      <c r="AO58" s="156">
        <v>1381.3766505199994</v>
      </c>
      <c r="AP58" s="156">
        <v>2429.16446</v>
      </c>
      <c r="AQ58" s="156">
        <v>0</v>
      </c>
      <c r="AR58" s="156">
        <v>687.90156783000009</v>
      </c>
      <c r="AS58" s="156">
        <v>285.54472007999993</v>
      </c>
      <c r="AT58" s="156">
        <v>245.716522</v>
      </c>
      <c r="AU58" s="156">
        <v>513.4949606199998</v>
      </c>
      <c r="AV58" s="156">
        <v>0</v>
      </c>
      <c r="AW58" s="156">
        <v>0</v>
      </c>
      <c r="AX58" s="156">
        <v>267.21028190999999</v>
      </c>
      <c r="AY58" s="156">
        <v>912.61547070000006</v>
      </c>
      <c r="AZ58" s="156">
        <v>517.53386949000003</v>
      </c>
      <c r="BA58" s="156">
        <v>0</v>
      </c>
      <c r="BB58" s="156">
        <v>100</v>
      </c>
      <c r="BC58" s="156">
        <v>535.08253000000002</v>
      </c>
      <c r="BD58" s="156">
        <v>1262.8343308700003</v>
      </c>
      <c r="BE58" s="156">
        <v>267.63248114999999</v>
      </c>
      <c r="BF58" s="156">
        <v>0</v>
      </c>
      <c r="BG58" s="156">
        <v>343.37399700999998</v>
      </c>
      <c r="BH58" s="156">
        <v>0</v>
      </c>
      <c r="BI58" s="156">
        <v>0</v>
      </c>
      <c r="BJ58" s="156">
        <v>982.92228</v>
      </c>
      <c r="BK58" s="156">
        <v>0</v>
      </c>
      <c r="BL58" s="156">
        <v>0</v>
      </c>
      <c r="BM58" s="156">
        <v>204.61241154000007</v>
      </c>
    </row>
    <row r="59" spans="2:65" x14ac:dyDescent="0.25">
      <c r="B59" s="160"/>
      <c r="C59" s="126" t="s">
        <v>285</v>
      </c>
      <c r="D59" s="156">
        <v>0</v>
      </c>
      <c r="E59" s="156">
        <v>1222.52</v>
      </c>
      <c r="F59" s="156">
        <v>0</v>
      </c>
      <c r="G59" s="156">
        <v>1231.125</v>
      </c>
      <c r="H59" s="156">
        <v>8585.3990000000013</v>
      </c>
      <c r="I59" s="156">
        <v>0</v>
      </c>
      <c r="J59" s="156">
        <v>588</v>
      </c>
      <c r="K59" s="156">
        <v>0</v>
      </c>
      <c r="L59" s="156">
        <v>0</v>
      </c>
      <c r="M59" s="156">
        <v>0</v>
      </c>
      <c r="N59" s="156">
        <v>0</v>
      </c>
      <c r="O59" s="156">
        <v>0</v>
      </c>
      <c r="P59" s="156">
        <v>0</v>
      </c>
      <c r="Q59" s="156">
        <v>0</v>
      </c>
      <c r="R59" s="156">
        <v>0</v>
      </c>
      <c r="S59" s="156">
        <v>0</v>
      </c>
      <c r="T59" s="156">
        <v>0</v>
      </c>
      <c r="U59" s="156">
        <v>0</v>
      </c>
      <c r="V59" s="156">
        <v>418.20379362631513</v>
      </c>
      <c r="W59" s="156">
        <v>0</v>
      </c>
      <c r="X59" s="156">
        <v>0</v>
      </c>
      <c r="Y59" s="156">
        <v>399.60069300882196</v>
      </c>
      <c r="Z59" s="156">
        <v>0</v>
      </c>
      <c r="AA59" s="156">
        <v>0</v>
      </c>
      <c r="AB59" s="156">
        <v>646.79999999999995</v>
      </c>
      <c r="AC59" s="156">
        <v>0</v>
      </c>
      <c r="AD59" s="156">
        <v>0</v>
      </c>
      <c r="AE59" s="156">
        <v>22.123422360000003</v>
      </c>
      <c r="AF59" s="156">
        <v>0</v>
      </c>
      <c r="AG59" s="156">
        <v>0</v>
      </c>
      <c r="AH59" s="156">
        <v>0</v>
      </c>
      <c r="AI59" s="156">
        <v>0.57436739999999997</v>
      </c>
      <c r="AJ59" s="156">
        <v>0</v>
      </c>
      <c r="AK59" s="156">
        <v>0</v>
      </c>
      <c r="AL59" s="156">
        <v>0.86687999999999998</v>
      </c>
      <c r="AM59" s="156">
        <v>0</v>
      </c>
      <c r="AN59" s="156">
        <v>0</v>
      </c>
      <c r="AO59" s="156">
        <v>12.95052276</v>
      </c>
      <c r="AP59" s="156">
        <v>0</v>
      </c>
      <c r="AQ59" s="156">
        <v>0</v>
      </c>
      <c r="AR59" s="156">
        <v>0</v>
      </c>
      <c r="AS59" s="156">
        <v>0</v>
      </c>
      <c r="AT59" s="156">
        <v>0</v>
      </c>
      <c r="AU59" s="156">
        <v>0</v>
      </c>
      <c r="AV59" s="156">
        <v>0</v>
      </c>
      <c r="AW59" s="156">
        <v>0</v>
      </c>
      <c r="AX59" s="156">
        <v>0</v>
      </c>
      <c r="AY59" s="156">
        <v>0</v>
      </c>
      <c r="AZ59" s="156">
        <v>0</v>
      </c>
      <c r="BA59" s="156">
        <v>0</v>
      </c>
      <c r="BB59" s="156">
        <v>0</v>
      </c>
      <c r="BC59" s="156">
        <v>0</v>
      </c>
      <c r="BD59" s="156">
        <v>0</v>
      </c>
      <c r="BE59" s="156">
        <v>0</v>
      </c>
      <c r="BF59" s="156">
        <v>0</v>
      </c>
      <c r="BG59" s="156">
        <v>0</v>
      </c>
      <c r="BH59" s="156">
        <v>0</v>
      </c>
      <c r="BI59" s="156">
        <v>0</v>
      </c>
      <c r="BJ59" s="156">
        <v>0</v>
      </c>
      <c r="BK59" s="156">
        <v>0</v>
      </c>
      <c r="BL59" s="156">
        <v>0</v>
      </c>
      <c r="BM59" s="156">
        <v>0</v>
      </c>
    </row>
    <row r="60" spans="2:65" x14ac:dyDescent="0.25">
      <c r="B60" s="158">
        <v>2</v>
      </c>
      <c r="C60" s="159" t="s">
        <v>287</v>
      </c>
      <c r="D60" s="156">
        <v>24306.38084718</v>
      </c>
      <c r="E60" s="156">
        <v>55903.199936999998</v>
      </c>
      <c r="F60" s="156">
        <v>33580.399285480002</v>
      </c>
      <c r="G60" s="156">
        <v>29208.787166999999</v>
      </c>
      <c r="H60" s="156">
        <v>8560.6629627999991</v>
      </c>
      <c r="I60" s="156">
        <v>18356.36967978</v>
      </c>
      <c r="J60" s="156">
        <v>20018.703039</v>
      </c>
      <c r="K60" s="156">
        <v>15432.1842103</v>
      </c>
      <c r="L60" s="156">
        <v>32954.729100600001</v>
      </c>
      <c r="M60" s="156">
        <v>18122.605937800003</v>
      </c>
      <c r="N60" s="156">
        <v>12542.107147559998</v>
      </c>
      <c r="O60" s="156">
        <v>37324.444264450001</v>
      </c>
      <c r="P60" s="156">
        <v>19158.027455350002</v>
      </c>
      <c r="Q60" s="156">
        <v>22243.63631545</v>
      </c>
      <c r="R60" s="156">
        <v>9515.7104994700003</v>
      </c>
      <c r="S60" s="156">
        <v>33885.901977200003</v>
      </c>
      <c r="T60" s="156">
        <v>34924.945034099997</v>
      </c>
      <c r="U60" s="156">
        <v>46037.800738400001</v>
      </c>
      <c r="V60" s="156">
        <v>21741.303816809999</v>
      </c>
      <c r="W60" s="156">
        <v>20717.49338</v>
      </c>
      <c r="X60" s="156">
        <v>17625.249970000001</v>
      </c>
      <c r="Y60" s="156">
        <v>16237.453749999999</v>
      </c>
      <c r="Z60" s="156">
        <v>26741.365258779999</v>
      </c>
      <c r="AA60" s="156">
        <v>14151.000776610001</v>
      </c>
      <c r="AB60" s="156">
        <v>12011.780854980001</v>
      </c>
      <c r="AC60" s="156">
        <v>13392.188470000001</v>
      </c>
      <c r="AD60" s="156">
        <v>18491.120155000001</v>
      </c>
      <c r="AE60" s="156">
        <v>5897.2</v>
      </c>
      <c r="AF60" s="156">
        <v>4</v>
      </c>
      <c r="AG60" s="156">
        <v>0</v>
      </c>
      <c r="AH60" s="156">
        <v>5111.6626016</v>
      </c>
      <c r="AI60" s="156">
        <v>470</v>
      </c>
      <c r="AJ60" s="156">
        <v>831.42865000000006</v>
      </c>
      <c r="AK60" s="156">
        <v>17992.997360000001</v>
      </c>
      <c r="AL60" s="156">
        <v>9777.9768499999991</v>
      </c>
      <c r="AM60" s="156">
        <v>4920</v>
      </c>
      <c r="AN60" s="156">
        <v>0</v>
      </c>
      <c r="AO60" s="156">
        <v>5666.6445000000003</v>
      </c>
      <c r="AP60" s="156">
        <v>4092.05</v>
      </c>
      <c r="AQ60" s="156">
        <v>4973.5415999999996</v>
      </c>
      <c r="AR60" s="156">
        <v>0</v>
      </c>
      <c r="AS60" s="156">
        <v>0</v>
      </c>
      <c r="AT60" s="156">
        <v>0</v>
      </c>
      <c r="AU60" s="156">
        <v>189.840115</v>
      </c>
      <c r="AV60" s="156">
        <v>80</v>
      </c>
      <c r="AW60" s="156">
        <v>30</v>
      </c>
      <c r="AX60" s="156">
        <v>2.0135200000000002</v>
      </c>
      <c r="AY60" s="156">
        <v>1715.4732291999999</v>
      </c>
      <c r="AZ60" s="156">
        <v>2743.0749999999998</v>
      </c>
      <c r="BA60" s="156">
        <v>2237.6999999999998</v>
      </c>
      <c r="BB60" s="156">
        <v>355</v>
      </c>
      <c r="BC60" s="156">
        <v>415</v>
      </c>
      <c r="BD60" s="156">
        <v>0</v>
      </c>
      <c r="BE60" s="156">
        <v>1039.7919999999999</v>
      </c>
      <c r="BF60" s="156">
        <v>1371.4</v>
      </c>
      <c r="BG60" s="156">
        <v>66.605870590000009</v>
      </c>
      <c r="BH60" s="156">
        <v>148.368785</v>
      </c>
      <c r="BI60" s="156">
        <v>0</v>
      </c>
      <c r="BJ60" s="156">
        <v>1304.875</v>
      </c>
      <c r="BK60" s="156">
        <v>3060.9021499999999</v>
      </c>
      <c r="BL60" s="156">
        <v>4801.1931500000001</v>
      </c>
      <c r="BM60" s="156">
        <v>1390.6342479599998</v>
      </c>
    </row>
    <row r="61" spans="2:65" x14ac:dyDescent="0.25">
      <c r="B61" s="160"/>
      <c r="C61" s="126" t="s">
        <v>131</v>
      </c>
      <c r="D61" s="156">
        <v>24306.38084718</v>
      </c>
      <c r="E61" s="156">
        <v>55903.199936999998</v>
      </c>
      <c r="F61" s="156">
        <v>32026.843285480001</v>
      </c>
      <c r="G61" s="156">
        <v>29208.787166999999</v>
      </c>
      <c r="H61" s="156">
        <v>8560.6629627999991</v>
      </c>
      <c r="I61" s="156">
        <v>18356.36967978</v>
      </c>
      <c r="J61" s="156">
        <v>20018.703039</v>
      </c>
      <c r="K61" s="156">
        <v>15432.1842103</v>
      </c>
      <c r="L61" s="156">
        <v>32954.729100600001</v>
      </c>
      <c r="M61" s="156">
        <v>18122.605937800003</v>
      </c>
      <c r="N61" s="156">
        <v>12542.107147559998</v>
      </c>
      <c r="O61" s="156">
        <v>37324.444264450001</v>
      </c>
      <c r="P61" s="156">
        <v>19158.027455350002</v>
      </c>
      <c r="Q61" s="156">
        <v>22243.63631545</v>
      </c>
      <c r="R61" s="156">
        <v>8765.7104994700003</v>
      </c>
      <c r="S61" s="156">
        <v>33885.901977200003</v>
      </c>
      <c r="T61" s="156">
        <v>34924.945034099997</v>
      </c>
      <c r="U61" s="156">
        <v>46037.800738400001</v>
      </c>
      <c r="V61" s="156">
        <v>21741.303816809999</v>
      </c>
      <c r="W61" s="156">
        <v>20717.49338</v>
      </c>
      <c r="X61" s="156">
        <v>17625.249970000001</v>
      </c>
      <c r="Y61" s="156">
        <v>16237.453749999999</v>
      </c>
      <c r="Z61" s="156">
        <v>26741.365258779999</v>
      </c>
      <c r="AA61" s="156">
        <v>14151.000776610001</v>
      </c>
      <c r="AB61" s="156">
        <v>12011.780854980001</v>
      </c>
      <c r="AC61" s="156">
        <v>13392.188470000001</v>
      </c>
      <c r="AD61" s="156">
        <v>17904.120155000001</v>
      </c>
      <c r="AE61" s="156">
        <v>5897.2</v>
      </c>
      <c r="AF61" s="156">
        <v>4</v>
      </c>
      <c r="AG61" s="156">
        <v>0</v>
      </c>
      <c r="AH61" s="156">
        <v>5111.6626016</v>
      </c>
      <c r="AI61" s="156">
        <v>470</v>
      </c>
      <c r="AJ61" s="156">
        <v>831.42865000000006</v>
      </c>
      <c r="AK61" s="156">
        <v>17992.997360000001</v>
      </c>
      <c r="AL61" s="156">
        <v>9777.9768499999991</v>
      </c>
      <c r="AM61" s="156">
        <v>4920</v>
      </c>
      <c r="AN61" s="156">
        <v>0</v>
      </c>
      <c r="AO61" s="156">
        <v>5666.6445000000003</v>
      </c>
      <c r="AP61" s="156">
        <v>4092.05</v>
      </c>
      <c r="AQ61" s="156">
        <v>4973.5415999999996</v>
      </c>
      <c r="AR61" s="156">
        <v>0</v>
      </c>
      <c r="AS61" s="156">
        <v>0</v>
      </c>
      <c r="AT61" s="156">
        <v>0</v>
      </c>
      <c r="AU61" s="156">
        <v>189.840115</v>
      </c>
      <c r="AV61" s="156">
        <v>80</v>
      </c>
      <c r="AW61" s="156">
        <v>30</v>
      </c>
      <c r="AX61" s="156">
        <v>2.0135200000000002</v>
      </c>
      <c r="AY61" s="156">
        <v>1715.4732291999999</v>
      </c>
      <c r="AZ61" s="156">
        <v>2743.0749999999998</v>
      </c>
      <c r="BA61" s="156">
        <v>2237.6999999999998</v>
      </c>
      <c r="BB61" s="156">
        <v>355</v>
      </c>
      <c r="BC61" s="156">
        <v>415</v>
      </c>
      <c r="BD61" s="156">
        <v>0</v>
      </c>
      <c r="BE61" s="156">
        <v>1039.7919999999999</v>
      </c>
      <c r="BF61" s="156">
        <v>1371.4</v>
      </c>
      <c r="BG61" s="156">
        <v>0</v>
      </c>
      <c r="BH61" s="156">
        <v>148.368785</v>
      </c>
      <c r="BI61" s="156">
        <v>0</v>
      </c>
      <c r="BJ61" s="156">
        <v>1304.875</v>
      </c>
      <c r="BK61" s="156">
        <v>3060.9021499999999</v>
      </c>
      <c r="BL61" s="156">
        <v>4801.1931500000001</v>
      </c>
      <c r="BM61" s="156">
        <v>1390.6342479599998</v>
      </c>
    </row>
    <row r="62" spans="2:65" x14ac:dyDescent="0.25">
      <c r="B62" s="160"/>
      <c r="C62" s="126" t="s">
        <v>288</v>
      </c>
      <c r="D62" s="156">
        <v>0</v>
      </c>
      <c r="E62" s="156">
        <v>0</v>
      </c>
      <c r="F62" s="156">
        <v>0</v>
      </c>
      <c r="G62" s="156">
        <v>0</v>
      </c>
      <c r="H62" s="156">
        <v>0</v>
      </c>
      <c r="I62" s="156">
        <v>0</v>
      </c>
      <c r="J62" s="156">
        <v>0</v>
      </c>
      <c r="K62" s="156">
        <v>0</v>
      </c>
      <c r="L62" s="156">
        <v>0</v>
      </c>
      <c r="M62" s="156">
        <v>0</v>
      </c>
      <c r="N62" s="156">
        <v>0</v>
      </c>
      <c r="O62" s="156">
        <v>0</v>
      </c>
      <c r="P62" s="156">
        <v>0</v>
      </c>
      <c r="Q62" s="156">
        <v>0</v>
      </c>
      <c r="R62" s="156">
        <v>0</v>
      </c>
      <c r="S62" s="156">
        <v>0</v>
      </c>
      <c r="T62" s="156">
        <v>0</v>
      </c>
      <c r="U62" s="156">
        <v>0</v>
      </c>
      <c r="V62" s="156">
        <v>0</v>
      </c>
      <c r="W62" s="156">
        <v>0</v>
      </c>
      <c r="X62" s="156">
        <v>0</v>
      </c>
      <c r="Y62" s="156">
        <v>0</v>
      </c>
      <c r="Z62" s="156">
        <v>0</v>
      </c>
      <c r="AA62" s="156">
        <v>0</v>
      </c>
      <c r="AB62" s="156">
        <v>0</v>
      </c>
      <c r="AC62" s="156">
        <v>0</v>
      </c>
      <c r="AD62" s="156">
        <v>0</v>
      </c>
      <c r="AE62" s="156">
        <v>0</v>
      </c>
      <c r="AF62" s="156">
        <v>0</v>
      </c>
      <c r="AG62" s="156">
        <v>0</v>
      </c>
      <c r="AH62" s="156">
        <v>0</v>
      </c>
      <c r="AI62" s="156">
        <v>0</v>
      </c>
      <c r="AJ62" s="156">
        <v>0</v>
      </c>
      <c r="AK62" s="156">
        <v>0</v>
      </c>
      <c r="AL62" s="156">
        <v>0</v>
      </c>
      <c r="AM62" s="156">
        <v>0</v>
      </c>
      <c r="AN62" s="156">
        <v>0</v>
      </c>
      <c r="AO62" s="156">
        <v>0</v>
      </c>
      <c r="AP62" s="156">
        <v>0</v>
      </c>
      <c r="AQ62" s="156">
        <v>0</v>
      </c>
      <c r="AR62" s="156">
        <v>0</v>
      </c>
      <c r="AS62" s="156">
        <v>0</v>
      </c>
      <c r="AT62" s="156">
        <v>0</v>
      </c>
      <c r="AU62" s="156">
        <v>0</v>
      </c>
      <c r="AV62" s="156">
        <v>0</v>
      </c>
      <c r="AW62" s="156">
        <v>0</v>
      </c>
      <c r="AX62" s="156">
        <v>0</v>
      </c>
      <c r="AY62" s="156">
        <v>0</v>
      </c>
      <c r="AZ62" s="156">
        <v>0</v>
      </c>
      <c r="BA62" s="156">
        <v>0</v>
      </c>
      <c r="BB62" s="156">
        <v>0</v>
      </c>
      <c r="BC62" s="156">
        <v>0</v>
      </c>
      <c r="BD62" s="156">
        <v>0</v>
      </c>
      <c r="BE62" s="156">
        <v>0</v>
      </c>
      <c r="BF62" s="156">
        <v>0</v>
      </c>
      <c r="BG62" s="156">
        <v>0</v>
      </c>
      <c r="BH62" s="156">
        <v>0</v>
      </c>
      <c r="BI62" s="156">
        <v>0</v>
      </c>
      <c r="BJ62" s="156">
        <v>0</v>
      </c>
      <c r="BK62" s="156">
        <v>0</v>
      </c>
      <c r="BL62" s="156">
        <v>0</v>
      </c>
      <c r="BM62" s="156">
        <v>0</v>
      </c>
    </row>
    <row r="63" spans="2:65" x14ac:dyDescent="0.25">
      <c r="B63" s="160"/>
      <c r="C63" s="126" t="s">
        <v>289</v>
      </c>
      <c r="D63" s="156">
        <v>0</v>
      </c>
      <c r="E63" s="156">
        <v>0</v>
      </c>
      <c r="F63" s="156">
        <v>0</v>
      </c>
      <c r="G63" s="156">
        <v>0</v>
      </c>
      <c r="H63" s="156">
        <v>0</v>
      </c>
      <c r="I63" s="156">
        <v>0</v>
      </c>
      <c r="J63" s="156">
        <v>0</v>
      </c>
      <c r="K63" s="156">
        <v>0</v>
      </c>
      <c r="L63" s="156">
        <v>0</v>
      </c>
      <c r="M63" s="156">
        <v>0</v>
      </c>
      <c r="N63" s="156">
        <v>0</v>
      </c>
      <c r="O63" s="156">
        <v>0</v>
      </c>
      <c r="P63" s="156">
        <v>0</v>
      </c>
      <c r="Q63" s="156">
        <v>0</v>
      </c>
      <c r="R63" s="156">
        <v>750.00000000000011</v>
      </c>
      <c r="S63" s="156">
        <v>0</v>
      </c>
      <c r="T63" s="156">
        <v>0</v>
      </c>
      <c r="U63" s="156">
        <v>0</v>
      </c>
      <c r="V63" s="156">
        <v>0</v>
      </c>
      <c r="W63" s="156">
        <v>0</v>
      </c>
      <c r="X63" s="156">
        <v>0</v>
      </c>
      <c r="Y63" s="156">
        <v>0</v>
      </c>
      <c r="Z63" s="156">
        <v>0</v>
      </c>
      <c r="AA63" s="156">
        <v>0</v>
      </c>
      <c r="AB63" s="156">
        <v>0</v>
      </c>
      <c r="AC63" s="156">
        <v>0</v>
      </c>
      <c r="AD63" s="156">
        <v>0</v>
      </c>
      <c r="AE63" s="156">
        <v>0</v>
      </c>
      <c r="AF63" s="156">
        <v>0</v>
      </c>
      <c r="AG63" s="156">
        <v>0</v>
      </c>
      <c r="AH63" s="156">
        <v>0</v>
      </c>
      <c r="AI63" s="156">
        <v>0</v>
      </c>
      <c r="AJ63" s="156">
        <v>0</v>
      </c>
      <c r="AK63" s="156">
        <v>0</v>
      </c>
      <c r="AL63" s="156">
        <v>0</v>
      </c>
      <c r="AM63" s="156">
        <v>0</v>
      </c>
      <c r="AN63" s="156">
        <v>0</v>
      </c>
      <c r="AO63" s="156">
        <v>0</v>
      </c>
      <c r="AP63" s="156">
        <v>0</v>
      </c>
      <c r="AQ63" s="156">
        <v>0</v>
      </c>
      <c r="AR63" s="156">
        <v>0</v>
      </c>
      <c r="AS63" s="156">
        <v>0</v>
      </c>
      <c r="AT63" s="156">
        <v>0</v>
      </c>
      <c r="AU63" s="156">
        <v>0</v>
      </c>
      <c r="AV63" s="156">
        <v>0</v>
      </c>
      <c r="AW63" s="156">
        <v>0</v>
      </c>
      <c r="AX63" s="156">
        <v>0</v>
      </c>
      <c r="AY63" s="156">
        <v>0</v>
      </c>
      <c r="AZ63" s="156">
        <v>0</v>
      </c>
      <c r="BA63" s="156">
        <v>0</v>
      </c>
      <c r="BB63" s="156">
        <v>0</v>
      </c>
      <c r="BC63" s="156">
        <v>0</v>
      </c>
      <c r="BD63" s="156">
        <v>0</v>
      </c>
      <c r="BE63" s="156">
        <v>0</v>
      </c>
      <c r="BF63" s="156">
        <v>0</v>
      </c>
      <c r="BG63" s="156">
        <v>0</v>
      </c>
      <c r="BH63" s="156">
        <v>0</v>
      </c>
      <c r="BI63" s="156">
        <v>0</v>
      </c>
      <c r="BJ63" s="156">
        <v>0</v>
      </c>
      <c r="BK63" s="156">
        <v>0</v>
      </c>
      <c r="BL63" s="156">
        <v>0</v>
      </c>
      <c r="BM63" s="156">
        <v>0</v>
      </c>
    </row>
    <row r="64" spans="2:65" x14ac:dyDescent="0.25">
      <c r="B64" s="160"/>
      <c r="C64" s="126" t="s">
        <v>290</v>
      </c>
      <c r="D64" s="156">
        <v>0</v>
      </c>
      <c r="E64" s="156">
        <v>0</v>
      </c>
      <c r="F64" s="156">
        <v>377.55599999999998</v>
      </c>
      <c r="G64" s="156">
        <v>0</v>
      </c>
      <c r="H64" s="156">
        <v>0</v>
      </c>
      <c r="I64" s="156">
        <v>0</v>
      </c>
      <c r="J64" s="156">
        <v>0</v>
      </c>
      <c r="K64" s="156">
        <v>0</v>
      </c>
      <c r="L64" s="156">
        <v>0</v>
      </c>
      <c r="M64" s="156">
        <v>0</v>
      </c>
      <c r="N64" s="156">
        <v>0</v>
      </c>
      <c r="O64" s="156">
        <v>0</v>
      </c>
      <c r="P64" s="156">
        <v>0</v>
      </c>
      <c r="Q64" s="156">
        <v>0</v>
      </c>
      <c r="R64" s="156">
        <v>0</v>
      </c>
      <c r="S64" s="156">
        <v>0</v>
      </c>
      <c r="T64" s="156">
        <v>0</v>
      </c>
      <c r="U64" s="156">
        <v>0</v>
      </c>
      <c r="V64" s="156">
        <v>0</v>
      </c>
      <c r="W64" s="156">
        <v>0</v>
      </c>
      <c r="X64" s="156">
        <v>0</v>
      </c>
      <c r="Y64" s="156">
        <v>0</v>
      </c>
      <c r="Z64" s="156">
        <v>0</v>
      </c>
      <c r="AA64" s="156">
        <v>0</v>
      </c>
      <c r="AB64" s="156">
        <v>0</v>
      </c>
      <c r="AC64" s="156">
        <v>0</v>
      </c>
      <c r="AD64" s="156">
        <v>0</v>
      </c>
      <c r="AE64" s="156">
        <v>0</v>
      </c>
      <c r="AF64" s="156">
        <v>0</v>
      </c>
      <c r="AG64" s="156">
        <v>0</v>
      </c>
      <c r="AH64" s="156">
        <v>0</v>
      </c>
      <c r="AI64" s="156">
        <v>0</v>
      </c>
      <c r="AJ64" s="156">
        <v>0</v>
      </c>
      <c r="AK64" s="156">
        <v>0</v>
      </c>
      <c r="AL64" s="156">
        <v>0</v>
      </c>
      <c r="AM64" s="156">
        <v>0</v>
      </c>
      <c r="AN64" s="156">
        <v>0</v>
      </c>
      <c r="AO64" s="156">
        <v>0</v>
      </c>
      <c r="AP64" s="156">
        <v>0</v>
      </c>
      <c r="AQ64" s="156">
        <v>0</v>
      </c>
      <c r="AR64" s="156">
        <v>0</v>
      </c>
      <c r="AS64" s="156">
        <v>0</v>
      </c>
      <c r="AT64" s="156">
        <v>0</v>
      </c>
      <c r="AU64" s="156">
        <v>0</v>
      </c>
      <c r="AV64" s="156">
        <v>0</v>
      </c>
      <c r="AW64" s="156">
        <v>0</v>
      </c>
      <c r="AX64" s="156">
        <v>0</v>
      </c>
      <c r="AY64" s="156">
        <v>0</v>
      </c>
      <c r="AZ64" s="156">
        <v>0</v>
      </c>
      <c r="BA64" s="156">
        <v>0</v>
      </c>
      <c r="BB64" s="156">
        <v>0</v>
      </c>
      <c r="BC64" s="156">
        <v>0</v>
      </c>
      <c r="BD64" s="156">
        <v>0</v>
      </c>
      <c r="BE64" s="156">
        <v>0</v>
      </c>
      <c r="BF64" s="156">
        <v>0</v>
      </c>
      <c r="BG64" s="156">
        <v>0</v>
      </c>
      <c r="BH64" s="156">
        <v>0</v>
      </c>
      <c r="BI64" s="156">
        <v>0</v>
      </c>
      <c r="BJ64" s="156">
        <v>0</v>
      </c>
      <c r="BK64" s="156">
        <v>0</v>
      </c>
      <c r="BL64" s="156">
        <v>0</v>
      </c>
      <c r="BM64" s="156">
        <v>0</v>
      </c>
    </row>
    <row r="65" spans="2:65" x14ac:dyDescent="0.25">
      <c r="B65" s="160"/>
      <c r="C65" s="126" t="s">
        <v>291</v>
      </c>
      <c r="D65" s="156">
        <v>0</v>
      </c>
      <c r="E65" s="156">
        <v>0</v>
      </c>
      <c r="F65" s="156">
        <v>1176</v>
      </c>
      <c r="G65" s="156">
        <v>0</v>
      </c>
      <c r="H65" s="156">
        <v>0</v>
      </c>
      <c r="I65" s="156">
        <v>0</v>
      </c>
      <c r="J65" s="156">
        <v>0</v>
      </c>
      <c r="K65" s="156">
        <v>0</v>
      </c>
      <c r="L65" s="156">
        <v>0</v>
      </c>
      <c r="M65" s="156">
        <v>0</v>
      </c>
      <c r="N65" s="156">
        <v>0</v>
      </c>
      <c r="O65" s="156">
        <v>0</v>
      </c>
      <c r="P65" s="156">
        <v>0</v>
      </c>
      <c r="Q65" s="156">
        <v>0</v>
      </c>
      <c r="R65" s="156">
        <v>0</v>
      </c>
      <c r="S65" s="156">
        <v>0</v>
      </c>
      <c r="T65" s="156">
        <v>0</v>
      </c>
      <c r="U65" s="156">
        <v>0</v>
      </c>
      <c r="V65" s="156">
        <v>0</v>
      </c>
      <c r="W65" s="156">
        <v>0</v>
      </c>
      <c r="X65" s="156">
        <v>0</v>
      </c>
      <c r="Y65" s="156">
        <v>0</v>
      </c>
      <c r="Z65" s="156">
        <v>0</v>
      </c>
      <c r="AA65" s="156">
        <v>0</v>
      </c>
      <c r="AB65" s="156">
        <v>0</v>
      </c>
      <c r="AC65" s="156">
        <v>0</v>
      </c>
      <c r="AD65" s="156">
        <v>587</v>
      </c>
      <c r="AE65" s="156">
        <v>0</v>
      </c>
      <c r="AF65" s="156">
        <v>0</v>
      </c>
      <c r="AG65" s="156">
        <v>0</v>
      </c>
      <c r="AH65" s="156">
        <v>0</v>
      </c>
      <c r="AI65" s="156">
        <v>0</v>
      </c>
      <c r="AJ65" s="156">
        <v>0</v>
      </c>
      <c r="AK65" s="156">
        <v>0</v>
      </c>
      <c r="AL65" s="156">
        <v>0</v>
      </c>
      <c r="AM65" s="156">
        <v>0</v>
      </c>
      <c r="AN65" s="156">
        <v>0</v>
      </c>
      <c r="AO65" s="156">
        <v>0</v>
      </c>
      <c r="AP65" s="156">
        <v>0</v>
      </c>
      <c r="AQ65" s="156">
        <v>0</v>
      </c>
      <c r="AR65" s="156">
        <v>0</v>
      </c>
      <c r="AS65" s="156">
        <v>0</v>
      </c>
      <c r="AT65" s="156">
        <v>0</v>
      </c>
      <c r="AU65" s="156">
        <v>0</v>
      </c>
      <c r="AV65" s="156">
        <v>0</v>
      </c>
      <c r="AW65" s="156">
        <v>0</v>
      </c>
      <c r="AX65" s="156">
        <v>0</v>
      </c>
      <c r="AY65" s="156">
        <v>0</v>
      </c>
      <c r="AZ65" s="156">
        <v>0</v>
      </c>
      <c r="BA65" s="156">
        <v>0</v>
      </c>
      <c r="BB65" s="156">
        <v>0</v>
      </c>
      <c r="BC65" s="156">
        <v>0</v>
      </c>
      <c r="BD65" s="156">
        <v>0</v>
      </c>
      <c r="BE65" s="156">
        <v>0</v>
      </c>
      <c r="BF65" s="156">
        <v>0</v>
      </c>
      <c r="BG65" s="156">
        <v>66.605870590000009</v>
      </c>
      <c r="BH65" s="156">
        <v>0</v>
      </c>
      <c r="BI65" s="156">
        <v>0</v>
      </c>
      <c r="BJ65" s="156">
        <v>0</v>
      </c>
      <c r="BK65" s="156">
        <v>0</v>
      </c>
      <c r="BL65" s="156">
        <v>0</v>
      </c>
      <c r="BM65" s="156">
        <v>0</v>
      </c>
    </row>
    <row r="66" spans="2:65" x14ac:dyDescent="0.25">
      <c r="B66" s="161">
        <v>3</v>
      </c>
      <c r="C66" s="124" t="s">
        <v>133</v>
      </c>
      <c r="D66" s="156">
        <v>7887.7221594118473</v>
      </c>
      <c r="E66" s="156">
        <v>8121.5525990000006</v>
      </c>
      <c r="F66" s="156">
        <v>16642.566436459121</v>
      </c>
      <c r="G66" s="156">
        <v>14460.52331294</v>
      </c>
      <c r="H66" s="156">
        <v>13690.0773023</v>
      </c>
      <c r="I66" s="156">
        <v>7678.7107654000001</v>
      </c>
      <c r="J66" s="156">
        <v>499.12663499000001</v>
      </c>
      <c r="K66" s="156">
        <v>4416.0081673000004</v>
      </c>
      <c r="L66" s="156">
        <v>5653.6247542676447</v>
      </c>
      <c r="M66" s="156">
        <v>4780.5913153599995</v>
      </c>
      <c r="N66" s="156">
        <v>6461.7202722262</v>
      </c>
      <c r="O66" s="156">
        <v>7539.3650626560011</v>
      </c>
      <c r="P66" s="156">
        <v>3758.271837152</v>
      </c>
      <c r="Q66" s="156">
        <v>9527.613401988001</v>
      </c>
      <c r="R66" s="156">
        <v>15793.407850183632</v>
      </c>
      <c r="S66" s="156">
        <v>13321.846837474999</v>
      </c>
      <c r="T66" s="156">
        <v>13417.044830367764</v>
      </c>
      <c r="U66" s="156">
        <v>11385.692119903</v>
      </c>
      <c r="V66" s="156">
        <v>7025.7605542335832</v>
      </c>
      <c r="W66" s="156">
        <v>9082.2866501600001</v>
      </c>
      <c r="X66" s="156">
        <v>6754.7882080478994</v>
      </c>
      <c r="Y66" s="156">
        <v>10040.371569152001</v>
      </c>
      <c r="Z66" s="156">
        <v>11826.142053838452</v>
      </c>
      <c r="AA66" s="156">
        <v>1157.0458691512288</v>
      </c>
      <c r="AB66" s="156">
        <v>3488.8648561425975</v>
      </c>
      <c r="AC66" s="156">
        <v>2065.345248305</v>
      </c>
      <c r="AD66" s="156">
        <v>4638.8708047381151</v>
      </c>
      <c r="AE66" s="156">
        <v>1243.7722283500007</v>
      </c>
      <c r="AF66" s="156">
        <v>0.35299999999999998</v>
      </c>
      <c r="AG66" s="156">
        <v>0</v>
      </c>
      <c r="AH66" s="156">
        <v>517.82242533999988</v>
      </c>
      <c r="AI66" s="156">
        <v>408.93356761999996</v>
      </c>
      <c r="AJ66" s="156">
        <v>335.97958999999997</v>
      </c>
      <c r="AK66" s="156">
        <v>1044.65592259</v>
      </c>
      <c r="AL66" s="156">
        <v>794.4473999999999</v>
      </c>
      <c r="AM66" s="156">
        <v>438.40556899000001</v>
      </c>
      <c r="AN66" s="156">
        <v>0</v>
      </c>
      <c r="AO66" s="156">
        <v>2355.0224114661542</v>
      </c>
      <c r="AP66" s="156">
        <v>1196.4833959999999</v>
      </c>
      <c r="AQ66" s="156">
        <v>1184.5714734029762</v>
      </c>
      <c r="AR66" s="156">
        <v>149.88997530450405</v>
      </c>
      <c r="AS66" s="156">
        <v>0</v>
      </c>
      <c r="AT66" s="156">
        <v>0</v>
      </c>
      <c r="AU66" s="156">
        <v>5.0049999999999999</v>
      </c>
      <c r="AV66" s="156">
        <v>17.5</v>
      </c>
      <c r="AW66" s="156">
        <v>480.70260841999999</v>
      </c>
      <c r="AX66" s="156">
        <v>80.625205309999998</v>
      </c>
      <c r="AY66" s="156">
        <v>1248.7839942099999</v>
      </c>
      <c r="AZ66" s="156">
        <v>858.72461800354108</v>
      </c>
      <c r="BA66" s="156">
        <v>206.23447627752199</v>
      </c>
      <c r="BB66" s="156">
        <v>202.411</v>
      </c>
      <c r="BC66" s="156">
        <v>267.58994860000001</v>
      </c>
      <c r="BD66" s="156">
        <v>40.541499999999999</v>
      </c>
      <c r="BE66" s="156">
        <v>1485.96345434</v>
      </c>
      <c r="BF66" s="156">
        <v>308.108161</v>
      </c>
      <c r="BG66" s="156">
        <v>0</v>
      </c>
      <c r="BH66" s="156">
        <v>65.317063959999999</v>
      </c>
      <c r="BI66" s="156">
        <v>2.92E-2</v>
      </c>
      <c r="BJ66" s="156">
        <v>696.46541999999999</v>
      </c>
      <c r="BK66" s="156">
        <v>800.10742188999996</v>
      </c>
      <c r="BL66" s="156">
        <v>700</v>
      </c>
      <c r="BM66" s="156">
        <v>368.15781945000003</v>
      </c>
    </row>
    <row r="67" spans="2:65" x14ac:dyDescent="0.25">
      <c r="B67" s="161"/>
      <c r="C67" s="126" t="s">
        <v>292</v>
      </c>
      <c r="D67" s="156">
        <v>0</v>
      </c>
      <c r="E67" s="156">
        <v>0</v>
      </c>
      <c r="F67" s="156">
        <v>0</v>
      </c>
      <c r="G67" s="156">
        <v>0</v>
      </c>
      <c r="H67" s="156">
        <v>3400.0000000000009</v>
      </c>
      <c r="I67" s="156">
        <v>0</v>
      </c>
      <c r="J67" s="156">
        <v>0</v>
      </c>
      <c r="K67" s="156">
        <v>0</v>
      </c>
      <c r="L67" s="156">
        <v>0</v>
      </c>
      <c r="M67" s="156">
        <v>0</v>
      </c>
      <c r="N67" s="156">
        <v>5735.4735569799996</v>
      </c>
      <c r="O67" s="156">
        <v>0</v>
      </c>
      <c r="P67" s="156">
        <v>0</v>
      </c>
      <c r="Q67" s="156">
        <v>1836.9565290720002</v>
      </c>
      <c r="R67" s="156">
        <v>4114.25</v>
      </c>
      <c r="S67" s="156">
        <v>0</v>
      </c>
      <c r="T67" s="156">
        <v>-6.1999999999999999E-7</v>
      </c>
      <c r="U67" s="156">
        <v>5450.4103418000004</v>
      </c>
      <c r="V67" s="156">
        <v>3666.8705455294166</v>
      </c>
      <c r="W67" s="156">
        <v>3896.0893846449999</v>
      </c>
      <c r="X67" s="156">
        <v>0</v>
      </c>
      <c r="Y67" s="156">
        <v>6294.2749999999996</v>
      </c>
      <c r="Z67" s="156">
        <v>0</v>
      </c>
      <c r="AA67" s="156">
        <v>0</v>
      </c>
      <c r="AB67" s="156">
        <v>0</v>
      </c>
      <c r="AC67" s="156">
        <v>420.05656720000002</v>
      </c>
      <c r="AD67" s="156">
        <v>742.0832868</v>
      </c>
      <c r="AE67" s="156">
        <v>0</v>
      </c>
      <c r="AF67" s="156">
        <v>0</v>
      </c>
      <c r="AG67" s="156">
        <v>0</v>
      </c>
      <c r="AH67" s="156">
        <v>0</v>
      </c>
      <c r="AI67" s="156">
        <v>200</v>
      </c>
      <c r="AJ67" s="156">
        <v>0</v>
      </c>
      <c r="AK67" s="156">
        <v>500</v>
      </c>
      <c r="AL67" s="156">
        <v>0</v>
      </c>
      <c r="AM67" s="156">
        <v>0</v>
      </c>
      <c r="AN67" s="156">
        <v>0</v>
      </c>
      <c r="AO67" s="156">
        <v>900</v>
      </c>
      <c r="AP67" s="156">
        <v>1000</v>
      </c>
      <c r="AQ67" s="156">
        <v>0</v>
      </c>
      <c r="AR67" s="156">
        <v>0</v>
      </c>
      <c r="AS67" s="156">
        <v>0</v>
      </c>
      <c r="AT67" s="156">
        <v>0</v>
      </c>
      <c r="AU67" s="156">
        <v>0</v>
      </c>
      <c r="AV67" s="156">
        <v>0</v>
      </c>
      <c r="AW67" s="156">
        <v>450</v>
      </c>
      <c r="AX67" s="156">
        <v>0</v>
      </c>
      <c r="AY67" s="156">
        <v>750</v>
      </c>
      <c r="AZ67" s="156">
        <v>0</v>
      </c>
      <c r="BA67" s="156">
        <v>40</v>
      </c>
      <c r="BB67" s="156">
        <v>0</v>
      </c>
      <c r="BC67" s="156">
        <v>150</v>
      </c>
      <c r="BD67" s="156">
        <v>0</v>
      </c>
      <c r="BE67" s="156">
        <v>1300</v>
      </c>
      <c r="BF67" s="156">
        <v>0</v>
      </c>
      <c r="BG67" s="156">
        <v>0</v>
      </c>
      <c r="BH67" s="156">
        <v>0</v>
      </c>
      <c r="BI67" s="156">
        <v>0</v>
      </c>
      <c r="BJ67" s="156">
        <v>400</v>
      </c>
      <c r="BK67" s="156">
        <v>550</v>
      </c>
      <c r="BL67" s="156">
        <v>700</v>
      </c>
      <c r="BM67" s="156">
        <v>200</v>
      </c>
    </row>
    <row r="68" spans="2:65" x14ac:dyDescent="0.25">
      <c r="B68" s="160"/>
      <c r="C68" s="126" t="s">
        <v>293</v>
      </c>
      <c r="D68" s="156">
        <v>4200.9181325600002</v>
      </c>
      <c r="E68" s="156">
        <v>0</v>
      </c>
      <c r="F68" s="156">
        <v>5547.3262412799995</v>
      </c>
      <c r="G68" s="156">
        <v>8207.8487179799995</v>
      </c>
      <c r="H68" s="156">
        <v>7414.4699999999993</v>
      </c>
      <c r="I68" s="156">
        <v>4365.125</v>
      </c>
      <c r="J68" s="156">
        <v>0</v>
      </c>
      <c r="K68" s="156">
        <v>2067.59411585</v>
      </c>
      <c r="L68" s="156">
        <v>3294.4751892300001</v>
      </c>
      <c r="M68" s="156">
        <v>2680.7158309699994</v>
      </c>
      <c r="N68" s="156">
        <v>0</v>
      </c>
      <c r="O68" s="156">
        <v>0</v>
      </c>
      <c r="P68" s="156">
        <v>2046.24</v>
      </c>
      <c r="Q68" s="156">
        <v>5671.361466456</v>
      </c>
      <c r="R68" s="156">
        <v>5126.1034810199999</v>
      </c>
      <c r="S68" s="156">
        <v>4338.1194202809993</v>
      </c>
      <c r="T68" s="156">
        <v>0</v>
      </c>
      <c r="U68" s="156">
        <v>1502.289</v>
      </c>
      <c r="V68" s="156">
        <v>1803.2393095416667</v>
      </c>
      <c r="W68" s="156">
        <v>3327.9360958249999</v>
      </c>
      <c r="X68" s="156">
        <v>3663.4827316999999</v>
      </c>
      <c r="Y68" s="156">
        <v>1859.1771801700006</v>
      </c>
      <c r="Z68" s="156">
        <v>996.66535079999994</v>
      </c>
      <c r="AA68" s="156">
        <v>0</v>
      </c>
      <c r="AB68" s="156">
        <v>2244.9839999999999</v>
      </c>
      <c r="AC68" s="156">
        <v>1176</v>
      </c>
      <c r="AD68" s="156">
        <v>2257.825473248</v>
      </c>
      <c r="AE68" s="156">
        <v>0</v>
      </c>
      <c r="AF68" s="156">
        <v>0</v>
      </c>
      <c r="AG68" s="156">
        <v>0</v>
      </c>
      <c r="AH68" s="156">
        <v>0</v>
      </c>
      <c r="AI68" s="156">
        <v>0</v>
      </c>
      <c r="AJ68" s="156">
        <v>0</v>
      </c>
      <c r="AK68" s="156">
        <v>0</v>
      </c>
      <c r="AL68" s="156">
        <v>0</v>
      </c>
      <c r="AM68" s="156">
        <v>0</v>
      </c>
      <c r="AN68" s="156">
        <v>0</v>
      </c>
      <c r="AO68" s="156">
        <v>0</v>
      </c>
      <c r="AP68" s="156">
        <v>0</v>
      </c>
      <c r="AQ68" s="156">
        <v>0</v>
      </c>
      <c r="AR68" s="156">
        <v>0</v>
      </c>
      <c r="AS68" s="156">
        <v>0</v>
      </c>
      <c r="AT68" s="156">
        <v>0</v>
      </c>
      <c r="AU68" s="156">
        <v>0</v>
      </c>
      <c r="AV68" s="156">
        <v>0</v>
      </c>
      <c r="AW68" s="156">
        <v>0</v>
      </c>
      <c r="AX68" s="156">
        <v>0</v>
      </c>
      <c r="AY68" s="156">
        <v>0</v>
      </c>
      <c r="AZ68" s="156">
        <v>0</v>
      </c>
      <c r="BA68" s="156">
        <v>0</v>
      </c>
      <c r="BB68" s="156">
        <v>0</v>
      </c>
      <c r="BC68" s="156">
        <v>0</v>
      </c>
      <c r="BD68" s="156">
        <v>0</v>
      </c>
      <c r="BE68" s="156">
        <v>0</v>
      </c>
      <c r="BF68" s="156">
        <v>0</v>
      </c>
      <c r="BG68" s="156">
        <v>0</v>
      </c>
      <c r="BH68" s="156">
        <v>0</v>
      </c>
      <c r="BI68" s="156">
        <v>0</v>
      </c>
      <c r="BJ68" s="156">
        <v>0</v>
      </c>
      <c r="BK68" s="156">
        <v>0</v>
      </c>
      <c r="BL68" s="156">
        <v>0</v>
      </c>
      <c r="BM68" s="156">
        <v>0</v>
      </c>
    </row>
    <row r="69" spans="2:65" x14ac:dyDescent="0.25">
      <c r="B69" s="160"/>
      <c r="C69" s="168" t="s">
        <v>294</v>
      </c>
      <c r="D69" s="156">
        <v>3686.8040268518471</v>
      </c>
      <c r="E69" s="156">
        <v>8121.5525990000006</v>
      </c>
      <c r="F69" s="156">
        <v>11095.240195179122</v>
      </c>
      <c r="G69" s="156">
        <v>6252.6745949600008</v>
      </c>
      <c r="H69" s="156">
        <v>2875.607302299999</v>
      </c>
      <c r="I69" s="156">
        <v>3313.5857654000001</v>
      </c>
      <c r="J69" s="156">
        <v>499.12663499000001</v>
      </c>
      <c r="K69" s="156">
        <v>2348.4140514500004</v>
      </c>
      <c r="L69" s="156">
        <v>2359.1495650376446</v>
      </c>
      <c r="M69" s="156">
        <v>2099.8754843900001</v>
      </c>
      <c r="N69" s="156">
        <v>726.24671524620044</v>
      </c>
      <c r="O69" s="156">
        <v>7539.3650626560011</v>
      </c>
      <c r="P69" s="156">
        <v>1712.031837152</v>
      </c>
      <c r="Q69" s="156">
        <v>2019.2954064600008</v>
      </c>
      <c r="R69" s="156">
        <v>6553.0543691636321</v>
      </c>
      <c r="S69" s="156">
        <v>8983.7274171940007</v>
      </c>
      <c r="T69" s="156">
        <v>13417.044830987765</v>
      </c>
      <c r="U69" s="156">
        <v>4432.9927781030001</v>
      </c>
      <c r="V69" s="156">
        <v>1555.6506991625001</v>
      </c>
      <c r="W69" s="156">
        <v>1858.2611696900003</v>
      </c>
      <c r="X69" s="156">
        <v>3091.3054763478995</v>
      </c>
      <c r="Y69" s="156">
        <v>1886.9193889820008</v>
      </c>
      <c r="Z69" s="156">
        <v>10829.476703038452</v>
      </c>
      <c r="AA69" s="156">
        <v>1157.0458691512288</v>
      </c>
      <c r="AB69" s="156">
        <v>1243.8808561425976</v>
      </c>
      <c r="AC69" s="156">
        <v>469.28868110500002</v>
      </c>
      <c r="AD69" s="156">
        <v>1638.9620446901154</v>
      </c>
      <c r="AE69" s="156">
        <v>1243.7722283500007</v>
      </c>
      <c r="AF69" s="156">
        <v>0.35299999999999998</v>
      </c>
      <c r="AG69" s="156">
        <v>0</v>
      </c>
      <c r="AH69" s="156">
        <v>517.82242533999988</v>
      </c>
      <c r="AI69" s="156">
        <v>208.93356761999999</v>
      </c>
      <c r="AJ69" s="156">
        <v>335.97958999999997</v>
      </c>
      <c r="AK69" s="156">
        <v>544.65592259000005</v>
      </c>
      <c r="AL69" s="156">
        <v>794.4473999999999</v>
      </c>
      <c r="AM69" s="156">
        <v>438.40556899000001</v>
      </c>
      <c r="AN69" s="156">
        <v>0</v>
      </c>
      <c r="AO69" s="156">
        <v>1455.0224114661544</v>
      </c>
      <c r="AP69" s="156">
        <v>196.48339599999994</v>
      </c>
      <c r="AQ69" s="156">
        <v>1184.5714734029762</v>
      </c>
      <c r="AR69" s="156">
        <v>149.88997530450405</v>
      </c>
      <c r="AS69" s="156">
        <v>0</v>
      </c>
      <c r="AT69" s="156">
        <v>0</v>
      </c>
      <c r="AU69" s="156">
        <v>5.0049999999999999</v>
      </c>
      <c r="AV69" s="156">
        <v>17.5</v>
      </c>
      <c r="AW69" s="156">
        <v>30.702608420000004</v>
      </c>
      <c r="AX69" s="156">
        <v>80.625205309999998</v>
      </c>
      <c r="AY69" s="156">
        <v>498.78399420999989</v>
      </c>
      <c r="AZ69" s="156">
        <v>858.72461800354108</v>
      </c>
      <c r="BA69" s="156">
        <v>166.23447627752199</v>
      </c>
      <c r="BB69" s="156">
        <v>202.411</v>
      </c>
      <c r="BC69" s="156">
        <v>117.5899486</v>
      </c>
      <c r="BD69" s="156">
        <v>40.541499999999999</v>
      </c>
      <c r="BE69" s="156">
        <v>185.96345433999994</v>
      </c>
      <c r="BF69" s="156">
        <v>308.108161</v>
      </c>
      <c r="BG69" s="156">
        <v>0</v>
      </c>
      <c r="BH69" s="156">
        <v>65.317063959999999</v>
      </c>
      <c r="BI69" s="156">
        <v>2.92E-2</v>
      </c>
      <c r="BJ69" s="156">
        <v>296.46542000000005</v>
      </c>
      <c r="BK69" s="156">
        <v>250.10742189000001</v>
      </c>
      <c r="BL69" s="156">
        <v>0</v>
      </c>
      <c r="BM69" s="156">
        <v>168.15781945000001</v>
      </c>
    </row>
    <row r="70" spans="2:65" ht="31.5" x14ac:dyDescent="0.25">
      <c r="B70" s="161">
        <v>4</v>
      </c>
      <c r="C70" s="169" t="s">
        <v>295</v>
      </c>
      <c r="D70" s="156">
        <v>147666.45802493714</v>
      </c>
      <c r="E70" s="156">
        <v>196740.81514800002</v>
      </c>
      <c r="F70" s="156">
        <v>212285.90114063202</v>
      </c>
      <c r="G70" s="156">
        <v>171975.35702812258</v>
      </c>
      <c r="H70" s="156">
        <v>74709.648198647075</v>
      </c>
      <c r="I70" s="156">
        <v>139507.7135328275</v>
      </c>
      <c r="J70" s="156">
        <v>107568.914610846</v>
      </c>
      <c r="K70" s="156">
        <v>74778.060916919945</v>
      </c>
      <c r="L70" s="156">
        <v>138995.68999796</v>
      </c>
      <c r="M70" s="156">
        <v>103998.0911540758</v>
      </c>
      <c r="N70" s="156">
        <v>110420.39217460998</v>
      </c>
      <c r="O70" s="156">
        <v>278731.77652983944</v>
      </c>
      <c r="P70" s="156">
        <v>124597.4464796</v>
      </c>
      <c r="Q70" s="156">
        <v>158952.28310649318</v>
      </c>
      <c r="R70" s="156">
        <v>115812.07417299907</v>
      </c>
      <c r="S70" s="156">
        <v>176369.51691752256</v>
      </c>
      <c r="T70" s="156">
        <v>155615.12085220049</v>
      </c>
      <c r="U70" s="156">
        <v>254216.85067719594</v>
      </c>
      <c r="V70" s="156">
        <v>128231.74281043565</v>
      </c>
      <c r="W70" s="156">
        <v>146204.08263551342</v>
      </c>
      <c r="X70" s="156">
        <v>107598.26572984972</v>
      </c>
      <c r="Y70" s="156">
        <v>167370.70430437077</v>
      </c>
      <c r="Z70" s="156">
        <v>142386.65470847595</v>
      </c>
      <c r="AA70" s="156">
        <v>141110.8580341732</v>
      </c>
      <c r="AB70" s="156">
        <v>86481.808414209998</v>
      </c>
      <c r="AC70" s="156">
        <v>87145.659860795</v>
      </c>
      <c r="AD70" s="156">
        <v>127379.96936472839</v>
      </c>
      <c r="AE70" s="156">
        <v>37398.50238623</v>
      </c>
      <c r="AF70" s="156">
        <v>116.752</v>
      </c>
      <c r="AG70" s="156">
        <v>3237.0279999999998</v>
      </c>
      <c r="AH70" s="156">
        <v>40597.378855110997</v>
      </c>
      <c r="AI70" s="156">
        <v>9912.49834022301</v>
      </c>
      <c r="AJ70" s="156">
        <v>5020.9535096499958</v>
      </c>
      <c r="AK70" s="156">
        <v>85062.709602971183</v>
      </c>
      <c r="AL70" s="156">
        <v>55982.949820000002</v>
      </c>
      <c r="AM70" s="156">
        <v>40915.926358336998</v>
      </c>
      <c r="AN70" s="156">
        <v>479.56384600000018</v>
      </c>
      <c r="AO70" s="156">
        <v>46278.857429386291</v>
      </c>
      <c r="AP70" s="156">
        <v>35817.025507775703</v>
      </c>
      <c r="AQ70" s="156">
        <v>33971.593989925801</v>
      </c>
      <c r="AR70" s="156">
        <v>3296.9250837499999</v>
      </c>
      <c r="AS70" s="156">
        <v>1012.6039263299999</v>
      </c>
      <c r="AT70" s="156">
        <v>599.42116399999998</v>
      </c>
      <c r="AU70" s="156">
        <v>4354.343786460001</v>
      </c>
      <c r="AV70" s="156">
        <v>2082.1529999999998</v>
      </c>
      <c r="AW70" s="156">
        <v>762.01503415999969</v>
      </c>
      <c r="AX70" s="156">
        <v>2247.57315642</v>
      </c>
      <c r="AY70" s="156">
        <v>5742.7051843800009</v>
      </c>
      <c r="AZ70" s="156">
        <v>7719.9605333778209</v>
      </c>
      <c r="BA70" s="156">
        <v>4534.9920334999997</v>
      </c>
      <c r="BB70" s="156">
        <v>2076.9070000000002</v>
      </c>
      <c r="BC70" s="156">
        <v>2724.2117899999998</v>
      </c>
      <c r="BD70" s="156">
        <v>2787.95728371</v>
      </c>
      <c r="BE70" s="156">
        <v>7545.5755568500008</v>
      </c>
      <c r="BF70" s="156">
        <v>4473.9211599999999</v>
      </c>
      <c r="BG70" s="156">
        <v>433.03211126999997</v>
      </c>
      <c r="BH70" s="156">
        <v>1177.03927815</v>
      </c>
      <c r="BI70" s="156">
        <v>1586.3762171000001</v>
      </c>
      <c r="BJ70" s="156">
        <v>5017.9465700000001</v>
      </c>
      <c r="BK70" s="156">
        <v>11363.689593159999</v>
      </c>
      <c r="BL70" s="156">
        <v>7139.9051865399997</v>
      </c>
      <c r="BM70" s="156">
        <v>4810.2748300000003</v>
      </c>
    </row>
    <row r="71" spans="2:65" x14ac:dyDescent="0.25">
      <c r="B71" s="158"/>
      <c r="C71" s="159" t="s">
        <v>135</v>
      </c>
      <c r="D71" s="156">
        <v>147666.45802493714</v>
      </c>
      <c r="E71" s="156">
        <v>196708.84217700001</v>
      </c>
      <c r="F71" s="156">
        <v>212277.46151187201</v>
      </c>
      <c r="G71" s="156">
        <v>171502.59749228257</v>
      </c>
      <c r="H71" s="156">
        <v>74114.476432577081</v>
      </c>
      <c r="I71" s="156">
        <v>139488.06456478749</v>
      </c>
      <c r="J71" s="156">
        <v>107568.834573346</v>
      </c>
      <c r="K71" s="156">
        <v>74491.328329699943</v>
      </c>
      <c r="L71" s="156">
        <v>138995.68999796</v>
      </c>
      <c r="M71" s="156">
        <v>103998.0911540758</v>
      </c>
      <c r="N71" s="156">
        <v>109558.63037460999</v>
      </c>
      <c r="O71" s="156">
        <v>278731.77652983944</v>
      </c>
      <c r="P71" s="156">
        <v>124306.01584959999</v>
      </c>
      <c r="Q71" s="156">
        <v>158952.28310649318</v>
      </c>
      <c r="R71" s="156">
        <v>115812.07417299907</v>
      </c>
      <c r="S71" s="156">
        <v>176367.88991752255</v>
      </c>
      <c r="T71" s="156">
        <v>155615.12085220049</v>
      </c>
      <c r="U71" s="156">
        <v>254216.85067719594</v>
      </c>
      <c r="V71" s="156">
        <v>128205.84281043566</v>
      </c>
      <c r="W71" s="156">
        <v>145865.61824189642</v>
      </c>
      <c r="X71" s="156">
        <v>106453.44613162972</v>
      </c>
      <c r="Y71" s="156">
        <v>167370.70430437077</v>
      </c>
      <c r="Z71" s="156">
        <v>142386.65470847595</v>
      </c>
      <c r="AA71" s="156">
        <v>141110.8580341732</v>
      </c>
      <c r="AB71" s="156">
        <v>86481.808414209998</v>
      </c>
      <c r="AC71" s="156">
        <v>87135.606860795</v>
      </c>
      <c r="AD71" s="156">
        <v>127379.96936472839</v>
      </c>
      <c r="AE71" s="156">
        <v>37398.50238623</v>
      </c>
      <c r="AF71" s="156">
        <v>116.752</v>
      </c>
      <c r="AG71" s="156">
        <v>3237.0279999999998</v>
      </c>
      <c r="AH71" s="156">
        <v>40597.378855110997</v>
      </c>
      <c r="AI71" s="156">
        <v>9912.49834022301</v>
      </c>
      <c r="AJ71" s="156">
        <v>5020.9535096499958</v>
      </c>
      <c r="AK71" s="156">
        <v>85062.709602971183</v>
      </c>
      <c r="AL71" s="156">
        <v>55982.949820000002</v>
      </c>
      <c r="AM71" s="156">
        <v>40915.926358336998</v>
      </c>
      <c r="AN71" s="156">
        <v>479.56384600000018</v>
      </c>
      <c r="AO71" s="156">
        <v>46278.857429386291</v>
      </c>
      <c r="AP71" s="156">
        <v>35817.025507775703</v>
      </c>
      <c r="AQ71" s="156">
        <v>33971.593989925801</v>
      </c>
      <c r="AR71" s="156">
        <v>3296.9250837499999</v>
      </c>
      <c r="AS71" s="156">
        <v>1012.6039263299999</v>
      </c>
      <c r="AT71" s="156">
        <v>599.42116399999998</v>
      </c>
      <c r="AU71" s="156">
        <v>4354.343786460001</v>
      </c>
      <c r="AV71" s="156">
        <v>2082.1529999999998</v>
      </c>
      <c r="AW71" s="156">
        <v>762.01503415999969</v>
      </c>
      <c r="AX71" s="156">
        <v>2247.57315642</v>
      </c>
      <c r="AY71" s="156">
        <v>5742.7051843800009</v>
      </c>
      <c r="AZ71" s="156">
        <v>7719.9605333778209</v>
      </c>
      <c r="BA71" s="156">
        <v>4534.9920334999997</v>
      </c>
      <c r="BB71" s="156">
        <v>2076.9070000000002</v>
      </c>
      <c r="BC71" s="156">
        <v>2724.2117899999998</v>
      </c>
      <c r="BD71" s="156">
        <v>2787.95728371</v>
      </c>
      <c r="BE71" s="156">
        <v>7545.5755568500008</v>
      </c>
      <c r="BF71" s="156">
        <v>4473.9211599999999</v>
      </c>
      <c r="BG71" s="156">
        <v>433.03211126999997</v>
      </c>
      <c r="BH71" s="156">
        <v>1177.03927815</v>
      </c>
      <c r="BI71" s="156">
        <v>1586.3762171000001</v>
      </c>
      <c r="BJ71" s="156">
        <v>5017.9465700000001</v>
      </c>
      <c r="BK71" s="156">
        <v>11363.689593159999</v>
      </c>
      <c r="BL71" s="156">
        <v>7139.9051865399997</v>
      </c>
      <c r="BM71" s="156">
        <v>4810.2748300000003</v>
      </c>
    </row>
    <row r="72" spans="2:65" x14ac:dyDescent="0.25">
      <c r="B72" s="160"/>
      <c r="C72" s="126" t="s">
        <v>296</v>
      </c>
      <c r="D72" s="156">
        <v>137470.31619319916</v>
      </c>
      <c r="E72" s="156">
        <v>180191.55217700001</v>
      </c>
      <c r="F72" s="156">
        <v>203720.95614047797</v>
      </c>
      <c r="G72" s="156">
        <v>170437.38648588257</v>
      </c>
      <c r="H72" s="156">
        <v>69062.588053927087</v>
      </c>
      <c r="I72" s="156">
        <v>132988.99096890748</v>
      </c>
      <c r="J72" s="156">
        <v>102056.459450846</v>
      </c>
      <c r="K72" s="156">
        <v>71572.859268719942</v>
      </c>
      <c r="L72" s="156">
        <v>127667.94204770001</v>
      </c>
      <c r="M72" s="156">
        <v>100341.72666119579</v>
      </c>
      <c r="N72" s="156">
        <v>105798.90227461001</v>
      </c>
      <c r="O72" s="156">
        <v>266345.86843413947</v>
      </c>
      <c r="P72" s="156">
        <v>124306.01584959999</v>
      </c>
      <c r="Q72" s="156">
        <v>153442.47358452319</v>
      </c>
      <c r="R72" s="156">
        <v>115812.07417299907</v>
      </c>
      <c r="S72" s="156">
        <v>169461.78169630255</v>
      </c>
      <c r="T72" s="156">
        <v>155612.14191520048</v>
      </c>
      <c r="U72" s="156">
        <v>243716.19231338595</v>
      </c>
      <c r="V72" s="156">
        <v>125074.13004712565</v>
      </c>
      <c r="W72" s="156">
        <v>138744.02534279643</v>
      </c>
      <c r="X72" s="156">
        <v>103948.38256246972</v>
      </c>
      <c r="Y72" s="156">
        <v>161575.48655722078</v>
      </c>
      <c r="Z72" s="156">
        <v>142386.65470847595</v>
      </c>
      <c r="AA72" s="156">
        <v>137960.46678977978</v>
      </c>
      <c r="AB72" s="156">
        <v>81241.049549939999</v>
      </c>
      <c r="AC72" s="156">
        <v>85104.07316743501</v>
      </c>
      <c r="AD72" s="156">
        <v>122916.09770793839</v>
      </c>
      <c r="AE72" s="156">
        <v>32222.039758220002</v>
      </c>
      <c r="AF72" s="156">
        <v>108.752</v>
      </c>
      <c r="AG72" s="156">
        <v>3237.0279999999998</v>
      </c>
      <c r="AH72" s="156">
        <v>40597.378855110997</v>
      </c>
      <c r="AI72" s="156">
        <v>9664.0047495330091</v>
      </c>
      <c r="AJ72" s="156">
        <v>4735.3969893699959</v>
      </c>
      <c r="AK72" s="156">
        <v>81841.164184521185</v>
      </c>
      <c r="AL72" s="156">
        <v>54163.226299999995</v>
      </c>
      <c r="AM72" s="156">
        <v>40915.926358336998</v>
      </c>
      <c r="AN72" s="156">
        <v>479.56384600000018</v>
      </c>
      <c r="AO72" s="156">
        <v>46278.857429386291</v>
      </c>
      <c r="AP72" s="156">
        <v>35817.025507775703</v>
      </c>
      <c r="AQ72" s="156">
        <v>32117.533743925804</v>
      </c>
      <c r="AR72" s="156">
        <v>3296.9250837499999</v>
      </c>
      <c r="AS72" s="156">
        <v>1012.6039263299999</v>
      </c>
      <c r="AT72" s="156">
        <v>599.42116399999998</v>
      </c>
      <c r="AU72" s="156">
        <v>4354.343786460001</v>
      </c>
      <c r="AV72" s="156">
        <v>2047.529</v>
      </c>
      <c r="AW72" s="156">
        <v>737.08818221999957</v>
      </c>
      <c r="AX72" s="156">
        <v>2247.57315642</v>
      </c>
      <c r="AY72" s="156">
        <v>5696.7051843800009</v>
      </c>
      <c r="AZ72" s="156">
        <v>7449.9605333778209</v>
      </c>
      <c r="BA72" s="156">
        <v>4359.4920334999997</v>
      </c>
      <c r="BB72" s="156">
        <v>2052.9229999999998</v>
      </c>
      <c r="BC72" s="156">
        <v>2610.5360699999997</v>
      </c>
      <c r="BD72" s="156">
        <v>2721.8924509399999</v>
      </c>
      <c r="BE72" s="156">
        <v>7545.5755568500008</v>
      </c>
      <c r="BF72" s="156">
        <v>4377.8911600000001</v>
      </c>
      <c r="BG72" s="156">
        <v>433.03211126999997</v>
      </c>
      <c r="BH72" s="156">
        <v>1159.4228730499999</v>
      </c>
      <c r="BI72" s="156">
        <v>1586.3762171000001</v>
      </c>
      <c r="BJ72" s="156">
        <v>4735.098109999999</v>
      </c>
      <c r="BK72" s="156">
        <v>10928.630643339999</v>
      </c>
      <c r="BL72" s="156">
        <v>6654.7013299600003</v>
      </c>
      <c r="BM72" s="156">
        <v>4629.79864</v>
      </c>
    </row>
    <row r="73" spans="2:65" x14ac:dyDescent="0.25">
      <c r="B73" s="160"/>
      <c r="C73" s="126" t="s">
        <v>297</v>
      </c>
      <c r="D73" s="156">
        <v>10196.141831737979</v>
      </c>
      <c r="E73" s="156">
        <v>15609.849999999999</v>
      </c>
      <c r="F73" s="156">
        <v>8556.5053713940288</v>
      </c>
      <c r="G73" s="156">
        <v>1065.2110063999999</v>
      </c>
      <c r="H73" s="156">
        <v>5051.88837865</v>
      </c>
      <c r="I73" s="156">
        <v>6494.017707</v>
      </c>
      <c r="J73" s="156">
        <v>5512.3751225000005</v>
      </c>
      <c r="K73" s="156">
        <v>2918.46906098</v>
      </c>
      <c r="L73" s="156">
        <v>10225.33087822</v>
      </c>
      <c r="M73" s="156">
        <v>3297.2319508400005</v>
      </c>
      <c r="N73" s="156">
        <v>3677.5356999999999</v>
      </c>
      <c r="O73" s="156">
        <v>12385.908095699999</v>
      </c>
      <c r="P73" s="156">
        <v>0</v>
      </c>
      <c r="Q73" s="156">
        <v>5509.8095219700008</v>
      </c>
      <c r="R73" s="156">
        <v>0</v>
      </c>
      <c r="S73" s="156">
        <v>6906.1082212199999</v>
      </c>
      <c r="T73" s="156">
        <v>2.9789370000000002</v>
      </c>
      <c r="U73" s="156">
        <v>10500.658363809998</v>
      </c>
      <c r="V73" s="156">
        <v>3131.7127633099999</v>
      </c>
      <c r="W73" s="156">
        <v>7121.592899100001</v>
      </c>
      <c r="X73" s="156">
        <v>2505.0635691599996</v>
      </c>
      <c r="Y73" s="156">
        <v>5795.2177471499981</v>
      </c>
      <c r="Z73" s="156">
        <v>0</v>
      </c>
      <c r="AA73" s="156">
        <v>3150.3912443934196</v>
      </c>
      <c r="AB73" s="156">
        <v>4744.5489350399985</v>
      </c>
      <c r="AC73" s="156">
        <v>2031.5336933599999</v>
      </c>
      <c r="AD73" s="156">
        <v>4288.871656790001</v>
      </c>
      <c r="AE73" s="156">
        <v>5176.4626280100001</v>
      </c>
      <c r="AF73" s="156">
        <v>8</v>
      </c>
      <c r="AG73" s="156">
        <v>0</v>
      </c>
      <c r="AH73" s="156">
        <v>0</v>
      </c>
      <c r="AI73" s="156">
        <v>248.49359069000002</v>
      </c>
      <c r="AJ73" s="156">
        <v>285.55652027999997</v>
      </c>
      <c r="AK73" s="156">
        <v>3221.5454184500009</v>
      </c>
      <c r="AL73" s="156">
        <v>1819.72352</v>
      </c>
      <c r="AM73" s="156">
        <v>0</v>
      </c>
      <c r="AN73" s="156">
        <v>0</v>
      </c>
      <c r="AO73" s="156">
        <v>0</v>
      </c>
      <c r="AP73" s="156">
        <v>0</v>
      </c>
      <c r="AQ73" s="156">
        <v>1854.060246</v>
      </c>
      <c r="AR73" s="156">
        <v>0</v>
      </c>
      <c r="AS73" s="156">
        <v>0</v>
      </c>
      <c r="AT73" s="156">
        <v>0</v>
      </c>
      <c r="AU73" s="156">
        <v>0</v>
      </c>
      <c r="AV73" s="156">
        <v>34.624000000000002</v>
      </c>
      <c r="AW73" s="156">
        <v>24.926851939999999</v>
      </c>
      <c r="AX73" s="156">
        <v>0</v>
      </c>
      <c r="AY73" s="156">
        <v>46</v>
      </c>
      <c r="AZ73" s="156">
        <v>270</v>
      </c>
      <c r="BA73" s="156">
        <v>175.5</v>
      </c>
      <c r="BB73" s="156">
        <v>23.984000000000002</v>
      </c>
      <c r="BC73" s="156">
        <v>113.67572</v>
      </c>
      <c r="BD73" s="156">
        <v>66.06483277000001</v>
      </c>
      <c r="BE73" s="156">
        <v>0</v>
      </c>
      <c r="BF73" s="156">
        <v>96.03</v>
      </c>
      <c r="BG73" s="156">
        <v>0</v>
      </c>
      <c r="BH73" s="156">
        <v>17.616405100000001</v>
      </c>
      <c r="BI73" s="156">
        <v>0</v>
      </c>
      <c r="BJ73" s="156">
        <v>282.84845999999999</v>
      </c>
      <c r="BK73" s="156">
        <v>435.05894982000012</v>
      </c>
      <c r="BL73" s="156">
        <v>485.20385657999998</v>
      </c>
      <c r="BM73" s="156">
        <v>180.47619</v>
      </c>
    </row>
    <row r="74" spans="2:65" x14ac:dyDescent="0.25">
      <c r="B74" s="160"/>
      <c r="C74" s="126" t="s">
        <v>298</v>
      </c>
      <c r="D74" s="156">
        <v>0</v>
      </c>
      <c r="E74" s="156">
        <v>907.44</v>
      </c>
      <c r="F74" s="156">
        <v>0</v>
      </c>
      <c r="G74" s="156">
        <v>0</v>
      </c>
      <c r="H74" s="156">
        <v>0</v>
      </c>
      <c r="I74" s="156">
        <v>5.0558888799999995</v>
      </c>
      <c r="J74" s="156">
        <v>0</v>
      </c>
      <c r="K74" s="156">
        <v>0</v>
      </c>
      <c r="L74" s="156">
        <v>1102.41707204</v>
      </c>
      <c r="M74" s="156">
        <v>359.13254203999998</v>
      </c>
      <c r="N74" s="156">
        <v>82.192400000000006</v>
      </c>
      <c r="O74" s="156">
        <v>0</v>
      </c>
      <c r="P74" s="156">
        <v>0</v>
      </c>
      <c r="Q74" s="156">
        <v>0</v>
      </c>
      <c r="R74" s="156">
        <v>0</v>
      </c>
      <c r="S74" s="156">
        <v>0</v>
      </c>
      <c r="T74" s="156">
        <v>0</v>
      </c>
      <c r="U74" s="156">
        <v>0</v>
      </c>
      <c r="V74" s="156">
        <v>0</v>
      </c>
      <c r="W74" s="156">
        <v>0</v>
      </c>
      <c r="X74" s="156">
        <v>0</v>
      </c>
      <c r="Y74" s="156">
        <v>0</v>
      </c>
      <c r="Z74" s="156">
        <v>0</v>
      </c>
      <c r="AA74" s="156">
        <v>0</v>
      </c>
      <c r="AB74" s="156">
        <v>496.20992923</v>
      </c>
      <c r="AC74" s="156">
        <v>0</v>
      </c>
      <c r="AD74" s="156">
        <v>175</v>
      </c>
      <c r="AE74" s="156">
        <v>0</v>
      </c>
      <c r="AF74" s="156">
        <v>0</v>
      </c>
      <c r="AG74" s="156">
        <v>0</v>
      </c>
      <c r="AH74" s="156">
        <v>0</v>
      </c>
      <c r="AI74" s="156">
        <v>0</v>
      </c>
      <c r="AJ74" s="156">
        <v>0</v>
      </c>
      <c r="AK74" s="156">
        <v>0</v>
      </c>
      <c r="AL74" s="156">
        <v>0</v>
      </c>
      <c r="AM74" s="156">
        <v>0</v>
      </c>
      <c r="AN74" s="156">
        <v>0</v>
      </c>
      <c r="AO74" s="156">
        <v>0</v>
      </c>
      <c r="AP74" s="156">
        <v>0</v>
      </c>
      <c r="AQ74" s="156">
        <v>0</v>
      </c>
      <c r="AR74" s="156">
        <v>0</v>
      </c>
      <c r="AS74" s="156">
        <v>0</v>
      </c>
      <c r="AT74" s="156">
        <v>0</v>
      </c>
      <c r="AU74" s="156">
        <v>0</v>
      </c>
      <c r="AV74" s="156">
        <v>0</v>
      </c>
      <c r="AW74" s="156">
        <v>0</v>
      </c>
      <c r="AX74" s="156">
        <v>0</v>
      </c>
      <c r="AY74" s="156">
        <v>0</v>
      </c>
      <c r="AZ74" s="156">
        <v>0</v>
      </c>
      <c r="BA74" s="156">
        <v>0</v>
      </c>
      <c r="BB74" s="156">
        <v>0</v>
      </c>
      <c r="BC74" s="156">
        <v>0</v>
      </c>
      <c r="BD74" s="156">
        <v>0</v>
      </c>
      <c r="BE74" s="156">
        <v>0</v>
      </c>
      <c r="BF74" s="156">
        <v>0</v>
      </c>
      <c r="BG74" s="156">
        <v>0</v>
      </c>
      <c r="BH74" s="156">
        <v>0</v>
      </c>
      <c r="BI74" s="156">
        <v>0</v>
      </c>
      <c r="BJ74" s="156">
        <v>0</v>
      </c>
      <c r="BK74" s="156">
        <v>0</v>
      </c>
      <c r="BL74" s="156">
        <v>0</v>
      </c>
      <c r="BM74" s="156">
        <v>0</v>
      </c>
    </row>
    <row r="75" spans="2:65" x14ac:dyDescent="0.25">
      <c r="B75" s="170"/>
      <c r="C75" s="124" t="s">
        <v>299</v>
      </c>
      <c r="D75" s="156">
        <v>0</v>
      </c>
      <c r="E75" s="156">
        <v>31.972971000000001</v>
      </c>
      <c r="F75" s="156">
        <v>8.4396287599999997</v>
      </c>
      <c r="G75" s="156">
        <v>472.75953583999996</v>
      </c>
      <c r="H75" s="156">
        <v>595.1717660700001</v>
      </c>
      <c r="I75" s="156">
        <v>19.64896804</v>
      </c>
      <c r="J75" s="156">
        <v>8.0037499999999998E-2</v>
      </c>
      <c r="K75" s="156">
        <v>286.73258722000003</v>
      </c>
      <c r="L75" s="156">
        <v>0</v>
      </c>
      <c r="M75" s="156">
        <v>0</v>
      </c>
      <c r="N75" s="156">
        <v>861.76179999999999</v>
      </c>
      <c r="O75" s="156">
        <v>0</v>
      </c>
      <c r="P75" s="156">
        <v>291.43063000000001</v>
      </c>
      <c r="Q75" s="156">
        <v>0</v>
      </c>
      <c r="R75" s="156">
        <v>0</v>
      </c>
      <c r="S75" s="156">
        <v>1.627</v>
      </c>
      <c r="T75" s="156">
        <v>0</v>
      </c>
      <c r="U75" s="156">
        <v>0</v>
      </c>
      <c r="V75" s="156">
        <v>25.9</v>
      </c>
      <c r="W75" s="156">
        <v>338.46439361699998</v>
      </c>
      <c r="X75" s="156">
        <v>1144.81959822</v>
      </c>
      <c r="Y75" s="156">
        <v>0</v>
      </c>
      <c r="Z75" s="156">
        <v>0</v>
      </c>
      <c r="AA75" s="156">
        <v>0</v>
      </c>
      <c r="AB75" s="156">
        <v>0</v>
      </c>
      <c r="AC75" s="156">
        <v>10.053000000000001</v>
      </c>
      <c r="AD75" s="156">
        <v>0</v>
      </c>
      <c r="AE75" s="156">
        <v>0</v>
      </c>
      <c r="AF75" s="156">
        <v>0</v>
      </c>
      <c r="AG75" s="156">
        <v>0</v>
      </c>
      <c r="AH75" s="156">
        <v>0</v>
      </c>
      <c r="AI75" s="156">
        <v>0</v>
      </c>
      <c r="AJ75" s="156">
        <v>0</v>
      </c>
      <c r="AK75" s="156">
        <v>0</v>
      </c>
      <c r="AL75" s="156">
        <v>0</v>
      </c>
      <c r="AM75" s="156">
        <v>0</v>
      </c>
      <c r="AN75" s="156">
        <v>0</v>
      </c>
      <c r="AO75" s="156">
        <v>0</v>
      </c>
      <c r="AP75" s="156">
        <v>0</v>
      </c>
      <c r="AQ75" s="156">
        <v>0</v>
      </c>
      <c r="AR75" s="156">
        <v>0</v>
      </c>
      <c r="AS75" s="156">
        <v>0</v>
      </c>
      <c r="AT75" s="156">
        <v>0</v>
      </c>
      <c r="AU75" s="156">
        <v>0</v>
      </c>
      <c r="AV75" s="156">
        <v>0</v>
      </c>
      <c r="AW75" s="156">
        <v>0</v>
      </c>
      <c r="AX75" s="156">
        <v>0</v>
      </c>
      <c r="AY75" s="156">
        <v>0</v>
      </c>
      <c r="AZ75" s="156">
        <v>0</v>
      </c>
      <c r="BA75" s="156">
        <v>0</v>
      </c>
      <c r="BB75" s="156">
        <v>0</v>
      </c>
      <c r="BC75" s="156">
        <v>0</v>
      </c>
      <c r="BD75" s="156">
        <v>0</v>
      </c>
      <c r="BE75" s="156">
        <v>0</v>
      </c>
      <c r="BF75" s="156">
        <v>0</v>
      </c>
      <c r="BG75" s="156">
        <v>0</v>
      </c>
      <c r="BH75" s="156">
        <v>0</v>
      </c>
      <c r="BI75" s="156">
        <v>0</v>
      </c>
      <c r="BJ75" s="156">
        <v>0</v>
      </c>
      <c r="BK75" s="156">
        <v>0</v>
      </c>
      <c r="BL75" s="156">
        <v>0</v>
      </c>
      <c r="BM75" s="156">
        <v>0</v>
      </c>
    </row>
    <row r="76" spans="2:65" x14ac:dyDescent="0.25">
      <c r="B76" s="160"/>
      <c r="C76" s="126" t="s">
        <v>300</v>
      </c>
      <c r="D76" s="156">
        <v>0</v>
      </c>
      <c r="E76" s="156">
        <v>30.118082000000001</v>
      </c>
      <c r="F76" s="156">
        <v>0</v>
      </c>
      <c r="G76" s="156">
        <v>465.07966083999997</v>
      </c>
      <c r="H76" s="156">
        <v>593.10595002000002</v>
      </c>
      <c r="I76" s="156">
        <v>9.4652999999999992</v>
      </c>
      <c r="J76" s="156">
        <v>0</v>
      </c>
      <c r="K76" s="156">
        <v>286.73258722000003</v>
      </c>
      <c r="L76" s="156">
        <v>0</v>
      </c>
      <c r="M76" s="156">
        <v>0</v>
      </c>
      <c r="N76" s="156">
        <v>0</v>
      </c>
      <c r="O76" s="156">
        <v>0</v>
      </c>
      <c r="P76" s="156">
        <v>291.43063000000001</v>
      </c>
      <c r="Q76" s="156">
        <v>0</v>
      </c>
      <c r="R76" s="156">
        <v>0</v>
      </c>
      <c r="S76" s="156">
        <v>1.627</v>
      </c>
      <c r="T76" s="156">
        <v>0</v>
      </c>
      <c r="U76" s="156">
        <v>0</v>
      </c>
      <c r="V76" s="156">
        <v>25.9</v>
      </c>
      <c r="W76" s="156">
        <v>338.46439361699998</v>
      </c>
      <c r="X76" s="156">
        <v>1144.81959822</v>
      </c>
      <c r="Y76" s="156">
        <v>0</v>
      </c>
      <c r="Z76" s="156">
        <v>0</v>
      </c>
      <c r="AA76" s="156">
        <v>0</v>
      </c>
      <c r="AB76" s="156">
        <v>0</v>
      </c>
      <c r="AC76" s="156">
        <v>10.053000000000001</v>
      </c>
      <c r="AD76" s="156">
        <v>0</v>
      </c>
      <c r="AE76" s="156">
        <v>0</v>
      </c>
      <c r="AF76" s="156">
        <v>0</v>
      </c>
      <c r="AG76" s="156">
        <v>0</v>
      </c>
      <c r="AH76" s="156">
        <v>0</v>
      </c>
      <c r="AI76" s="156">
        <v>0</v>
      </c>
      <c r="AJ76" s="156">
        <v>0</v>
      </c>
      <c r="AK76" s="156">
        <v>0</v>
      </c>
      <c r="AL76" s="156">
        <v>0</v>
      </c>
      <c r="AM76" s="156">
        <v>0</v>
      </c>
      <c r="AN76" s="156">
        <v>0</v>
      </c>
      <c r="AO76" s="156">
        <v>0</v>
      </c>
      <c r="AP76" s="156">
        <v>0</v>
      </c>
      <c r="AQ76" s="156">
        <v>0</v>
      </c>
      <c r="AR76" s="156">
        <v>0</v>
      </c>
      <c r="AS76" s="156">
        <v>0</v>
      </c>
      <c r="AT76" s="156">
        <v>0</v>
      </c>
      <c r="AU76" s="156">
        <v>0</v>
      </c>
      <c r="AV76" s="156">
        <v>0</v>
      </c>
      <c r="AW76" s="156">
        <v>0</v>
      </c>
      <c r="AX76" s="156">
        <v>0</v>
      </c>
      <c r="AY76" s="156">
        <v>0</v>
      </c>
      <c r="AZ76" s="156">
        <v>0</v>
      </c>
      <c r="BA76" s="156">
        <v>0</v>
      </c>
      <c r="BB76" s="156">
        <v>0</v>
      </c>
      <c r="BC76" s="156">
        <v>0</v>
      </c>
      <c r="BD76" s="156">
        <v>0</v>
      </c>
      <c r="BE76" s="156">
        <v>0</v>
      </c>
      <c r="BF76" s="156">
        <v>0</v>
      </c>
      <c r="BG76" s="156">
        <v>0</v>
      </c>
      <c r="BH76" s="156">
        <v>0</v>
      </c>
      <c r="BI76" s="156">
        <v>0</v>
      </c>
      <c r="BJ76" s="156">
        <v>0</v>
      </c>
      <c r="BK76" s="156">
        <v>0</v>
      </c>
      <c r="BL76" s="156">
        <v>0</v>
      </c>
      <c r="BM76" s="156">
        <v>0</v>
      </c>
    </row>
    <row r="77" spans="2:65" x14ac:dyDescent="0.25">
      <c r="B77" s="160"/>
      <c r="C77" s="126" t="s">
        <v>301</v>
      </c>
      <c r="D77" s="156">
        <v>0</v>
      </c>
      <c r="E77" s="156">
        <v>1.854889</v>
      </c>
      <c r="F77" s="156">
        <v>8.4396287599999997</v>
      </c>
      <c r="G77" s="156">
        <v>7.679875</v>
      </c>
      <c r="H77" s="156">
        <v>2.0658160500000804</v>
      </c>
      <c r="I77" s="156">
        <v>10.183668040000001</v>
      </c>
      <c r="J77" s="156">
        <v>8.0037499999999998E-2</v>
      </c>
      <c r="K77" s="156">
        <v>0</v>
      </c>
      <c r="L77" s="156">
        <v>0</v>
      </c>
      <c r="M77" s="156">
        <v>0</v>
      </c>
      <c r="N77" s="156">
        <v>0</v>
      </c>
      <c r="O77" s="156">
        <v>0</v>
      </c>
      <c r="P77" s="156">
        <v>0</v>
      </c>
      <c r="Q77" s="156">
        <v>0</v>
      </c>
      <c r="R77" s="156">
        <v>0</v>
      </c>
      <c r="S77" s="156">
        <v>0</v>
      </c>
      <c r="T77" s="156">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6">
        <v>0</v>
      </c>
      <c r="AL77" s="156">
        <v>0</v>
      </c>
      <c r="AM77" s="156">
        <v>0</v>
      </c>
      <c r="AN77" s="156">
        <v>0</v>
      </c>
      <c r="AO77" s="156">
        <v>0</v>
      </c>
      <c r="AP77" s="156">
        <v>0</v>
      </c>
      <c r="AQ77" s="156">
        <v>0</v>
      </c>
      <c r="AR77" s="156">
        <v>0</v>
      </c>
      <c r="AS77" s="156">
        <v>0</v>
      </c>
      <c r="AT77" s="156">
        <v>0</v>
      </c>
      <c r="AU77" s="156">
        <v>0</v>
      </c>
      <c r="AV77" s="156">
        <v>0</v>
      </c>
      <c r="AW77" s="156">
        <v>0</v>
      </c>
      <c r="AX77" s="156">
        <v>0</v>
      </c>
      <c r="AY77" s="156">
        <v>0</v>
      </c>
      <c r="AZ77" s="156">
        <v>0</v>
      </c>
      <c r="BA77" s="156">
        <v>0</v>
      </c>
      <c r="BB77" s="156">
        <v>0</v>
      </c>
      <c r="BC77" s="156">
        <v>0</v>
      </c>
      <c r="BD77" s="156">
        <v>0</v>
      </c>
      <c r="BE77" s="156">
        <v>0</v>
      </c>
      <c r="BF77" s="156">
        <v>0</v>
      </c>
      <c r="BG77" s="156">
        <v>0</v>
      </c>
      <c r="BH77" s="156">
        <v>0</v>
      </c>
      <c r="BI77" s="156">
        <v>0</v>
      </c>
      <c r="BJ77" s="156">
        <v>0</v>
      </c>
      <c r="BK77" s="156">
        <v>0</v>
      </c>
      <c r="BL77" s="156">
        <v>0</v>
      </c>
      <c r="BM77" s="156">
        <v>0</v>
      </c>
    </row>
    <row r="78" spans="2:65" x14ac:dyDescent="0.25">
      <c r="B78" s="160"/>
      <c r="C78" s="126" t="s">
        <v>302</v>
      </c>
      <c r="D78" s="156">
        <v>0</v>
      </c>
      <c r="E78" s="156">
        <v>0</v>
      </c>
      <c r="F78" s="156">
        <v>0</v>
      </c>
      <c r="G78" s="156">
        <v>0</v>
      </c>
      <c r="H78" s="156">
        <v>0</v>
      </c>
      <c r="I78" s="156">
        <v>0</v>
      </c>
      <c r="J78" s="156">
        <v>0</v>
      </c>
      <c r="K78" s="156">
        <v>0</v>
      </c>
      <c r="L78" s="156">
        <v>0</v>
      </c>
      <c r="M78" s="156">
        <v>0</v>
      </c>
      <c r="N78" s="156">
        <v>861.76179999999999</v>
      </c>
      <c r="O78" s="156">
        <v>0</v>
      </c>
      <c r="P78" s="156">
        <v>0</v>
      </c>
      <c r="Q78" s="156">
        <v>0</v>
      </c>
      <c r="R78" s="156">
        <v>0</v>
      </c>
      <c r="S78" s="156">
        <v>0</v>
      </c>
      <c r="T78" s="156">
        <v>0</v>
      </c>
      <c r="U78" s="156">
        <v>0</v>
      </c>
      <c r="V78" s="156">
        <v>0</v>
      </c>
      <c r="W78" s="156">
        <v>0</v>
      </c>
      <c r="X78" s="156">
        <v>0</v>
      </c>
      <c r="Y78" s="156">
        <v>0</v>
      </c>
      <c r="Z78" s="156">
        <v>0</v>
      </c>
      <c r="AA78" s="156">
        <v>0</v>
      </c>
      <c r="AB78" s="156">
        <v>0</v>
      </c>
      <c r="AC78" s="156">
        <v>0</v>
      </c>
      <c r="AD78" s="156">
        <v>0</v>
      </c>
      <c r="AE78" s="156">
        <v>0</v>
      </c>
      <c r="AF78" s="156">
        <v>0</v>
      </c>
      <c r="AG78" s="156">
        <v>0</v>
      </c>
      <c r="AH78" s="156">
        <v>0</v>
      </c>
      <c r="AI78" s="156">
        <v>0</v>
      </c>
      <c r="AJ78" s="156">
        <v>0</v>
      </c>
      <c r="AK78" s="156">
        <v>0</v>
      </c>
      <c r="AL78" s="156">
        <v>0</v>
      </c>
      <c r="AM78" s="156">
        <v>0</v>
      </c>
      <c r="AN78" s="156">
        <v>0</v>
      </c>
      <c r="AO78" s="156">
        <v>0</v>
      </c>
      <c r="AP78" s="156">
        <v>0</v>
      </c>
      <c r="AQ78" s="156">
        <v>0</v>
      </c>
      <c r="AR78" s="156">
        <v>0</v>
      </c>
      <c r="AS78" s="156">
        <v>0</v>
      </c>
      <c r="AT78" s="156">
        <v>0</v>
      </c>
      <c r="AU78" s="156">
        <v>0</v>
      </c>
      <c r="AV78" s="156">
        <v>0</v>
      </c>
      <c r="AW78" s="156">
        <v>0</v>
      </c>
      <c r="AX78" s="156">
        <v>0</v>
      </c>
      <c r="AY78" s="156">
        <v>0</v>
      </c>
      <c r="AZ78" s="156">
        <v>0</v>
      </c>
      <c r="BA78" s="156">
        <v>0</v>
      </c>
      <c r="BB78" s="156">
        <v>0</v>
      </c>
      <c r="BC78" s="156">
        <v>0</v>
      </c>
      <c r="BD78" s="156">
        <v>0</v>
      </c>
      <c r="BE78" s="156">
        <v>0</v>
      </c>
      <c r="BF78" s="156">
        <v>0</v>
      </c>
      <c r="BG78" s="156">
        <v>0</v>
      </c>
      <c r="BH78" s="156">
        <v>0</v>
      </c>
      <c r="BI78" s="156">
        <v>0</v>
      </c>
      <c r="BJ78" s="156">
        <v>0</v>
      </c>
      <c r="BK78" s="156">
        <v>0</v>
      </c>
      <c r="BL78" s="156">
        <v>0</v>
      </c>
      <c r="BM78" s="156">
        <v>0</v>
      </c>
    </row>
    <row r="79" spans="2:65" x14ac:dyDescent="0.25">
      <c r="B79" s="161">
        <v>5</v>
      </c>
      <c r="C79" s="124" t="s">
        <v>303</v>
      </c>
      <c r="D79" s="156">
        <v>0</v>
      </c>
      <c r="E79" s="156">
        <v>0</v>
      </c>
      <c r="F79" s="156">
        <v>675.57773187999999</v>
      </c>
      <c r="G79" s="156">
        <v>0</v>
      </c>
      <c r="H79" s="156">
        <v>0</v>
      </c>
      <c r="I79" s="156">
        <v>0</v>
      </c>
      <c r="J79" s="156">
        <v>0</v>
      </c>
      <c r="K79" s="156">
        <v>0</v>
      </c>
      <c r="L79" s="156">
        <v>0</v>
      </c>
      <c r="M79" s="156">
        <v>0</v>
      </c>
      <c r="N79" s="156">
        <v>0</v>
      </c>
      <c r="O79" s="156">
        <v>0</v>
      </c>
      <c r="P79" s="156">
        <v>0</v>
      </c>
      <c r="Q79" s="156">
        <v>0</v>
      </c>
      <c r="R79" s="156">
        <v>0</v>
      </c>
      <c r="S79" s="156">
        <v>0</v>
      </c>
      <c r="T79" s="156">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0</v>
      </c>
      <c r="AN79" s="156">
        <v>0</v>
      </c>
      <c r="AO79" s="156">
        <v>0</v>
      </c>
      <c r="AP79" s="156">
        <v>0</v>
      </c>
      <c r="AQ79" s="156">
        <v>0</v>
      </c>
      <c r="AR79" s="156">
        <v>0</v>
      </c>
      <c r="AS79" s="156">
        <v>0</v>
      </c>
      <c r="AT79" s="156">
        <v>0</v>
      </c>
      <c r="AU79" s="156">
        <v>0</v>
      </c>
      <c r="AV79" s="156">
        <v>0</v>
      </c>
      <c r="AW79" s="156">
        <v>0</v>
      </c>
      <c r="AX79" s="156">
        <v>0</v>
      </c>
      <c r="AY79" s="156">
        <v>0</v>
      </c>
      <c r="AZ79" s="156">
        <v>0</v>
      </c>
      <c r="BA79" s="156">
        <v>0</v>
      </c>
      <c r="BB79" s="156">
        <v>0</v>
      </c>
      <c r="BC79" s="156">
        <v>0</v>
      </c>
      <c r="BD79" s="156">
        <v>0</v>
      </c>
      <c r="BE79" s="156">
        <v>0</v>
      </c>
      <c r="BF79" s="156">
        <v>0</v>
      </c>
      <c r="BG79" s="156">
        <v>0</v>
      </c>
      <c r="BH79" s="156">
        <v>0</v>
      </c>
      <c r="BI79" s="156">
        <v>0</v>
      </c>
      <c r="BJ79" s="156">
        <v>0</v>
      </c>
      <c r="BK79" s="156">
        <v>0</v>
      </c>
      <c r="BL79" s="156">
        <v>0</v>
      </c>
      <c r="BM79" s="156">
        <v>0</v>
      </c>
    </row>
    <row r="80" spans="2:65" x14ac:dyDescent="0.25">
      <c r="B80" s="160"/>
      <c r="C80" s="126" t="s">
        <v>304</v>
      </c>
      <c r="D80" s="156">
        <v>0</v>
      </c>
      <c r="E80" s="156">
        <v>0</v>
      </c>
      <c r="F80" s="156">
        <v>675.57773187999999</v>
      </c>
      <c r="G80" s="156">
        <v>0</v>
      </c>
      <c r="H80" s="156">
        <v>0</v>
      </c>
      <c r="I80" s="156">
        <v>0</v>
      </c>
      <c r="J80" s="156">
        <v>0</v>
      </c>
      <c r="K80" s="156">
        <v>0</v>
      </c>
      <c r="L80" s="156">
        <v>0</v>
      </c>
      <c r="M80" s="156">
        <v>0</v>
      </c>
      <c r="N80" s="156">
        <v>0</v>
      </c>
      <c r="O80" s="156">
        <v>0</v>
      </c>
      <c r="P80" s="156">
        <v>0</v>
      </c>
      <c r="Q80" s="156">
        <v>0</v>
      </c>
      <c r="R80" s="156">
        <v>0</v>
      </c>
      <c r="S80" s="156">
        <v>0</v>
      </c>
      <c r="T80" s="156">
        <v>0</v>
      </c>
      <c r="U80" s="156">
        <v>0</v>
      </c>
      <c r="V80" s="156">
        <v>0</v>
      </c>
      <c r="W80" s="156">
        <v>0</v>
      </c>
      <c r="X80" s="156">
        <v>0</v>
      </c>
      <c r="Y80" s="156">
        <v>0</v>
      </c>
      <c r="Z80" s="156">
        <v>0</v>
      </c>
      <c r="AA80" s="156">
        <v>0</v>
      </c>
      <c r="AB80" s="156">
        <v>0</v>
      </c>
      <c r="AC80" s="156">
        <v>0</v>
      </c>
      <c r="AD80" s="156">
        <v>0</v>
      </c>
      <c r="AE80" s="156">
        <v>0</v>
      </c>
      <c r="AF80" s="156">
        <v>0</v>
      </c>
      <c r="AG80" s="156">
        <v>0</v>
      </c>
      <c r="AH80" s="156">
        <v>0</v>
      </c>
      <c r="AI80" s="156">
        <v>0</v>
      </c>
      <c r="AJ80" s="156">
        <v>0</v>
      </c>
      <c r="AK80" s="156">
        <v>0</v>
      </c>
      <c r="AL80" s="156">
        <v>0</v>
      </c>
      <c r="AM80" s="156">
        <v>0</v>
      </c>
      <c r="AN80" s="156">
        <v>0</v>
      </c>
      <c r="AO80" s="156">
        <v>0</v>
      </c>
      <c r="AP80" s="156">
        <v>0</v>
      </c>
      <c r="AQ80" s="156">
        <v>0</v>
      </c>
      <c r="AR80" s="156">
        <v>0</v>
      </c>
      <c r="AS80" s="156">
        <v>0</v>
      </c>
      <c r="AT80" s="156">
        <v>0</v>
      </c>
      <c r="AU80" s="156">
        <v>0</v>
      </c>
      <c r="AV80" s="156">
        <v>0</v>
      </c>
      <c r="AW80" s="156">
        <v>0</v>
      </c>
      <c r="AX80" s="156">
        <v>0</v>
      </c>
      <c r="AY80" s="156">
        <v>0</v>
      </c>
      <c r="AZ80" s="156">
        <v>0</v>
      </c>
      <c r="BA80" s="156">
        <v>0</v>
      </c>
      <c r="BB80" s="156">
        <v>0</v>
      </c>
      <c r="BC80" s="156">
        <v>0</v>
      </c>
      <c r="BD80" s="156">
        <v>0</v>
      </c>
      <c r="BE80" s="156">
        <v>0</v>
      </c>
      <c r="BF80" s="156">
        <v>0</v>
      </c>
      <c r="BG80" s="156">
        <v>0</v>
      </c>
      <c r="BH80" s="156">
        <v>0</v>
      </c>
      <c r="BI80" s="156">
        <v>0</v>
      </c>
      <c r="BJ80" s="156">
        <v>0</v>
      </c>
      <c r="BK80" s="156">
        <v>0</v>
      </c>
      <c r="BL80" s="156">
        <v>0</v>
      </c>
      <c r="BM80" s="156">
        <v>0</v>
      </c>
    </row>
    <row r="81" spans="2:65" x14ac:dyDescent="0.25">
      <c r="B81" s="160"/>
      <c r="C81" s="126" t="s">
        <v>305</v>
      </c>
      <c r="D81" s="156">
        <v>0</v>
      </c>
      <c r="E81" s="156">
        <v>0</v>
      </c>
      <c r="F81" s="156">
        <v>0</v>
      </c>
      <c r="G81" s="156">
        <v>0</v>
      </c>
      <c r="H81" s="156">
        <v>0</v>
      </c>
      <c r="I81" s="156">
        <v>0</v>
      </c>
      <c r="J81" s="156">
        <v>0</v>
      </c>
      <c r="K81" s="156">
        <v>0</v>
      </c>
      <c r="L81" s="156">
        <v>0</v>
      </c>
      <c r="M81" s="156">
        <v>0</v>
      </c>
      <c r="N81" s="156">
        <v>0</v>
      </c>
      <c r="O81" s="156">
        <v>0</v>
      </c>
      <c r="P81" s="156">
        <v>0</v>
      </c>
      <c r="Q81" s="156">
        <v>0</v>
      </c>
      <c r="R81" s="156">
        <v>0</v>
      </c>
      <c r="S81" s="156">
        <v>0</v>
      </c>
      <c r="T81" s="156">
        <v>0</v>
      </c>
      <c r="U81" s="156">
        <v>0</v>
      </c>
      <c r="V81" s="156">
        <v>0</v>
      </c>
      <c r="W81" s="156">
        <v>0</v>
      </c>
      <c r="X81" s="156">
        <v>0</v>
      </c>
      <c r="Y81" s="156">
        <v>0</v>
      </c>
      <c r="Z81" s="156">
        <v>0</v>
      </c>
      <c r="AA81" s="156">
        <v>0</v>
      </c>
      <c r="AB81" s="156">
        <v>0</v>
      </c>
      <c r="AC81" s="156">
        <v>0</v>
      </c>
      <c r="AD81" s="156">
        <v>0</v>
      </c>
      <c r="AE81" s="156">
        <v>0</v>
      </c>
      <c r="AF81" s="156">
        <v>0</v>
      </c>
      <c r="AG81" s="156">
        <v>0</v>
      </c>
      <c r="AH81" s="156">
        <v>0</v>
      </c>
      <c r="AI81" s="156">
        <v>0</v>
      </c>
      <c r="AJ81" s="156">
        <v>0</v>
      </c>
      <c r="AK81" s="156">
        <v>0</v>
      </c>
      <c r="AL81" s="156">
        <v>0</v>
      </c>
      <c r="AM81" s="156">
        <v>0</v>
      </c>
      <c r="AN81" s="156">
        <v>0</v>
      </c>
      <c r="AO81" s="156">
        <v>0</v>
      </c>
      <c r="AP81" s="156">
        <v>0</v>
      </c>
      <c r="AQ81" s="156">
        <v>0</v>
      </c>
      <c r="AR81" s="156">
        <v>0</v>
      </c>
      <c r="AS81" s="156">
        <v>0</v>
      </c>
      <c r="AT81" s="156">
        <v>0</v>
      </c>
      <c r="AU81" s="156">
        <v>0</v>
      </c>
      <c r="AV81" s="156">
        <v>0</v>
      </c>
      <c r="AW81" s="156">
        <v>0</v>
      </c>
      <c r="AX81" s="156">
        <v>0</v>
      </c>
      <c r="AY81" s="156">
        <v>0</v>
      </c>
      <c r="AZ81" s="156">
        <v>0</v>
      </c>
      <c r="BA81" s="156">
        <v>0</v>
      </c>
      <c r="BB81" s="156">
        <v>0</v>
      </c>
      <c r="BC81" s="156">
        <v>0</v>
      </c>
      <c r="BD81" s="156">
        <v>0</v>
      </c>
      <c r="BE81" s="156">
        <v>0</v>
      </c>
      <c r="BF81" s="156">
        <v>0</v>
      </c>
      <c r="BG81" s="156">
        <v>0</v>
      </c>
      <c r="BH81" s="156">
        <v>0</v>
      </c>
      <c r="BI81" s="156">
        <v>0</v>
      </c>
      <c r="BJ81" s="156">
        <v>0</v>
      </c>
      <c r="BK81" s="156">
        <v>0</v>
      </c>
      <c r="BL81" s="156">
        <v>0</v>
      </c>
      <c r="BM81" s="156">
        <v>0</v>
      </c>
    </row>
    <row r="82" spans="2:65" x14ac:dyDescent="0.25">
      <c r="B82" s="161">
        <v>6</v>
      </c>
      <c r="C82" s="124" t="s">
        <v>141</v>
      </c>
      <c r="D82" s="156">
        <v>12121.221890243332</v>
      </c>
      <c r="E82" s="156">
        <v>3415.1653539999998</v>
      </c>
      <c r="F82" s="156">
        <v>1748.1041173600004</v>
      </c>
      <c r="G82" s="156">
        <v>6201.7011687599997</v>
      </c>
      <c r="H82" s="156">
        <v>632.12654358999998</v>
      </c>
      <c r="I82" s="156">
        <v>2528.3292136600003</v>
      </c>
      <c r="J82" s="156">
        <v>2238.6776077299996</v>
      </c>
      <c r="K82" s="156">
        <v>1513.0803931099999</v>
      </c>
      <c r="L82" s="156">
        <v>2754.2629714211384</v>
      </c>
      <c r="M82" s="156">
        <v>2004.8774020800001</v>
      </c>
      <c r="N82" s="156">
        <v>2008.06035462</v>
      </c>
      <c r="O82" s="156">
        <v>3197.1004238599999</v>
      </c>
      <c r="P82" s="156">
        <v>1609.9117178319998</v>
      </c>
      <c r="Q82" s="156">
        <v>2695.46499709</v>
      </c>
      <c r="R82" s="156">
        <v>2210.4225753199999</v>
      </c>
      <c r="S82" s="156">
        <v>2689.4988763700003</v>
      </c>
      <c r="T82" s="156">
        <v>1760.5411227299999</v>
      </c>
      <c r="U82" s="156">
        <v>5103.6433028600004</v>
      </c>
      <c r="V82" s="156">
        <v>4248.0249063477277</v>
      </c>
      <c r="W82" s="156">
        <v>2188.8746476300003</v>
      </c>
      <c r="X82" s="156">
        <v>1749.27001281</v>
      </c>
      <c r="Y82" s="156">
        <v>1870.7211783499997</v>
      </c>
      <c r="Z82" s="156">
        <v>4017.23338302</v>
      </c>
      <c r="AA82" s="156">
        <v>1521.8129784886382</v>
      </c>
      <c r="AB82" s="156">
        <v>1237.6339779</v>
      </c>
      <c r="AC82" s="156">
        <v>666.89947282000014</v>
      </c>
      <c r="AD82" s="156">
        <v>1270.5611414700002</v>
      </c>
      <c r="AE82" s="156">
        <v>586.09950635000018</v>
      </c>
      <c r="AF82" s="156">
        <v>15.585000000000001</v>
      </c>
      <c r="AG82" s="156">
        <v>130.06200000000001</v>
      </c>
      <c r="AH82" s="156">
        <v>381.46842844999998</v>
      </c>
      <c r="AI82" s="156">
        <v>254.80429325000003</v>
      </c>
      <c r="AJ82" s="156">
        <v>37.62466027</v>
      </c>
      <c r="AK82" s="156">
        <v>848.52836851000006</v>
      </c>
      <c r="AL82" s="156">
        <v>469.47144999999995</v>
      </c>
      <c r="AM82" s="156">
        <v>702.74313018999999</v>
      </c>
      <c r="AN82" s="156">
        <v>39.699046379999999</v>
      </c>
      <c r="AO82" s="156">
        <v>759.45131067999989</v>
      </c>
      <c r="AP82" s="156">
        <v>543.54931886999998</v>
      </c>
      <c r="AQ82" s="156">
        <v>570.64190000000008</v>
      </c>
      <c r="AR82" s="156">
        <v>198.25010502000001</v>
      </c>
      <c r="AS82" s="156">
        <v>16.496384979999998</v>
      </c>
      <c r="AT82" s="156">
        <v>24.598335999999996</v>
      </c>
      <c r="AU82" s="156">
        <v>87.93452388</v>
      </c>
      <c r="AV82" s="156">
        <v>29.722000000000001</v>
      </c>
      <c r="AW82" s="156">
        <v>37.760050139999997</v>
      </c>
      <c r="AX82" s="156">
        <v>32.179018229999997</v>
      </c>
      <c r="AY82" s="156">
        <v>146.18159237999998</v>
      </c>
      <c r="AZ82" s="156">
        <v>393.09169892929287</v>
      </c>
      <c r="BA82" s="156">
        <v>115.52307516999998</v>
      </c>
      <c r="BB82" s="156">
        <v>146.703</v>
      </c>
      <c r="BC82" s="156">
        <v>105.41195045000001</v>
      </c>
      <c r="BD82" s="156">
        <v>26.651630240000003</v>
      </c>
      <c r="BE82" s="156">
        <v>195.55648861999998</v>
      </c>
      <c r="BF82" s="156">
        <v>137.99752800000002</v>
      </c>
      <c r="BG82" s="156">
        <v>5.9562423194178837</v>
      </c>
      <c r="BH82" s="156">
        <v>46.112107760000001</v>
      </c>
      <c r="BI82" s="156">
        <v>80.69562710000001</v>
      </c>
      <c r="BJ82" s="156">
        <v>175.08492999999999</v>
      </c>
      <c r="BK82" s="156">
        <v>270.90545507000002</v>
      </c>
      <c r="BL82" s="156">
        <v>124.32391088999999</v>
      </c>
      <c r="BM82" s="156">
        <v>58.982553899999999</v>
      </c>
    </row>
    <row r="83" spans="2:65" x14ac:dyDescent="0.25">
      <c r="B83" s="161">
        <v>7</v>
      </c>
      <c r="C83" s="124" t="s">
        <v>142</v>
      </c>
      <c r="D83" s="156">
        <v>18220.207522827328</v>
      </c>
      <c r="E83" s="156">
        <v>23209.737667000005</v>
      </c>
      <c r="F83" s="156">
        <v>30266.637734066746</v>
      </c>
      <c r="G83" s="156">
        <v>20119.62854482355</v>
      </c>
      <c r="H83" s="156">
        <v>2757.4386977090812</v>
      </c>
      <c r="I83" s="156">
        <v>5390.734579508</v>
      </c>
      <c r="J83" s="156">
        <v>6037.9675000143579</v>
      </c>
      <c r="K83" s="156">
        <v>16272.206843920001</v>
      </c>
      <c r="L83" s="156">
        <v>5169.8465041999998</v>
      </c>
      <c r="M83" s="156">
        <v>1911.9677833109879</v>
      </c>
      <c r="N83" s="156">
        <v>4323.481371114598</v>
      </c>
      <c r="O83" s="156">
        <v>41614.174711420012</v>
      </c>
      <c r="P83" s="156">
        <v>14859.637217110878</v>
      </c>
      <c r="Q83" s="156">
        <v>5859.5510852580019</v>
      </c>
      <c r="R83" s="156">
        <v>5267.9235107006707</v>
      </c>
      <c r="S83" s="156">
        <v>13740.090174863652</v>
      </c>
      <c r="T83" s="156">
        <v>39254.313131769522</v>
      </c>
      <c r="U83" s="156">
        <v>16836.399134487299</v>
      </c>
      <c r="V83" s="156">
        <v>6356.8810167242973</v>
      </c>
      <c r="W83" s="156">
        <v>9705.9842777869999</v>
      </c>
      <c r="X83" s="156">
        <v>6790.1896426038584</v>
      </c>
      <c r="Y83" s="156">
        <v>28364.767977173004</v>
      </c>
      <c r="Z83" s="156">
        <v>13209.281185625805</v>
      </c>
      <c r="AA83" s="156">
        <v>3447.6790315873518</v>
      </c>
      <c r="AB83" s="156">
        <v>6398.1260185573865</v>
      </c>
      <c r="AC83" s="156">
        <v>1531.9305466678406</v>
      </c>
      <c r="AD83" s="156">
        <v>6403.1226176559876</v>
      </c>
      <c r="AE83" s="156">
        <v>2545.2536107999999</v>
      </c>
      <c r="AF83" s="156">
        <v>109.443</v>
      </c>
      <c r="AG83" s="156">
        <v>245.37899999999999</v>
      </c>
      <c r="AH83" s="156">
        <v>444.33427735380093</v>
      </c>
      <c r="AI83" s="156">
        <v>372.17462223867955</v>
      </c>
      <c r="AJ83" s="156">
        <v>126.01393004462771</v>
      </c>
      <c r="AK83" s="156">
        <v>2490.9858196171981</v>
      </c>
      <c r="AL83" s="156">
        <v>589.52706000000001</v>
      </c>
      <c r="AM83" s="156">
        <v>722.40960089120892</v>
      </c>
      <c r="AN83" s="156">
        <v>90.041540463836498</v>
      </c>
      <c r="AO83" s="156">
        <v>1810.7140689781033</v>
      </c>
      <c r="AP83" s="156">
        <v>1724.5284548587999</v>
      </c>
      <c r="AQ83" s="156">
        <v>2265.8928827451973</v>
      </c>
      <c r="AR83" s="156">
        <v>182.78223826635119</v>
      </c>
      <c r="AS83" s="156">
        <v>64.005115470000007</v>
      </c>
      <c r="AT83" s="156">
        <v>74.824456999999995</v>
      </c>
      <c r="AU83" s="156">
        <v>270.31950544</v>
      </c>
      <c r="AV83" s="156">
        <v>62.131999999999998</v>
      </c>
      <c r="AW83" s="156">
        <v>768.08813740000016</v>
      </c>
      <c r="AX83" s="156">
        <v>4842.7707696900006</v>
      </c>
      <c r="AY83" s="156">
        <v>809.27423919417095</v>
      </c>
      <c r="AZ83" s="156">
        <v>384.7772700734177</v>
      </c>
      <c r="BA83" s="156">
        <v>165.38501074479913</v>
      </c>
      <c r="BB83" s="156">
        <v>124.756</v>
      </c>
      <c r="BC83" s="156">
        <v>118.47093999999998</v>
      </c>
      <c r="BD83" s="156">
        <v>134.11989362999995</v>
      </c>
      <c r="BE83" s="156">
        <v>340.91673314000002</v>
      </c>
      <c r="BF83" s="156">
        <v>111.74209500000002</v>
      </c>
      <c r="BG83" s="156">
        <v>16.463686620000001</v>
      </c>
      <c r="BH83" s="156">
        <v>138.13620423999998</v>
      </c>
      <c r="BI83" s="156">
        <v>2608.1913058</v>
      </c>
      <c r="BJ83" s="156">
        <v>321.94238999999999</v>
      </c>
      <c r="BK83" s="156">
        <v>576.25436938999997</v>
      </c>
      <c r="BL83" s="156">
        <v>1222.1415230769478</v>
      </c>
      <c r="BM83" s="156">
        <v>311.17474107999999</v>
      </c>
    </row>
    <row r="84" spans="2:65" x14ac:dyDescent="0.25">
      <c r="B84" s="171"/>
      <c r="C84" s="172" t="s">
        <v>306</v>
      </c>
      <c r="D84" s="156">
        <v>0</v>
      </c>
      <c r="E84" s="156">
        <v>11463.335759000003</v>
      </c>
      <c r="F84" s="156">
        <v>4148.3013877000003</v>
      </c>
      <c r="G84" s="156">
        <v>4563.4552918199997</v>
      </c>
      <c r="H84" s="156">
        <v>651.77428716074485</v>
      </c>
      <c r="I84" s="156">
        <v>2333.1493480180002</v>
      </c>
      <c r="J84" s="156">
        <v>1727.3115000026003</v>
      </c>
      <c r="K84" s="156">
        <v>160.61090684000001</v>
      </c>
      <c r="L84" s="156">
        <v>1953.4715907200004</v>
      </c>
      <c r="M84" s="156">
        <v>0</v>
      </c>
      <c r="N84" s="156">
        <v>177.58550915999999</v>
      </c>
      <c r="O84" s="156">
        <v>3362.4085257020151</v>
      </c>
      <c r="P84" s="156">
        <v>1871.367520761996</v>
      </c>
      <c r="Q84" s="156">
        <v>0</v>
      </c>
      <c r="R84" s="156">
        <v>15.074118050000001</v>
      </c>
      <c r="S84" s="156">
        <v>2813.9255410600035</v>
      </c>
      <c r="T84" s="156">
        <v>2314.8422513100004</v>
      </c>
      <c r="U84" s="156">
        <v>4096.2012737229988</v>
      </c>
      <c r="V84" s="156">
        <v>1750.4215033592509</v>
      </c>
      <c r="W84" s="156">
        <v>3000.8996214800009</v>
      </c>
      <c r="X84" s="156">
        <v>1681.8416812299981</v>
      </c>
      <c r="Y84" s="156">
        <v>3180.1271813125582</v>
      </c>
      <c r="Z84" s="156">
        <v>3114.900466483341</v>
      </c>
      <c r="AA84" s="156">
        <v>0</v>
      </c>
      <c r="AB84" s="156">
        <v>1572.4573576600035</v>
      </c>
      <c r="AC84" s="156">
        <v>158.84104164999999</v>
      </c>
      <c r="AD84" s="156">
        <v>2393.91636075</v>
      </c>
      <c r="AE84" s="156">
        <v>813.20949327000005</v>
      </c>
      <c r="AF84" s="156">
        <v>15.081</v>
      </c>
      <c r="AG84" s="156">
        <v>0</v>
      </c>
      <c r="AH84" s="156">
        <v>23.058380149999998</v>
      </c>
      <c r="AI84" s="156">
        <v>149.01460346650026</v>
      </c>
      <c r="AJ84" s="156">
        <v>30.082400570000001</v>
      </c>
      <c r="AK84" s="156">
        <v>856.49543217719827</v>
      </c>
      <c r="AL84" s="156">
        <v>0</v>
      </c>
      <c r="AM84" s="156">
        <v>0</v>
      </c>
      <c r="AN84" s="156">
        <v>39.383953099999999</v>
      </c>
      <c r="AO84" s="156">
        <v>655.75045314810325</v>
      </c>
      <c r="AP84" s="156">
        <v>859.89134929880015</v>
      </c>
      <c r="AQ84" s="156">
        <v>858.03193999999996</v>
      </c>
      <c r="AR84" s="156">
        <v>72.345225210000009</v>
      </c>
      <c r="AS84" s="156">
        <v>24.793652530000003</v>
      </c>
      <c r="AT84" s="156">
        <v>12.535148000000001</v>
      </c>
      <c r="AU84" s="156">
        <v>48.581035310000011</v>
      </c>
      <c r="AV84" s="156">
        <v>21.774999999999999</v>
      </c>
      <c r="AW84" s="156">
        <v>624.13634763000005</v>
      </c>
      <c r="AX84" s="156">
        <v>4291.4801119500007</v>
      </c>
      <c r="AY84" s="156">
        <v>327.80217680000015</v>
      </c>
      <c r="AZ84" s="156">
        <v>0</v>
      </c>
      <c r="BA84" s="156">
        <v>118.98959415000002</v>
      </c>
      <c r="BB84" s="156">
        <v>0</v>
      </c>
      <c r="BC84" s="156">
        <v>45.219439999999992</v>
      </c>
      <c r="BD84" s="156">
        <v>46.755432079999984</v>
      </c>
      <c r="BE84" s="156">
        <v>172.32044022000005</v>
      </c>
      <c r="BF84" s="156">
        <v>0</v>
      </c>
      <c r="BG84" s="156">
        <v>5.4184599999999996</v>
      </c>
      <c r="BH84" s="156">
        <v>99.873117219999997</v>
      </c>
      <c r="BI84" s="156">
        <v>2558.9571307000001</v>
      </c>
      <c r="BJ84" s="156">
        <v>84.755589999999998</v>
      </c>
      <c r="BK84" s="156">
        <v>213.88659331000002</v>
      </c>
      <c r="BL84" s="156">
        <v>233.88773008000001</v>
      </c>
      <c r="BM84" s="156">
        <v>98.816875280000005</v>
      </c>
    </row>
    <row r="85" spans="2:65" x14ac:dyDescent="0.25">
      <c r="B85" s="171"/>
      <c r="C85" s="126" t="s">
        <v>307</v>
      </c>
      <c r="D85" s="156">
        <v>0</v>
      </c>
      <c r="E85" s="156">
        <v>9696.8574150000022</v>
      </c>
      <c r="F85" s="156">
        <v>2176.0882323700002</v>
      </c>
      <c r="G85" s="156">
        <v>4028.7333877900001</v>
      </c>
      <c r="H85" s="156">
        <v>463.19980890030621</v>
      </c>
      <c r="I85" s="156">
        <v>2092.1699792980003</v>
      </c>
      <c r="J85" s="156">
        <v>1275.6353389326002</v>
      </c>
      <c r="K85" s="156">
        <v>0</v>
      </c>
      <c r="L85" s="156">
        <v>906.79571739580228</v>
      </c>
      <c r="M85" s="156">
        <v>0</v>
      </c>
      <c r="N85" s="156">
        <v>0</v>
      </c>
      <c r="O85" s="156">
        <v>1616.7075417880103</v>
      </c>
      <c r="P85" s="156">
        <v>1594.430422823996</v>
      </c>
      <c r="Q85" s="156">
        <v>0</v>
      </c>
      <c r="R85" s="156">
        <v>0</v>
      </c>
      <c r="S85" s="156">
        <v>1643.2895998499991</v>
      </c>
      <c r="T85" s="156">
        <v>1546.3248556999993</v>
      </c>
      <c r="U85" s="156">
        <v>0</v>
      </c>
      <c r="V85" s="156">
        <v>680.38246758490584</v>
      </c>
      <c r="W85" s="156">
        <v>2009.2568951330027</v>
      </c>
      <c r="X85" s="156">
        <v>987.40981380999938</v>
      </c>
      <c r="Y85" s="156">
        <v>2151.8815646165485</v>
      </c>
      <c r="Z85" s="156">
        <v>2269.120524712001</v>
      </c>
      <c r="AA85" s="156">
        <v>0</v>
      </c>
      <c r="AB85" s="156">
        <v>1098.0899934100048</v>
      </c>
      <c r="AC85" s="156">
        <v>0</v>
      </c>
      <c r="AD85" s="156">
        <v>1313.5738384600031</v>
      </c>
      <c r="AE85" s="156">
        <v>0</v>
      </c>
      <c r="AF85" s="156">
        <v>0.40100000000000002</v>
      </c>
      <c r="AG85" s="156">
        <v>0</v>
      </c>
      <c r="AH85" s="156">
        <v>0</v>
      </c>
      <c r="AI85" s="156">
        <v>91.161407989000224</v>
      </c>
      <c r="AJ85" s="156">
        <v>13.189345020000003</v>
      </c>
      <c r="AK85" s="156">
        <v>232.76044523250005</v>
      </c>
      <c r="AL85" s="156">
        <v>0</v>
      </c>
      <c r="AM85" s="156">
        <v>0</v>
      </c>
      <c r="AN85" s="156">
        <v>6.3928777199999995</v>
      </c>
      <c r="AO85" s="156">
        <v>0</v>
      </c>
      <c r="AP85" s="156">
        <v>0</v>
      </c>
      <c r="AQ85" s="156">
        <v>564.02735999999993</v>
      </c>
      <c r="AR85" s="156">
        <v>0</v>
      </c>
      <c r="AS85" s="156">
        <v>0</v>
      </c>
      <c r="AT85" s="156">
        <v>1.2696020000000001</v>
      </c>
      <c r="AU85" s="156">
        <v>0</v>
      </c>
      <c r="AV85" s="156">
        <v>0</v>
      </c>
      <c r="AW85" s="156">
        <v>118.90146491000007</v>
      </c>
      <c r="AX85" s="156">
        <v>0</v>
      </c>
      <c r="AY85" s="156">
        <v>115.58402449000017</v>
      </c>
      <c r="AZ85" s="156">
        <v>0</v>
      </c>
      <c r="BA85" s="156">
        <v>31.277786429571183</v>
      </c>
      <c r="BB85" s="156">
        <v>0</v>
      </c>
      <c r="BC85" s="156">
        <v>0</v>
      </c>
      <c r="BD85" s="156">
        <v>0</v>
      </c>
      <c r="BE85" s="156">
        <v>0</v>
      </c>
      <c r="BF85" s="156">
        <v>0</v>
      </c>
      <c r="BG85" s="156">
        <v>0</v>
      </c>
      <c r="BH85" s="156">
        <v>0</v>
      </c>
      <c r="BI85" s="156">
        <v>2558.9571307000001</v>
      </c>
      <c r="BJ85" s="156">
        <v>12.958459999999999</v>
      </c>
      <c r="BK85" s="156">
        <v>182.33306090000002</v>
      </c>
      <c r="BL85" s="156">
        <v>77.081293783953242</v>
      </c>
      <c r="BM85" s="156">
        <v>20.886800000000001</v>
      </c>
    </row>
    <row r="86" spans="2:65" x14ac:dyDescent="0.25">
      <c r="B86" s="160"/>
      <c r="C86" s="126" t="s">
        <v>308</v>
      </c>
      <c r="D86" s="156">
        <v>0</v>
      </c>
      <c r="E86" s="156">
        <v>895.97936500000003</v>
      </c>
      <c r="F86" s="156">
        <v>428.15552417000004</v>
      </c>
      <c r="G86" s="156">
        <v>502.85894451000001</v>
      </c>
      <c r="H86" s="156">
        <v>2.05519498</v>
      </c>
      <c r="I86" s="156">
        <v>57.673916799999994</v>
      </c>
      <c r="J86" s="156">
        <v>271.55458869</v>
      </c>
      <c r="K86" s="156">
        <v>158.80439005000002</v>
      </c>
      <c r="L86" s="156">
        <v>494.70595874000003</v>
      </c>
      <c r="M86" s="156">
        <v>0</v>
      </c>
      <c r="N86" s="156">
        <v>173.83760135</v>
      </c>
      <c r="O86" s="156">
        <v>645.59313090000001</v>
      </c>
      <c r="P86" s="156">
        <v>1.6524416599999998</v>
      </c>
      <c r="Q86" s="156">
        <v>0</v>
      </c>
      <c r="R86" s="156">
        <v>0</v>
      </c>
      <c r="S86" s="156">
        <v>536.70348675000002</v>
      </c>
      <c r="T86" s="156">
        <v>519.99274536000087</v>
      </c>
      <c r="U86" s="156">
        <v>736.71937113000001</v>
      </c>
      <c r="V86" s="156">
        <v>0</v>
      </c>
      <c r="W86" s="156">
        <v>270.51395846000003</v>
      </c>
      <c r="X86" s="156">
        <v>201.32098464999996</v>
      </c>
      <c r="Y86" s="156">
        <v>280.68836914000002</v>
      </c>
      <c r="Z86" s="156">
        <v>506.22309415999996</v>
      </c>
      <c r="AA86" s="156">
        <v>0</v>
      </c>
      <c r="AB86" s="156">
        <v>187.60517553</v>
      </c>
      <c r="AC86" s="156">
        <v>151.93984522</v>
      </c>
      <c r="AD86" s="156">
        <v>359.22733124000001</v>
      </c>
      <c r="AE86" s="156">
        <v>57.264030450000007</v>
      </c>
      <c r="AF86" s="156">
        <v>0</v>
      </c>
      <c r="AG86" s="156">
        <v>0</v>
      </c>
      <c r="AH86" s="156">
        <v>23.058380149999998</v>
      </c>
      <c r="AI86" s="156">
        <v>0</v>
      </c>
      <c r="AJ86" s="156">
        <v>1.2427650700000001</v>
      </c>
      <c r="AK86" s="156">
        <v>172.29594795999998</v>
      </c>
      <c r="AL86" s="156">
        <v>0</v>
      </c>
      <c r="AM86" s="156">
        <v>0</v>
      </c>
      <c r="AN86" s="156">
        <v>0</v>
      </c>
      <c r="AO86" s="156">
        <v>51.492760570000002</v>
      </c>
      <c r="AP86" s="156">
        <v>22.077882079999998</v>
      </c>
      <c r="AQ86" s="156">
        <v>26.818219999999997</v>
      </c>
      <c r="AR86" s="156">
        <v>0</v>
      </c>
      <c r="AS86" s="156">
        <v>0</v>
      </c>
      <c r="AT86" s="156">
        <v>0</v>
      </c>
      <c r="AU86" s="156">
        <v>2.6621930000000003</v>
      </c>
      <c r="AV86" s="156">
        <v>0</v>
      </c>
      <c r="AW86" s="156">
        <v>0</v>
      </c>
      <c r="AX86" s="156">
        <v>0</v>
      </c>
      <c r="AY86" s="156">
        <v>10.046663669999999</v>
      </c>
      <c r="AZ86" s="156">
        <v>0</v>
      </c>
      <c r="BA86" s="156">
        <v>30.646747440000002</v>
      </c>
      <c r="BB86" s="156">
        <v>0</v>
      </c>
      <c r="BC86" s="156">
        <v>6.5107799999999996</v>
      </c>
      <c r="BD86" s="156">
        <v>0</v>
      </c>
      <c r="BE86" s="156">
        <v>0.74178022999999993</v>
      </c>
      <c r="BF86" s="156">
        <v>0</v>
      </c>
      <c r="BG86" s="156">
        <v>0</v>
      </c>
      <c r="BH86" s="156">
        <v>2.3532005800000002</v>
      </c>
      <c r="BI86" s="156">
        <v>0</v>
      </c>
      <c r="BJ86" s="156">
        <v>23.137790000000003</v>
      </c>
      <c r="BK86" s="156">
        <v>31.553532409999999</v>
      </c>
      <c r="BL86" s="156">
        <v>0</v>
      </c>
      <c r="BM86" s="156">
        <v>14.42644583</v>
      </c>
    </row>
    <row r="87" spans="2:65" x14ac:dyDescent="0.25">
      <c r="B87" s="160"/>
      <c r="C87" s="168" t="s">
        <v>309</v>
      </c>
      <c r="D87" s="156">
        <v>0</v>
      </c>
      <c r="E87" s="156">
        <v>870.49897899999996</v>
      </c>
      <c r="F87" s="156">
        <v>1544.05763116</v>
      </c>
      <c r="G87" s="156">
        <v>31.862959519999997</v>
      </c>
      <c r="H87" s="156">
        <v>186.51928328043849</v>
      </c>
      <c r="I87" s="156">
        <v>183.30545192000002</v>
      </c>
      <c r="J87" s="156">
        <v>180.12157238000003</v>
      </c>
      <c r="K87" s="156">
        <v>1.8065167900000001</v>
      </c>
      <c r="L87" s="156">
        <v>551.96991458419802</v>
      </c>
      <c r="M87" s="156">
        <v>0</v>
      </c>
      <c r="N87" s="156">
        <v>3.7479078100000001</v>
      </c>
      <c r="O87" s="156">
        <v>1100.1078530140044</v>
      </c>
      <c r="P87" s="156">
        <v>275.284656278</v>
      </c>
      <c r="Q87" s="156">
        <v>0</v>
      </c>
      <c r="R87" s="156">
        <v>15.074118050000001</v>
      </c>
      <c r="S87" s="156">
        <v>633.93245446000401</v>
      </c>
      <c r="T87" s="156">
        <v>248.52465025000001</v>
      </c>
      <c r="U87" s="156">
        <v>3359.4819025929992</v>
      </c>
      <c r="V87" s="156">
        <v>1070.0390357743452</v>
      </c>
      <c r="W87" s="156">
        <v>721.12876788699793</v>
      </c>
      <c r="X87" s="156">
        <v>493.11088276999897</v>
      </c>
      <c r="Y87" s="156">
        <v>747.55724755600943</v>
      </c>
      <c r="Z87" s="156">
        <v>339.55684761134023</v>
      </c>
      <c r="AA87" s="156">
        <v>0</v>
      </c>
      <c r="AB87" s="156">
        <v>286.76218871999845</v>
      </c>
      <c r="AC87" s="156">
        <v>6.9011964299999997</v>
      </c>
      <c r="AD87" s="156">
        <v>721.11519104999695</v>
      </c>
      <c r="AE87" s="156">
        <v>755.9454628200001</v>
      </c>
      <c r="AF87" s="156">
        <v>14.68</v>
      </c>
      <c r="AG87" s="156">
        <v>0</v>
      </c>
      <c r="AH87" s="156">
        <v>0</v>
      </c>
      <c r="AI87" s="156">
        <v>57.853195477500051</v>
      </c>
      <c r="AJ87" s="156">
        <v>15.650290479999997</v>
      </c>
      <c r="AK87" s="156">
        <v>451.43903898469819</v>
      </c>
      <c r="AL87" s="156">
        <v>0</v>
      </c>
      <c r="AM87" s="156">
        <v>0</v>
      </c>
      <c r="AN87" s="156">
        <v>32.991075379999998</v>
      </c>
      <c r="AO87" s="156">
        <v>604.25769257810316</v>
      </c>
      <c r="AP87" s="156">
        <v>837.81346721880004</v>
      </c>
      <c r="AQ87" s="156">
        <v>267.18635999999998</v>
      </c>
      <c r="AR87" s="156">
        <v>72.345225210000009</v>
      </c>
      <c r="AS87" s="156">
        <v>24.793652530000003</v>
      </c>
      <c r="AT87" s="156">
        <v>11.265546000000001</v>
      </c>
      <c r="AU87" s="156">
        <v>45.918842310000016</v>
      </c>
      <c r="AV87" s="156">
        <v>21.774999999999999</v>
      </c>
      <c r="AW87" s="156">
        <v>505.23488271999997</v>
      </c>
      <c r="AX87" s="156">
        <v>4291.4801119500007</v>
      </c>
      <c r="AY87" s="156">
        <v>202.17148864000001</v>
      </c>
      <c r="AZ87" s="156">
        <v>0</v>
      </c>
      <c r="BA87" s="156">
        <v>57.065060280428824</v>
      </c>
      <c r="BB87" s="156">
        <v>0</v>
      </c>
      <c r="BC87" s="156">
        <v>38.708659999999995</v>
      </c>
      <c r="BD87" s="156">
        <v>46.755432079999984</v>
      </c>
      <c r="BE87" s="156">
        <v>171.57865999000003</v>
      </c>
      <c r="BF87" s="156">
        <v>0</v>
      </c>
      <c r="BG87" s="156">
        <v>5.4184599999999996</v>
      </c>
      <c r="BH87" s="156">
        <v>97.519916639999991</v>
      </c>
      <c r="BI87" s="156">
        <v>0</v>
      </c>
      <c r="BJ87" s="156">
        <v>48.65934</v>
      </c>
      <c r="BK87" s="156">
        <v>0</v>
      </c>
      <c r="BL87" s="156">
        <v>156.80643629604677</v>
      </c>
      <c r="BM87" s="156">
        <v>63.503629449999998</v>
      </c>
    </row>
    <row r="88" spans="2:65" x14ac:dyDescent="0.25">
      <c r="B88" s="160"/>
      <c r="C88" s="168" t="s">
        <v>310</v>
      </c>
      <c r="D88" s="156">
        <v>0</v>
      </c>
      <c r="E88" s="156">
        <v>4959.9906810000002</v>
      </c>
      <c r="F88" s="156">
        <v>4955.7180837799997</v>
      </c>
      <c r="G88" s="156">
        <v>0</v>
      </c>
      <c r="H88" s="156">
        <v>0</v>
      </c>
      <c r="I88" s="156">
        <v>1643.8521053900001</v>
      </c>
      <c r="J88" s="156">
        <v>2205.63815286</v>
      </c>
      <c r="K88" s="156">
        <v>1482.4748378100005</v>
      </c>
      <c r="L88" s="156">
        <v>2019.2098875900001</v>
      </c>
      <c r="M88" s="156">
        <v>1165.5577678600002</v>
      </c>
      <c r="N88" s="156">
        <v>1194.7931885845103</v>
      </c>
      <c r="O88" s="156">
        <v>3429.9275407999999</v>
      </c>
      <c r="P88" s="156">
        <v>2867.6127707599999</v>
      </c>
      <c r="Q88" s="156">
        <v>0</v>
      </c>
      <c r="R88" s="156">
        <v>0</v>
      </c>
      <c r="S88" s="156">
        <v>1546.3156228595976</v>
      </c>
      <c r="T88" s="156">
        <v>3541.5653080199995</v>
      </c>
      <c r="U88" s="156">
        <v>1804.2472817300004</v>
      </c>
      <c r="V88" s="156">
        <v>1009.0952142468605</v>
      </c>
      <c r="W88" s="156">
        <v>853.46377855999992</v>
      </c>
      <c r="X88" s="156">
        <v>1346.0144831099999</v>
      </c>
      <c r="Y88" s="156">
        <v>3162.0142927639999</v>
      </c>
      <c r="Z88" s="156">
        <v>4170.0465316299997</v>
      </c>
      <c r="AA88" s="156">
        <v>3.1576489199999997</v>
      </c>
      <c r="AB88" s="156">
        <v>1394.2476353799998</v>
      </c>
      <c r="AC88" s="156">
        <v>0.99741773</v>
      </c>
      <c r="AD88" s="156">
        <v>2767.8520449699995</v>
      </c>
      <c r="AE88" s="156">
        <v>106.00482549707411</v>
      </c>
      <c r="AF88" s="156">
        <v>0.40100000000000002</v>
      </c>
      <c r="AG88" s="156">
        <v>63.534999999999997</v>
      </c>
      <c r="AH88" s="156">
        <v>0</v>
      </c>
      <c r="AI88" s="156">
        <v>142.41191143</v>
      </c>
      <c r="AJ88" s="156">
        <v>44.919390839999998</v>
      </c>
      <c r="AK88" s="156">
        <v>897.54055517000006</v>
      </c>
      <c r="AL88" s="156">
        <v>0</v>
      </c>
      <c r="AM88" s="156">
        <v>27.852791559999996</v>
      </c>
      <c r="AN88" s="156">
        <v>0.18102509</v>
      </c>
      <c r="AO88" s="156">
        <v>544.64450321000004</v>
      </c>
      <c r="AP88" s="156">
        <v>247.686149</v>
      </c>
      <c r="AQ88" s="156">
        <v>49.605518544197317</v>
      </c>
      <c r="AR88" s="156">
        <v>38.775416706538103</v>
      </c>
      <c r="AS88" s="156">
        <v>1.38922922</v>
      </c>
      <c r="AT88" s="156">
        <v>12.390184</v>
      </c>
      <c r="AU88" s="156">
        <v>45.274584439999998</v>
      </c>
      <c r="AV88" s="156">
        <v>0</v>
      </c>
      <c r="AW88" s="156">
        <v>1.4722999999999999</v>
      </c>
      <c r="AX88" s="156">
        <v>0</v>
      </c>
      <c r="AY88" s="156">
        <v>68.194571859999996</v>
      </c>
      <c r="AZ88" s="156">
        <v>6.7311419900000002</v>
      </c>
      <c r="BA88" s="156">
        <v>36.575535270000003</v>
      </c>
      <c r="BB88" s="156">
        <v>0</v>
      </c>
      <c r="BC88" s="156">
        <v>23.279889999999998</v>
      </c>
      <c r="BD88" s="156">
        <v>21.142339849999999</v>
      </c>
      <c r="BE88" s="156">
        <v>38.756288660000003</v>
      </c>
      <c r="BF88" s="156">
        <v>3.5000000000000001E-3</v>
      </c>
      <c r="BG88" s="156">
        <v>2.6930079999999998</v>
      </c>
      <c r="BH88" s="156">
        <v>24.361414550000003</v>
      </c>
      <c r="BI88" s="156">
        <v>0.40113700000000002</v>
      </c>
      <c r="BJ88" s="156">
        <v>0</v>
      </c>
      <c r="BK88" s="156">
        <v>89.945315430000022</v>
      </c>
      <c r="BL88" s="156">
        <v>180.63547405000003</v>
      </c>
      <c r="BM88" s="156">
        <v>91.407486470000009</v>
      </c>
    </row>
    <row r="89" spans="2:65" x14ac:dyDescent="0.25">
      <c r="B89" s="160"/>
      <c r="C89" s="126" t="s">
        <v>311</v>
      </c>
      <c r="D89" s="156">
        <v>633.34465559216028</v>
      </c>
      <c r="E89" s="156">
        <v>199.40376000000001</v>
      </c>
      <c r="F89" s="156">
        <v>18383.905090426746</v>
      </c>
      <c r="G89" s="156">
        <v>1667.0065576135494</v>
      </c>
      <c r="H89" s="156">
        <v>1179.3348899083364</v>
      </c>
      <c r="I89" s="156">
        <v>0</v>
      </c>
      <c r="J89" s="156">
        <v>771.3317388600002</v>
      </c>
      <c r="K89" s="156">
        <v>703.54879265</v>
      </c>
      <c r="L89" s="156">
        <v>59.789137979999992</v>
      </c>
      <c r="M89" s="156">
        <v>387.72009954998776</v>
      </c>
      <c r="N89" s="156">
        <v>151.26368755000004</v>
      </c>
      <c r="O89" s="156">
        <v>27460.423755821997</v>
      </c>
      <c r="P89" s="156">
        <v>0</v>
      </c>
      <c r="Q89" s="156">
        <v>919.03148214199996</v>
      </c>
      <c r="R89" s="156">
        <v>905.39723923067129</v>
      </c>
      <c r="S89" s="156">
        <v>648.95414721000043</v>
      </c>
      <c r="T89" s="156">
        <v>22342.048576449997</v>
      </c>
      <c r="U89" s="156">
        <v>721.70319102661654</v>
      </c>
      <c r="V89" s="156">
        <v>31.196268130000004</v>
      </c>
      <c r="W89" s="156">
        <v>171.13365105700012</v>
      </c>
      <c r="X89" s="156">
        <v>0.34812078999999996</v>
      </c>
      <c r="Y89" s="156">
        <v>6.3471227499999987</v>
      </c>
      <c r="Z89" s="156">
        <v>4141.1248770249995</v>
      </c>
      <c r="AA89" s="156">
        <v>56.46652315999998</v>
      </c>
      <c r="AB89" s="156">
        <v>0</v>
      </c>
      <c r="AC89" s="156">
        <v>552.82665315000077</v>
      </c>
      <c r="AD89" s="156">
        <v>161.0808500249293</v>
      </c>
      <c r="AE89" s="156">
        <v>37.007919120000004</v>
      </c>
      <c r="AF89" s="156">
        <v>72.119</v>
      </c>
      <c r="AG89" s="156">
        <v>136.05699999999999</v>
      </c>
      <c r="AH89" s="156">
        <v>180.90061807999999</v>
      </c>
      <c r="AI89" s="156">
        <v>50.201495570000006</v>
      </c>
      <c r="AJ89" s="156">
        <v>1.6451801699999999</v>
      </c>
      <c r="AK89" s="156">
        <v>59.655411220000012</v>
      </c>
      <c r="AL89" s="156">
        <v>126.6942</v>
      </c>
      <c r="AM89" s="156">
        <v>0</v>
      </c>
      <c r="AN89" s="156">
        <v>2.3316596000000001</v>
      </c>
      <c r="AO89" s="156">
        <v>1.3164439800000001</v>
      </c>
      <c r="AP89" s="156">
        <v>96.53297689999998</v>
      </c>
      <c r="AQ89" s="156">
        <v>721.89156000000003</v>
      </c>
      <c r="AR89" s="156">
        <v>2.2299419999999997E-2</v>
      </c>
      <c r="AS89" s="156">
        <v>0</v>
      </c>
      <c r="AT89" s="156">
        <v>3.8123499999999999</v>
      </c>
      <c r="AU89" s="156">
        <v>119.30151909999999</v>
      </c>
      <c r="AV89" s="156">
        <v>25.158000000000001</v>
      </c>
      <c r="AW89" s="156">
        <v>9.0505263599999992</v>
      </c>
      <c r="AX89" s="156">
        <v>452.18794743000001</v>
      </c>
      <c r="AY89" s="156">
        <v>28.101384239999987</v>
      </c>
      <c r="AZ89" s="156">
        <v>0</v>
      </c>
      <c r="BA89" s="156">
        <v>0.30535539</v>
      </c>
      <c r="BB89" s="156">
        <v>16.818000000000001</v>
      </c>
      <c r="BC89" s="156">
        <v>23.051220000000001</v>
      </c>
      <c r="BD89" s="156">
        <v>3.9113286799999787</v>
      </c>
      <c r="BE89" s="156">
        <v>0.43403791999999997</v>
      </c>
      <c r="BF89" s="156">
        <v>3.7832999999999999E-2</v>
      </c>
      <c r="BG89" s="156">
        <v>0.18969999999999998</v>
      </c>
      <c r="BH89" s="156">
        <v>1.8363009200000002</v>
      </c>
      <c r="BI89" s="156">
        <v>6.4873232999999999</v>
      </c>
      <c r="BJ89" s="156">
        <v>3.8709899999999999</v>
      </c>
      <c r="BK89" s="156">
        <v>56.145737540000006</v>
      </c>
      <c r="BL89" s="156">
        <v>513.22872172000007</v>
      </c>
      <c r="BM89" s="156">
        <v>12.20892098</v>
      </c>
    </row>
    <row r="90" spans="2:65" x14ac:dyDescent="0.25">
      <c r="B90" s="160"/>
      <c r="C90" s="168" t="s">
        <v>312</v>
      </c>
      <c r="D90" s="156">
        <v>0</v>
      </c>
      <c r="E90" s="156">
        <v>316.13202000000001</v>
      </c>
      <c r="F90" s="156">
        <v>0</v>
      </c>
      <c r="G90" s="156">
        <v>0</v>
      </c>
      <c r="H90" s="156">
        <v>0</v>
      </c>
      <c r="I90" s="156">
        <v>0</v>
      </c>
      <c r="J90" s="156">
        <v>0</v>
      </c>
      <c r="K90" s="156">
        <v>0</v>
      </c>
      <c r="L90" s="156">
        <v>105.4248</v>
      </c>
      <c r="M90" s="156">
        <v>0</v>
      </c>
      <c r="N90" s="156">
        <v>0</v>
      </c>
      <c r="O90" s="156">
        <v>0</v>
      </c>
      <c r="P90" s="156">
        <v>0</v>
      </c>
      <c r="Q90" s="156">
        <v>0</v>
      </c>
      <c r="R90" s="156">
        <v>0</v>
      </c>
      <c r="S90" s="156">
        <v>0</v>
      </c>
      <c r="T90" s="156">
        <v>0</v>
      </c>
      <c r="U90" s="156">
        <v>0</v>
      </c>
      <c r="V90" s="156">
        <v>0</v>
      </c>
      <c r="W90" s="156">
        <v>0</v>
      </c>
      <c r="X90" s="156">
        <v>0</v>
      </c>
      <c r="Y90" s="156">
        <v>0</v>
      </c>
      <c r="Z90" s="156">
        <v>0</v>
      </c>
      <c r="AA90" s="156">
        <v>0</v>
      </c>
      <c r="AB90" s="156">
        <v>0</v>
      </c>
      <c r="AC90" s="156">
        <v>0</v>
      </c>
      <c r="AD90" s="156">
        <v>0</v>
      </c>
      <c r="AE90" s="156">
        <v>0</v>
      </c>
      <c r="AF90" s="156">
        <v>0</v>
      </c>
      <c r="AG90" s="156">
        <v>0</v>
      </c>
      <c r="AH90" s="156">
        <v>0</v>
      </c>
      <c r="AI90" s="156">
        <v>0</v>
      </c>
      <c r="AJ90" s="156">
        <v>0</v>
      </c>
      <c r="AK90" s="156">
        <v>0</v>
      </c>
      <c r="AL90" s="156">
        <v>0</v>
      </c>
      <c r="AM90" s="156">
        <v>0</v>
      </c>
      <c r="AN90" s="156">
        <v>0</v>
      </c>
      <c r="AO90" s="156">
        <v>0</v>
      </c>
      <c r="AP90" s="156">
        <v>0</v>
      </c>
      <c r="AQ90" s="156">
        <v>3.5220000000000001E-2</v>
      </c>
      <c r="AR90" s="156">
        <v>0</v>
      </c>
      <c r="AS90" s="156">
        <v>0</v>
      </c>
      <c r="AT90" s="156">
        <v>0</v>
      </c>
      <c r="AU90" s="156">
        <v>0</v>
      </c>
      <c r="AV90" s="156">
        <v>0</v>
      </c>
      <c r="AW90" s="156">
        <v>0</v>
      </c>
      <c r="AX90" s="156">
        <v>0</v>
      </c>
      <c r="AY90" s="156">
        <v>0</v>
      </c>
      <c r="AZ90" s="156">
        <v>0</v>
      </c>
      <c r="BA90" s="156">
        <v>0</v>
      </c>
      <c r="BB90" s="156">
        <v>0</v>
      </c>
      <c r="BC90" s="156">
        <v>0</v>
      </c>
      <c r="BD90" s="156">
        <v>0</v>
      </c>
      <c r="BE90" s="156">
        <v>0</v>
      </c>
      <c r="BF90" s="156">
        <v>0.44400000000000001</v>
      </c>
      <c r="BG90" s="156">
        <v>0</v>
      </c>
      <c r="BH90" s="156">
        <v>0</v>
      </c>
      <c r="BI90" s="156">
        <v>0</v>
      </c>
      <c r="BJ90" s="156">
        <v>0</v>
      </c>
      <c r="BK90" s="156">
        <v>0</v>
      </c>
      <c r="BL90" s="156">
        <v>0</v>
      </c>
      <c r="BM90" s="156">
        <v>0</v>
      </c>
    </row>
    <row r="91" spans="2:65" x14ac:dyDescent="0.25">
      <c r="B91" s="160"/>
      <c r="C91" s="168" t="s">
        <v>313</v>
      </c>
      <c r="D91" s="156">
        <v>17586.862867235166</v>
      </c>
      <c r="E91" s="156">
        <v>6270.8754470000013</v>
      </c>
      <c r="F91" s="156">
        <v>2778.7131721599981</v>
      </c>
      <c r="G91" s="156">
        <v>13889.166695390002</v>
      </c>
      <c r="H91" s="156">
        <v>926.32952064000006</v>
      </c>
      <c r="I91" s="156">
        <v>1413.7331261000002</v>
      </c>
      <c r="J91" s="156">
        <v>1333.6861082917576</v>
      </c>
      <c r="K91" s="156">
        <v>13925.572306620001</v>
      </c>
      <c r="L91" s="156">
        <v>1031.9510879099994</v>
      </c>
      <c r="M91" s="156">
        <v>358.68991590099984</v>
      </c>
      <c r="N91" s="156">
        <v>2799.8389858200881</v>
      </c>
      <c r="O91" s="156">
        <v>7361.4148890959987</v>
      </c>
      <c r="P91" s="156">
        <v>10120.656925588883</v>
      </c>
      <c r="Q91" s="156">
        <v>4940.5196031160031</v>
      </c>
      <c r="R91" s="156">
        <v>4347.4521534199994</v>
      </c>
      <c r="S91" s="156">
        <v>8730.8948637340491</v>
      </c>
      <c r="T91" s="156">
        <v>11055.856995989525</v>
      </c>
      <c r="U91" s="156">
        <v>10214.247388007687</v>
      </c>
      <c r="V91" s="156">
        <v>3566.1680309881849</v>
      </c>
      <c r="W91" s="156">
        <v>5680.4872266900002</v>
      </c>
      <c r="X91" s="156">
        <v>3761.9853574738604</v>
      </c>
      <c r="Y91" s="156">
        <v>22016.279380346441</v>
      </c>
      <c r="Z91" s="156">
        <v>1783.209310487463</v>
      </c>
      <c r="AA91" s="156">
        <v>3388.0548595073515</v>
      </c>
      <c r="AB91" s="156">
        <v>3431.4210255173834</v>
      </c>
      <c r="AC91" s="156">
        <v>819.26543413783997</v>
      </c>
      <c r="AD91" s="156">
        <v>1080.2733619110593</v>
      </c>
      <c r="AE91" s="156">
        <v>1589.0313729129259</v>
      </c>
      <c r="AF91" s="156">
        <v>21.841999999999999</v>
      </c>
      <c r="AG91" s="156">
        <v>45.786999999999999</v>
      </c>
      <c r="AH91" s="156">
        <v>240.37527912380099</v>
      </c>
      <c r="AI91" s="156">
        <v>30.546611772179304</v>
      </c>
      <c r="AJ91" s="156">
        <v>49.366958464627722</v>
      </c>
      <c r="AK91" s="156">
        <v>677.2944210500001</v>
      </c>
      <c r="AL91" s="156">
        <v>462.83286000000004</v>
      </c>
      <c r="AM91" s="156">
        <v>694.55680933120891</v>
      </c>
      <c r="AN91" s="156">
        <v>48.144902673836498</v>
      </c>
      <c r="AO91" s="156">
        <v>609.00266864000025</v>
      </c>
      <c r="AP91" s="156">
        <v>520.41797966000024</v>
      </c>
      <c r="AQ91" s="156">
        <v>636.3286442010002</v>
      </c>
      <c r="AR91" s="156">
        <v>71.639296929813085</v>
      </c>
      <c r="AS91" s="156">
        <v>37.82223372</v>
      </c>
      <c r="AT91" s="156">
        <v>46.086775000000003</v>
      </c>
      <c r="AU91" s="156">
        <v>57.162366589999976</v>
      </c>
      <c r="AV91" s="156">
        <v>15.199</v>
      </c>
      <c r="AW91" s="156">
        <v>133.42896341000002</v>
      </c>
      <c r="AX91" s="156">
        <v>99.102710309999935</v>
      </c>
      <c r="AY91" s="156">
        <v>385.17610629417078</v>
      </c>
      <c r="AZ91" s="156">
        <v>378.04612808341778</v>
      </c>
      <c r="BA91" s="156">
        <v>9.5145259347991189</v>
      </c>
      <c r="BB91" s="156">
        <v>107.938</v>
      </c>
      <c r="BC91" s="156">
        <v>26.920390000000001</v>
      </c>
      <c r="BD91" s="156">
        <v>62.310793019999998</v>
      </c>
      <c r="BE91" s="156">
        <v>129.40596633999999</v>
      </c>
      <c r="BF91" s="156">
        <v>111.25676200000001</v>
      </c>
      <c r="BG91" s="156">
        <v>8.1625186200000002</v>
      </c>
      <c r="BH91" s="156">
        <v>12.065371549999998</v>
      </c>
      <c r="BI91" s="156">
        <v>42.345714800000003</v>
      </c>
      <c r="BJ91" s="156">
        <v>233.31581</v>
      </c>
      <c r="BK91" s="156">
        <v>216.27672310999995</v>
      </c>
      <c r="BL91" s="156">
        <v>294.38959722694779</v>
      </c>
      <c r="BM91" s="156">
        <v>108.74145835000003</v>
      </c>
    </row>
    <row r="92" spans="2:65" x14ac:dyDescent="0.25">
      <c r="B92" s="161">
        <v>8</v>
      </c>
      <c r="C92" s="124" t="s">
        <v>145</v>
      </c>
      <c r="D92" s="156">
        <v>0</v>
      </c>
      <c r="E92" s="156">
        <v>0</v>
      </c>
      <c r="F92" s="156">
        <v>0</v>
      </c>
      <c r="G92" s="156">
        <v>0</v>
      </c>
      <c r="H92" s="156">
        <v>0</v>
      </c>
      <c r="I92" s="156">
        <v>225.300634</v>
      </c>
      <c r="J92" s="156">
        <v>0</v>
      </c>
      <c r="K92" s="156">
        <v>0</v>
      </c>
      <c r="L92" s="156">
        <v>0</v>
      </c>
      <c r="M92" s="156">
        <v>0</v>
      </c>
      <c r="N92" s="156">
        <v>0</v>
      </c>
      <c r="O92" s="156">
        <v>19.438996620000001</v>
      </c>
      <c r="P92" s="156">
        <v>0</v>
      </c>
      <c r="Q92" s="156">
        <v>0</v>
      </c>
      <c r="R92" s="156">
        <v>0</v>
      </c>
      <c r="S92" s="156">
        <v>0</v>
      </c>
      <c r="T92" s="156">
        <v>0</v>
      </c>
      <c r="U92" s="156">
        <v>0</v>
      </c>
      <c r="V92" s="156">
        <v>0</v>
      </c>
      <c r="W92" s="156">
        <v>0</v>
      </c>
      <c r="X92" s="156">
        <v>0</v>
      </c>
      <c r="Y92" s="156">
        <v>0</v>
      </c>
      <c r="Z92" s="156">
        <v>0</v>
      </c>
      <c r="AA92" s="156">
        <v>0</v>
      </c>
      <c r="AB92" s="156">
        <v>0</v>
      </c>
      <c r="AC92" s="156">
        <v>0</v>
      </c>
      <c r="AD92" s="156">
        <v>0</v>
      </c>
      <c r="AE92" s="156">
        <v>0</v>
      </c>
      <c r="AF92" s="156">
        <v>0</v>
      </c>
      <c r="AG92" s="156">
        <v>0</v>
      </c>
      <c r="AH92" s="156">
        <v>0</v>
      </c>
      <c r="AI92" s="156">
        <v>0</v>
      </c>
      <c r="AJ92" s="156">
        <v>0</v>
      </c>
      <c r="AK92" s="156">
        <v>0</v>
      </c>
      <c r="AL92" s="156">
        <v>0</v>
      </c>
      <c r="AM92" s="156">
        <v>0</v>
      </c>
      <c r="AN92" s="156">
        <v>0</v>
      </c>
      <c r="AO92" s="156">
        <v>0</v>
      </c>
      <c r="AP92" s="156">
        <v>0</v>
      </c>
      <c r="AQ92" s="156">
        <v>0</v>
      </c>
      <c r="AR92" s="156">
        <v>0</v>
      </c>
      <c r="AS92" s="156">
        <v>0.47299999999999998</v>
      </c>
      <c r="AT92" s="156">
        <v>0</v>
      </c>
      <c r="AU92" s="156">
        <v>0</v>
      </c>
      <c r="AV92" s="156">
        <v>0</v>
      </c>
      <c r="AW92" s="156">
        <v>0</v>
      </c>
      <c r="AX92" s="156">
        <v>0</v>
      </c>
      <c r="AY92" s="156">
        <v>0</v>
      </c>
      <c r="AZ92" s="156">
        <v>0</v>
      </c>
      <c r="BA92" s="156">
        <v>0</v>
      </c>
      <c r="BB92" s="156">
        <v>0</v>
      </c>
      <c r="BC92" s="156">
        <v>0</v>
      </c>
      <c r="BD92" s="156">
        <v>0</v>
      </c>
      <c r="BE92" s="156">
        <v>0</v>
      </c>
      <c r="BF92" s="156">
        <v>0</v>
      </c>
      <c r="BG92" s="156">
        <v>0</v>
      </c>
      <c r="BH92" s="156">
        <v>0</v>
      </c>
      <c r="BI92" s="156">
        <v>0</v>
      </c>
      <c r="BJ92" s="156">
        <v>1.2401099999999998</v>
      </c>
      <c r="BK92" s="156">
        <v>0</v>
      </c>
      <c r="BL92" s="156">
        <v>0</v>
      </c>
      <c r="BM92" s="156">
        <v>0</v>
      </c>
    </row>
    <row r="93" spans="2:65" x14ac:dyDescent="0.25">
      <c r="B93" s="161">
        <v>9</v>
      </c>
      <c r="C93" s="173" t="s">
        <v>146</v>
      </c>
      <c r="D93" s="156">
        <v>115.71163029</v>
      </c>
      <c r="E93" s="156">
        <v>129.09299899999999</v>
      </c>
      <c r="F93" s="156">
        <v>8.7470020000000002</v>
      </c>
      <c r="G93" s="156">
        <v>601.84784590999993</v>
      </c>
      <c r="H93" s="156">
        <v>0</v>
      </c>
      <c r="I93" s="156">
        <v>379.80221347000003</v>
      </c>
      <c r="J93" s="156">
        <v>6.9</v>
      </c>
      <c r="K93" s="156">
        <v>399.46416157835614</v>
      </c>
      <c r="L93" s="156">
        <v>2.20274524</v>
      </c>
      <c r="M93" s="156">
        <v>24.658425000000001</v>
      </c>
      <c r="N93" s="156">
        <v>902.95051556999977</v>
      </c>
      <c r="O93" s="156">
        <v>1244.2731884699999</v>
      </c>
      <c r="P93" s="156">
        <v>348.58292150000005</v>
      </c>
      <c r="Q93" s="156">
        <v>199.21175521000001</v>
      </c>
      <c r="R93" s="156">
        <v>105.94289859999999</v>
      </c>
      <c r="S93" s="156">
        <v>291.04209773000002</v>
      </c>
      <c r="T93" s="156">
        <v>197.70230422</v>
      </c>
      <c r="U93" s="156">
        <v>445.62544494999997</v>
      </c>
      <c r="V93" s="156">
        <v>141.14645406</v>
      </c>
      <c r="W93" s="156">
        <v>365.86587367999999</v>
      </c>
      <c r="X93" s="156">
        <v>376.7656470199999</v>
      </c>
      <c r="Y93" s="156">
        <v>164.53643756</v>
      </c>
      <c r="Z93" s="156">
        <v>355.52981769999997</v>
      </c>
      <c r="AA93" s="156">
        <v>116.46025082</v>
      </c>
      <c r="AB93" s="156">
        <v>80.07828348000001</v>
      </c>
      <c r="AC93" s="156">
        <v>23.26429371</v>
      </c>
      <c r="AD93" s="156">
        <v>0</v>
      </c>
      <c r="AE93" s="156">
        <v>306.72135713</v>
      </c>
      <c r="AF93" s="156">
        <v>5.5439999999999996</v>
      </c>
      <c r="AG93" s="156">
        <v>0</v>
      </c>
      <c r="AH93" s="156">
        <v>0</v>
      </c>
      <c r="AI93" s="156">
        <v>0</v>
      </c>
      <c r="AJ93" s="156">
        <v>0</v>
      </c>
      <c r="AK93" s="156">
        <v>0</v>
      </c>
      <c r="AL93" s="156">
        <v>0</v>
      </c>
      <c r="AM93" s="156">
        <v>34.81</v>
      </c>
      <c r="AN93" s="156">
        <v>65.398485879999996</v>
      </c>
      <c r="AO93" s="156">
        <v>7.9843640599999999</v>
      </c>
      <c r="AP93" s="156">
        <v>0</v>
      </c>
      <c r="AQ93" s="156">
        <v>66.080579999999998</v>
      </c>
      <c r="AR93" s="156">
        <v>0</v>
      </c>
      <c r="AS93" s="156">
        <v>0</v>
      </c>
      <c r="AT93" s="156">
        <v>0</v>
      </c>
      <c r="AU93" s="156">
        <v>2.487155</v>
      </c>
      <c r="AV93" s="156">
        <v>0</v>
      </c>
      <c r="AW93" s="156">
        <v>110.13656673000001</v>
      </c>
      <c r="AX93" s="156">
        <v>0</v>
      </c>
      <c r="AY93" s="156">
        <v>62.200639149999994</v>
      </c>
      <c r="AZ93" s="156">
        <v>51.572816049999993</v>
      </c>
      <c r="BA93" s="156">
        <v>1.00125</v>
      </c>
      <c r="BB93" s="156">
        <v>155.755</v>
      </c>
      <c r="BC93" s="156">
        <v>4.0999999999999996</v>
      </c>
      <c r="BD93" s="156">
        <v>0.96787999999999996</v>
      </c>
      <c r="BE93" s="156">
        <v>0</v>
      </c>
      <c r="BF93" s="156">
        <v>2.6117900000000001</v>
      </c>
      <c r="BG93" s="156">
        <v>4.0497240000000003</v>
      </c>
      <c r="BH93" s="156">
        <v>27.521027440000001</v>
      </c>
      <c r="BI93" s="156">
        <v>20.335799299999998</v>
      </c>
      <c r="BJ93" s="156">
        <v>0</v>
      </c>
      <c r="BK93" s="156">
        <v>3.2119893399999997</v>
      </c>
      <c r="BL93" s="156">
        <v>24.945732409999998</v>
      </c>
      <c r="BM93" s="156">
        <v>2.3467302500000002</v>
      </c>
    </row>
    <row r="94" spans="2:65" x14ac:dyDescent="0.25">
      <c r="B94" s="161">
        <v>10</v>
      </c>
      <c r="C94" s="173" t="s">
        <v>147</v>
      </c>
      <c r="D94" s="156">
        <v>1617.1300933710295</v>
      </c>
      <c r="E94" s="156">
        <v>0</v>
      </c>
      <c r="F94" s="156">
        <v>0</v>
      </c>
      <c r="G94" s="156">
        <v>0</v>
      </c>
      <c r="H94" s="156">
        <v>0</v>
      </c>
      <c r="I94" s="156">
        <v>0</v>
      </c>
      <c r="J94" s="156">
        <v>50.813920029999736</v>
      </c>
      <c r="K94" s="156">
        <v>2.8412799999999998E-3</v>
      </c>
      <c r="L94" s="156">
        <v>0</v>
      </c>
      <c r="M94" s="156">
        <v>0</v>
      </c>
      <c r="N94" s="156">
        <v>0</v>
      </c>
      <c r="O94" s="156">
        <v>0</v>
      </c>
      <c r="P94" s="156">
        <v>0</v>
      </c>
      <c r="Q94" s="156">
        <v>-1.5675010500154793</v>
      </c>
      <c r="R94" s="156">
        <v>0</v>
      </c>
      <c r="S94" s="156">
        <v>0</v>
      </c>
      <c r="T94" s="156">
        <v>0</v>
      </c>
      <c r="U94" s="156">
        <v>0</v>
      </c>
      <c r="V94" s="156">
        <v>0</v>
      </c>
      <c r="W94" s="156">
        <v>0</v>
      </c>
      <c r="X94" s="156">
        <v>0</v>
      </c>
      <c r="Y94" s="156">
        <v>0</v>
      </c>
      <c r="Z94" s="156">
        <v>0</v>
      </c>
      <c r="AA94" s="156">
        <v>0</v>
      </c>
      <c r="AB94" s="156">
        <v>0</v>
      </c>
      <c r="AC94" s="156">
        <v>0</v>
      </c>
      <c r="AD94" s="156">
        <v>0</v>
      </c>
      <c r="AE94" s="156">
        <v>0</v>
      </c>
      <c r="AF94" s="156">
        <v>0.45800000000000002</v>
      </c>
      <c r="AG94" s="156">
        <v>0</v>
      </c>
      <c r="AH94" s="156">
        <v>0</v>
      </c>
      <c r="AI94" s="156">
        <v>0</v>
      </c>
      <c r="AJ94" s="156">
        <v>0</v>
      </c>
      <c r="AK94" s="156">
        <v>0.11868199999156595</v>
      </c>
      <c r="AL94" s="156">
        <v>0</v>
      </c>
      <c r="AM94" s="156">
        <v>0</v>
      </c>
      <c r="AN94" s="156">
        <v>0</v>
      </c>
      <c r="AO94" s="156">
        <v>0</v>
      </c>
      <c r="AP94" s="156">
        <v>0</v>
      </c>
      <c r="AQ94" s="156">
        <v>0</v>
      </c>
      <c r="AR94" s="156">
        <v>0</v>
      </c>
      <c r="AS94" s="156">
        <v>1.7939571799999998</v>
      </c>
      <c r="AT94" s="156">
        <v>0</v>
      </c>
      <c r="AU94" s="156">
        <v>0</v>
      </c>
      <c r="AV94" s="156">
        <v>0</v>
      </c>
      <c r="AW94" s="156">
        <v>0</v>
      </c>
      <c r="AX94" s="156">
        <v>0</v>
      </c>
      <c r="AY94" s="156">
        <v>0</v>
      </c>
      <c r="AZ94" s="156">
        <v>0</v>
      </c>
      <c r="BA94" s="156">
        <v>0</v>
      </c>
      <c r="BB94" s="156">
        <v>0</v>
      </c>
      <c r="BC94" s="156">
        <v>0</v>
      </c>
      <c r="BD94" s="156">
        <v>0</v>
      </c>
      <c r="BE94" s="156">
        <v>0</v>
      </c>
      <c r="BF94" s="156">
        <v>0</v>
      </c>
      <c r="BG94" s="156">
        <v>0</v>
      </c>
      <c r="BH94" s="156">
        <v>0</v>
      </c>
      <c r="BI94" s="156">
        <v>0</v>
      </c>
      <c r="BJ94" s="156">
        <v>0</v>
      </c>
      <c r="BK94" s="156">
        <v>0</v>
      </c>
      <c r="BL94" s="156">
        <v>0</v>
      </c>
      <c r="BM94" s="156">
        <v>1.2036848400000002</v>
      </c>
    </row>
    <row r="95" spans="2:65" x14ac:dyDescent="0.25">
      <c r="B95" s="162">
        <v>11</v>
      </c>
      <c r="C95" s="163" t="s">
        <v>117</v>
      </c>
      <c r="D95" s="156">
        <v>0</v>
      </c>
      <c r="E95" s="156">
        <v>0</v>
      </c>
      <c r="F95" s="156">
        <v>0</v>
      </c>
      <c r="G95" s="156">
        <v>0</v>
      </c>
      <c r="H95" s="156">
        <v>0</v>
      </c>
      <c r="I95" s="156">
        <v>0</v>
      </c>
      <c r="J95" s="156">
        <v>0</v>
      </c>
      <c r="K95" s="156">
        <v>0</v>
      </c>
      <c r="L95" s="156">
        <v>0</v>
      </c>
      <c r="M95" s="156">
        <v>0</v>
      </c>
      <c r="N95" s="156">
        <v>0</v>
      </c>
      <c r="O95" s="156">
        <v>0</v>
      </c>
      <c r="P95" s="156">
        <v>0</v>
      </c>
      <c r="Q95" s="156">
        <v>0</v>
      </c>
      <c r="R95" s="156">
        <v>0</v>
      </c>
      <c r="S95" s="156">
        <v>0</v>
      </c>
      <c r="T95" s="156">
        <v>0</v>
      </c>
      <c r="U95" s="156">
        <v>0</v>
      </c>
      <c r="V95" s="156">
        <v>0</v>
      </c>
      <c r="W95" s="156">
        <v>0</v>
      </c>
      <c r="X95" s="156">
        <v>0</v>
      </c>
      <c r="Y95" s="156">
        <v>0</v>
      </c>
      <c r="Z95" s="156">
        <v>0</v>
      </c>
      <c r="AA95" s="156">
        <v>0</v>
      </c>
      <c r="AB95" s="156">
        <v>0</v>
      </c>
      <c r="AC95" s="156">
        <v>0</v>
      </c>
      <c r="AD95" s="156">
        <v>0</v>
      </c>
      <c r="AE95" s="156">
        <v>0</v>
      </c>
      <c r="AF95" s="156">
        <v>3.6819999999999999</v>
      </c>
      <c r="AG95" s="156">
        <v>0</v>
      </c>
      <c r="AH95" s="156">
        <v>0</v>
      </c>
      <c r="AI95" s="156">
        <v>0</v>
      </c>
      <c r="AJ95" s="156">
        <v>0</v>
      </c>
      <c r="AK95" s="156">
        <v>0</v>
      </c>
      <c r="AL95" s="156">
        <v>0</v>
      </c>
      <c r="AM95" s="156">
        <v>0</v>
      </c>
      <c r="AN95" s="156">
        <v>3.5170169400000004</v>
      </c>
      <c r="AO95" s="156">
        <v>0</v>
      </c>
      <c r="AP95" s="156">
        <v>0</v>
      </c>
      <c r="AQ95" s="156">
        <v>0</v>
      </c>
      <c r="AR95" s="156">
        <v>98.734938499999998</v>
      </c>
      <c r="AS95" s="156">
        <v>7.1681699999999999</v>
      </c>
      <c r="AT95" s="156">
        <v>3.2728790000000001</v>
      </c>
      <c r="AU95" s="156">
        <v>0</v>
      </c>
      <c r="AV95" s="156">
        <v>0</v>
      </c>
      <c r="AW95" s="156">
        <v>0</v>
      </c>
      <c r="AX95" s="156">
        <v>0</v>
      </c>
      <c r="AY95" s="156">
        <v>0</v>
      </c>
      <c r="AZ95" s="156">
        <v>0</v>
      </c>
      <c r="BA95" s="156">
        <v>0</v>
      </c>
      <c r="BB95" s="156">
        <v>0</v>
      </c>
      <c r="BC95" s="156">
        <v>0</v>
      </c>
      <c r="BD95" s="156">
        <v>0</v>
      </c>
      <c r="BE95" s="156">
        <v>0</v>
      </c>
      <c r="BF95" s="156">
        <v>0</v>
      </c>
      <c r="BG95" s="156">
        <v>0</v>
      </c>
      <c r="BH95" s="156">
        <v>6.7500805785800013</v>
      </c>
      <c r="BI95" s="156">
        <v>2.30585</v>
      </c>
      <c r="BJ95" s="156">
        <v>18.40091</v>
      </c>
      <c r="BK95" s="156">
        <v>0</v>
      </c>
      <c r="BL95" s="156">
        <v>0</v>
      </c>
      <c r="BM95" s="156">
        <v>0</v>
      </c>
    </row>
    <row r="96" spans="2:65" x14ac:dyDescent="0.25">
      <c r="B96" s="164" t="s">
        <v>314</v>
      </c>
      <c r="C96" s="164"/>
      <c r="D96" s="165">
        <v>225867.29011534766</v>
      </c>
      <c r="E96" s="165">
        <v>305765.42193999997</v>
      </c>
      <c r="F96" s="165">
        <v>312723.8192597279</v>
      </c>
      <c r="G96" s="165">
        <v>256774.43564877613</v>
      </c>
      <c r="H96" s="165">
        <v>117487.60348784615</v>
      </c>
      <c r="I96" s="165">
        <v>187009.63391520552</v>
      </c>
      <c r="J96" s="165">
        <v>145635.84507408459</v>
      </c>
      <c r="K96" s="165">
        <v>118234.33323587831</v>
      </c>
      <c r="L96" s="165">
        <v>196254.08987515679</v>
      </c>
      <c r="M96" s="165">
        <v>137606.69648085677</v>
      </c>
      <c r="N96" s="165">
        <v>145367.01747117081</v>
      </c>
      <c r="O96" s="165">
        <v>412818.68705598143</v>
      </c>
      <c r="P96" s="165">
        <v>180716.72084743195</v>
      </c>
      <c r="Q96" s="165">
        <v>208703.02377280258</v>
      </c>
      <c r="R96" s="165">
        <v>156871.6905658427</v>
      </c>
      <c r="S96" s="165">
        <v>250309.26329526122</v>
      </c>
      <c r="T96" s="165">
        <v>254074.13790590776</v>
      </c>
      <c r="U96" s="165">
        <v>349188.43489403476</v>
      </c>
      <c r="V96" s="165">
        <v>179785.3687211806</v>
      </c>
      <c r="W96" s="165">
        <v>197450.50781666045</v>
      </c>
      <c r="X96" s="165">
        <v>147288.97112637167</v>
      </c>
      <c r="Y96" s="165">
        <v>238037.1840301507</v>
      </c>
      <c r="Z96" s="165">
        <v>210728.26508796689</v>
      </c>
      <c r="AA96" s="165">
        <v>182034.67330485041</v>
      </c>
      <c r="AB96" s="165">
        <v>117350.40804053999</v>
      </c>
      <c r="AC96" s="165">
        <v>112163.22708574514</v>
      </c>
      <c r="AD96" s="165">
        <v>170041.35790760329</v>
      </c>
      <c r="AE96" s="165">
        <v>52199.687786710005</v>
      </c>
      <c r="AF96" s="165">
        <v>377.202</v>
      </c>
      <c r="AG96" s="165">
        <v>5358.3959999999997</v>
      </c>
      <c r="AH96" s="165">
        <v>51901.833351136796</v>
      </c>
      <c r="AI96" s="165">
        <v>13439.873782031689</v>
      </c>
      <c r="AJ96" s="165">
        <v>6997.8729392646237</v>
      </c>
      <c r="AK96" s="165">
        <v>113110.54141293837</v>
      </c>
      <c r="AL96" s="165">
        <v>72563.002820000009</v>
      </c>
      <c r="AM96" s="165">
        <v>51168.868216488212</v>
      </c>
      <c r="AN96" s="165">
        <v>1214.6750008338365</v>
      </c>
      <c r="AO96" s="165">
        <v>60891.494355984745</v>
      </c>
      <c r="AP96" s="165">
        <v>47755.642778544498</v>
      </c>
      <c r="AQ96" s="165">
        <v>47062.436796073976</v>
      </c>
      <c r="AR96" s="165">
        <v>4827.0246021608555</v>
      </c>
      <c r="AS96" s="165">
        <v>1456.3228746299999</v>
      </c>
      <c r="AT96" s="165">
        <v>979.86815699999988</v>
      </c>
      <c r="AU96" s="165">
        <v>5741.4836241200019</v>
      </c>
      <c r="AV96" s="165">
        <v>2623.8739999999998</v>
      </c>
      <c r="AW96" s="165">
        <v>2514.5603105999994</v>
      </c>
      <c r="AX96" s="165">
        <v>7497.4438108600007</v>
      </c>
      <c r="AY96" s="165">
        <v>11121.624337344172</v>
      </c>
      <c r="AZ96" s="165">
        <v>13178.626227284072</v>
      </c>
      <c r="BA96" s="165">
        <v>7924.9549995123207</v>
      </c>
      <c r="BB96" s="165">
        <v>4402.0200000000004</v>
      </c>
      <c r="BC96" s="165">
        <v>4409.4440090500002</v>
      </c>
      <c r="BD96" s="165">
        <v>4393.8587069499999</v>
      </c>
      <c r="BE96" s="165">
        <v>11256.924923070001</v>
      </c>
      <c r="BF96" s="165">
        <v>7113.2193179999995</v>
      </c>
      <c r="BG96" s="165">
        <v>887.96034389941804</v>
      </c>
      <c r="BH96" s="165">
        <v>1866.6238673285802</v>
      </c>
      <c r="BI96" s="165">
        <v>4379.6693536000002</v>
      </c>
      <c r="BJ96" s="165">
        <v>8767.9132699999991</v>
      </c>
      <c r="BK96" s="165">
        <v>17221.024432270002</v>
      </c>
      <c r="BL96" s="165">
        <v>14817.47108817695</v>
      </c>
      <c r="BM96" s="165">
        <v>7497.57540531</v>
      </c>
    </row>
  </sheetData>
  <mergeCells count="2">
    <mergeCell ref="B42:C42"/>
    <mergeCell ref="B96:C96"/>
  </mergeCells>
  <conditionalFormatting sqref="D3:BM3">
    <cfRule type="cellIs" dxfId="15" priority="5" operator="notBetween">
      <formula>-0.9</formula>
      <formula>0.9</formula>
    </cfRule>
    <cfRule type="cellIs" dxfId="14" priority="6" operator="between">
      <formula>-0.9</formula>
      <formula>0.9</formula>
    </cfRule>
  </conditionalFormatting>
  <conditionalFormatting sqref="D4:BM42">
    <cfRule type="cellIs" dxfId="13" priority="3" operator="lessThan">
      <formula>0</formula>
    </cfRule>
    <cfRule type="cellIs" dxfId="12" priority="4" operator="lessThan">
      <formula>0</formula>
    </cfRule>
  </conditionalFormatting>
  <conditionalFormatting sqref="D44:BM96">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D632-AB38-4D3C-8226-7BF4579945D2}">
  <sheetPr codeName="Sheet82"/>
  <dimension ref="B2:BL63"/>
  <sheetViews>
    <sheetView workbookViewId="0">
      <pane xSplit="6" ySplit="11" topLeftCell="G12" activePane="bottomRight" state="frozen"/>
      <selection pane="topRight" activeCell="G1" sqref="G1"/>
      <selection pane="bottomLeft" activeCell="A12" sqref="A12"/>
      <selection pane="bottomRight" activeCell="S16" sqref="S16"/>
    </sheetView>
  </sheetViews>
  <sheetFormatPr defaultColWidth="9.140625" defaultRowHeight="15.75" x14ac:dyDescent="0.25"/>
  <cols>
    <col min="1" max="1" width="9.140625" style="32"/>
    <col min="2" max="2" width="51.5703125" style="179" bestFit="1" customWidth="1"/>
    <col min="3" max="3" width="11.28515625" style="32" bestFit="1" customWidth="1"/>
    <col min="4" max="6" width="11.5703125" style="32" bestFit="1" customWidth="1"/>
    <col min="7" max="13" width="10.85546875" style="32" customWidth="1"/>
    <col min="14" max="14" width="11.5703125" style="32" bestFit="1" customWidth="1"/>
    <col min="15" max="15" width="10.85546875" style="32" customWidth="1"/>
    <col min="16" max="16" width="11.5703125" style="32" bestFit="1" customWidth="1"/>
    <col min="17" max="17" width="10.85546875" style="32" customWidth="1"/>
    <col min="18" max="20" width="11.5703125" style="32" bestFit="1" customWidth="1"/>
    <col min="21" max="21" width="10.42578125" style="32" bestFit="1" customWidth="1"/>
    <col min="22" max="22" width="11.5703125" style="32" bestFit="1" customWidth="1"/>
    <col min="23" max="23" width="10.85546875" style="32" customWidth="1"/>
    <col min="24" max="24" width="11.5703125" style="32" bestFit="1" customWidth="1"/>
    <col min="25" max="64" width="10.85546875" style="32" customWidth="1"/>
    <col min="65" max="16384" width="9.140625" style="32"/>
  </cols>
  <sheetData>
    <row r="2" spans="2:64" s="150" customFormat="1" ht="63.75" x14ac:dyDescent="0.25">
      <c r="B2" s="174" t="s">
        <v>268</v>
      </c>
      <c r="C2" s="149" t="s">
        <v>684</v>
      </c>
      <c r="D2" s="149" t="s">
        <v>685</v>
      </c>
      <c r="E2" s="149" t="s">
        <v>686</v>
      </c>
      <c r="F2" s="149" t="s">
        <v>687</v>
      </c>
      <c r="G2" s="149" t="s">
        <v>688</v>
      </c>
      <c r="H2" s="149" t="s">
        <v>689</v>
      </c>
      <c r="I2" s="149" t="s">
        <v>690</v>
      </c>
      <c r="J2" s="149" t="s">
        <v>691</v>
      </c>
      <c r="K2" s="149" t="s">
        <v>692</v>
      </c>
      <c r="L2" s="149" t="s">
        <v>693</v>
      </c>
      <c r="M2" s="149" t="s">
        <v>694</v>
      </c>
      <c r="N2" s="149" t="s">
        <v>695</v>
      </c>
      <c r="O2" s="149" t="s">
        <v>696</v>
      </c>
      <c r="P2" s="149" t="s">
        <v>697</v>
      </c>
      <c r="Q2" s="149" t="s">
        <v>698</v>
      </c>
      <c r="R2" s="149" t="s">
        <v>699</v>
      </c>
      <c r="S2" s="149" t="s">
        <v>700</v>
      </c>
      <c r="T2" s="149" t="s">
        <v>701</v>
      </c>
      <c r="U2" s="149" t="s">
        <v>702</v>
      </c>
      <c r="V2" s="149" t="s">
        <v>703</v>
      </c>
      <c r="W2" s="149" t="s">
        <v>704</v>
      </c>
      <c r="X2" s="149" t="s">
        <v>705</v>
      </c>
      <c r="Y2" s="149" t="s">
        <v>706</v>
      </c>
      <c r="Z2" s="149" t="s">
        <v>707</v>
      </c>
      <c r="AA2" s="149" t="s">
        <v>708</v>
      </c>
      <c r="AB2" s="149" t="s">
        <v>709</v>
      </c>
      <c r="AC2" s="149" t="s">
        <v>710</v>
      </c>
      <c r="AD2" s="149" t="s">
        <v>711</v>
      </c>
      <c r="AE2" s="149" t="s">
        <v>712</v>
      </c>
      <c r="AF2" s="149" t="s">
        <v>537</v>
      </c>
      <c r="AG2" s="149" t="s">
        <v>713</v>
      </c>
      <c r="AH2" s="149" t="s">
        <v>714</v>
      </c>
      <c r="AI2" s="149" t="s">
        <v>715</v>
      </c>
      <c r="AJ2" s="149" t="s">
        <v>716</v>
      </c>
      <c r="AK2" s="149" t="s">
        <v>717</v>
      </c>
      <c r="AL2" s="149" t="s">
        <v>718</v>
      </c>
      <c r="AM2" s="149" t="s">
        <v>719</v>
      </c>
      <c r="AN2" s="149" t="s">
        <v>720</v>
      </c>
      <c r="AO2" s="149" t="s">
        <v>721</v>
      </c>
      <c r="AP2" s="149" t="s">
        <v>722</v>
      </c>
      <c r="AQ2" s="149" t="s">
        <v>723</v>
      </c>
      <c r="AR2" s="149" t="s">
        <v>724</v>
      </c>
      <c r="AS2" s="149" t="s">
        <v>725</v>
      </c>
      <c r="AT2" s="149" t="s">
        <v>726</v>
      </c>
      <c r="AU2" s="149" t="s">
        <v>727</v>
      </c>
      <c r="AV2" s="149" t="s">
        <v>728</v>
      </c>
      <c r="AW2" s="149" t="s">
        <v>729</v>
      </c>
      <c r="AX2" s="149" t="s">
        <v>730</v>
      </c>
      <c r="AY2" s="149" t="s">
        <v>731</v>
      </c>
      <c r="AZ2" s="149" t="s">
        <v>732</v>
      </c>
      <c r="BA2" s="149" t="s">
        <v>733</v>
      </c>
      <c r="BB2" s="149" t="s">
        <v>734</v>
      </c>
      <c r="BC2" s="149" t="s">
        <v>735</v>
      </c>
      <c r="BD2" s="149" t="s">
        <v>736</v>
      </c>
      <c r="BE2" s="149" t="s">
        <v>737</v>
      </c>
      <c r="BF2" s="149" t="s">
        <v>738</v>
      </c>
      <c r="BG2" s="149" t="s">
        <v>739</v>
      </c>
      <c r="BH2" s="149" t="s">
        <v>740</v>
      </c>
      <c r="BI2" s="149" t="s">
        <v>741</v>
      </c>
      <c r="BJ2" s="149" t="s">
        <v>742</v>
      </c>
      <c r="BK2" s="149" t="s">
        <v>743</v>
      </c>
      <c r="BL2" s="149" t="s">
        <v>744</v>
      </c>
    </row>
    <row r="3" spans="2:64" x14ac:dyDescent="0.25">
      <c r="B3" s="152" t="s">
        <v>315</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2:64" x14ac:dyDescent="0.25">
      <c r="B4" s="127" t="s">
        <v>316</v>
      </c>
      <c r="C4" s="175">
        <v>1017.2609363900001</v>
      </c>
      <c r="D4" s="175">
        <v>1431.316476</v>
      </c>
      <c r="E4" s="175">
        <v>1682.91038372</v>
      </c>
      <c r="F4" s="175">
        <v>1291.4343784399998</v>
      </c>
      <c r="G4" s="175">
        <v>390.99299392999995</v>
      </c>
      <c r="H4" s="175">
        <v>1140.2017080000003</v>
      </c>
      <c r="I4" s="175">
        <v>1018.54896242</v>
      </c>
      <c r="J4" s="175">
        <v>825.28130284999997</v>
      </c>
      <c r="K4" s="175">
        <v>1242.7319712140772</v>
      </c>
      <c r="L4" s="175">
        <v>960.80409758000008</v>
      </c>
      <c r="M4" s="175">
        <v>1100.3994364200003</v>
      </c>
      <c r="N4" s="175">
        <v>2920.2618214799922</v>
      </c>
      <c r="O4" s="175">
        <v>1241.0582017599995</v>
      </c>
      <c r="P4" s="175">
        <v>1593.0956150900004</v>
      </c>
      <c r="Q4" s="175">
        <v>1058.3268998899998</v>
      </c>
      <c r="R4" s="175">
        <v>1753.9055855200002</v>
      </c>
      <c r="S4" s="175">
        <v>1508.7583837782195</v>
      </c>
      <c r="T4" s="175">
        <v>2344.9887382899997</v>
      </c>
      <c r="U4" s="175">
        <v>1557.7943057799998</v>
      </c>
      <c r="V4" s="175">
        <v>1577.09215148</v>
      </c>
      <c r="W4" s="175">
        <v>1027.1288088900001</v>
      </c>
      <c r="X4" s="175">
        <v>1591.6821656300006</v>
      </c>
      <c r="Y4" s="175">
        <v>1462.9173120999999</v>
      </c>
      <c r="Z4" s="175">
        <v>1265.4772042900001</v>
      </c>
      <c r="AA4" s="175">
        <v>999.09243287999993</v>
      </c>
      <c r="AB4" s="175">
        <v>972.64410555999984</v>
      </c>
      <c r="AC4" s="175">
        <v>1168.6709721000002</v>
      </c>
      <c r="AD4" s="175">
        <v>382.37578923000007</v>
      </c>
      <c r="AE4" s="175">
        <v>1.1439999999999999</v>
      </c>
      <c r="AF4" s="175">
        <v>50.97474900000001</v>
      </c>
      <c r="AG4" s="175">
        <v>479.01675296150688</v>
      </c>
      <c r="AH4" s="175">
        <v>92.955959120000017</v>
      </c>
      <c r="AI4" s="175">
        <v>63.053612270000002</v>
      </c>
      <c r="AJ4" s="175">
        <v>1054.3008574500002</v>
      </c>
      <c r="AK4" s="175">
        <v>695.10932097</v>
      </c>
      <c r="AL4" s="175">
        <v>506.74576543000001</v>
      </c>
      <c r="AM4" s="175">
        <v>6.2579198799999993</v>
      </c>
      <c r="AN4" s="175">
        <v>538.45219201999976</v>
      </c>
      <c r="AO4" s="175">
        <v>350.30125722999998</v>
      </c>
      <c r="AP4" s="175">
        <v>408.15813117000005</v>
      </c>
      <c r="AQ4" s="175">
        <v>39.889563020000004</v>
      </c>
      <c r="AR4" s="175">
        <v>10.128642329999996</v>
      </c>
      <c r="AS4" s="175">
        <v>7.2029890000000005</v>
      </c>
      <c r="AT4" s="175">
        <v>42.995809229999992</v>
      </c>
      <c r="AU4" s="175">
        <v>21.108000000000001</v>
      </c>
      <c r="AV4" s="175">
        <v>9.0262303399999997</v>
      </c>
      <c r="AW4" s="175">
        <v>0.34114195000000008</v>
      </c>
      <c r="AX4" s="175">
        <v>96.550090759999975</v>
      </c>
      <c r="AY4" s="175">
        <v>130.8126230200001</v>
      </c>
      <c r="AZ4" s="175">
        <v>76.195370400000002</v>
      </c>
      <c r="BA4" s="175">
        <v>37.896999999999998</v>
      </c>
      <c r="BB4" s="175">
        <v>33.122770629999998</v>
      </c>
      <c r="BC4" s="175">
        <v>44.187898079999989</v>
      </c>
      <c r="BD4" s="175">
        <v>99.02949946999999</v>
      </c>
      <c r="BE4" s="175">
        <v>68.420170999999996</v>
      </c>
      <c r="BF4" s="175">
        <v>1.26957008</v>
      </c>
      <c r="BG4" s="175">
        <v>13.520585079999998</v>
      </c>
      <c r="BH4" s="175">
        <v>0.93853939999999991</v>
      </c>
      <c r="BI4" s="175">
        <v>81.078279999999992</v>
      </c>
      <c r="BJ4" s="175">
        <v>165.35388667000001</v>
      </c>
      <c r="BK4" s="175">
        <v>144.94556652</v>
      </c>
      <c r="BL4" s="175">
        <v>64.813649999999996</v>
      </c>
    </row>
    <row r="5" spans="2:64" x14ac:dyDescent="0.25">
      <c r="B5" s="128" t="s">
        <v>317</v>
      </c>
      <c r="C5" s="175">
        <v>965.38479114000006</v>
      </c>
      <c r="D5" s="175">
        <v>1367.8333439999999</v>
      </c>
      <c r="E5" s="175">
        <v>1574.9999249499999</v>
      </c>
      <c r="F5" s="175">
        <v>1149.8791083599999</v>
      </c>
      <c r="G5" s="175">
        <v>388.64389409999995</v>
      </c>
      <c r="H5" s="175">
        <v>1089.6212940000003</v>
      </c>
      <c r="I5" s="175">
        <v>943.09246665000001</v>
      </c>
      <c r="J5" s="175">
        <v>771.49219999999991</v>
      </c>
      <c r="K5" s="175">
        <v>1219.5428644835292</v>
      </c>
      <c r="L5" s="175">
        <v>888.20088140000007</v>
      </c>
      <c r="M5" s="175">
        <v>1050.0200377800002</v>
      </c>
      <c r="N5" s="175">
        <v>2671.0070554199924</v>
      </c>
      <c r="O5" s="175">
        <v>1125.8196333799995</v>
      </c>
      <c r="P5" s="175">
        <v>1504.3293545300003</v>
      </c>
      <c r="Q5" s="175">
        <v>952.49269158999971</v>
      </c>
      <c r="R5" s="175">
        <v>1561.4413795800001</v>
      </c>
      <c r="S5" s="175">
        <v>1333.7952855900003</v>
      </c>
      <c r="T5" s="175">
        <v>2225.3946855299996</v>
      </c>
      <c r="U5" s="175">
        <v>1509.2817493499999</v>
      </c>
      <c r="V5" s="175">
        <v>1528.2448320399999</v>
      </c>
      <c r="W5" s="175">
        <v>925.1339632800001</v>
      </c>
      <c r="X5" s="175">
        <v>1464.4462583500006</v>
      </c>
      <c r="Y5" s="175">
        <v>1331.5344146299999</v>
      </c>
      <c r="Z5" s="175">
        <v>1191.0478532300001</v>
      </c>
      <c r="AA5" s="175">
        <v>983.09497167999996</v>
      </c>
      <c r="AB5" s="175">
        <v>963.59432580999987</v>
      </c>
      <c r="AC5" s="175">
        <v>1047.7370057300002</v>
      </c>
      <c r="AD5" s="175">
        <v>382.37578923000007</v>
      </c>
      <c r="AE5" s="175">
        <v>1.1439999999999999</v>
      </c>
      <c r="AF5" s="175">
        <v>50.97474900000001</v>
      </c>
      <c r="AG5" s="175">
        <v>464.20185798000006</v>
      </c>
      <c r="AH5" s="175">
        <v>92.955959120000017</v>
      </c>
      <c r="AI5" s="175">
        <v>63.053612270000002</v>
      </c>
      <c r="AJ5" s="175">
        <v>1038.5579808900002</v>
      </c>
      <c r="AK5" s="175">
        <v>693.08314560999997</v>
      </c>
      <c r="AL5" s="175">
        <v>488.82168872000005</v>
      </c>
      <c r="AM5" s="175">
        <v>6.2579198799999993</v>
      </c>
      <c r="AN5" s="175">
        <v>512.09542601999976</v>
      </c>
      <c r="AO5" s="175">
        <v>350.30125722999998</v>
      </c>
      <c r="AP5" s="175">
        <v>407.3454199200001</v>
      </c>
      <c r="AQ5" s="175">
        <v>39.889563020000004</v>
      </c>
      <c r="AR5" s="175">
        <v>10.128642329999996</v>
      </c>
      <c r="AS5" s="175">
        <v>7.2029890000000005</v>
      </c>
      <c r="AT5" s="175">
        <v>42.995809229999992</v>
      </c>
      <c r="AU5" s="175">
        <v>21.108000000000001</v>
      </c>
      <c r="AV5" s="175">
        <v>9.0262303399999997</v>
      </c>
      <c r="AW5" s="175">
        <v>0.34114195000000008</v>
      </c>
      <c r="AX5" s="175">
        <v>95.873929579999981</v>
      </c>
      <c r="AY5" s="175">
        <v>129.47823947000009</v>
      </c>
      <c r="AZ5" s="175">
        <v>75.469767680000004</v>
      </c>
      <c r="BA5" s="175">
        <v>37.896999999999998</v>
      </c>
      <c r="BB5" s="175">
        <v>32.233970849999999</v>
      </c>
      <c r="BC5" s="175">
        <v>44.187898079999989</v>
      </c>
      <c r="BD5" s="175">
        <v>99.02949946999999</v>
      </c>
      <c r="BE5" s="175">
        <v>68.305338000000006</v>
      </c>
      <c r="BF5" s="175">
        <v>1.26957008</v>
      </c>
      <c r="BG5" s="175">
        <v>13.520585079999998</v>
      </c>
      <c r="BH5" s="175">
        <v>0.81063249999999998</v>
      </c>
      <c r="BI5" s="175">
        <v>81.078279999999992</v>
      </c>
      <c r="BJ5" s="175">
        <v>161.21142121</v>
      </c>
      <c r="BK5" s="175">
        <v>136.04981519</v>
      </c>
      <c r="BL5" s="175">
        <v>64.779130000000009</v>
      </c>
    </row>
    <row r="6" spans="2:64" x14ac:dyDescent="0.25">
      <c r="B6" s="128" t="s">
        <v>318</v>
      </c>
      <c r="C6" s="175">
        <v>415.30987241000003</v>
      </c>
      <c r="D6" s="175">
        <v>750.65920700000004</v>
      </c>
      <c r="E6" s="175">
        <v>319.31587075000004</v>
      </c>
      <c r="F6" s="175">
        <v>214.01465374</v>
      </c>
      <c r="G6" s="175">
        <v>191.06909399</v>
      </c>
      <c r="H6" s="175">
        <v>239.86158399999999</v>
      </c>
      <c r="I6" s="175">
        <v>201.18537220000002</v>
      </c>
      <c r="J6" s="175">
        <v>103.0637</v>
      </c>
      <c r="K6" s="175">
        <v>300.80713184352942</v>
      </c>
      <c r="L6" s="175">
        <v>167.08824198000005</v>
      </c>
      <c r="M6" s="175">
        <v>221.8051906699998</v>
      </c>
      <c r="N6" s="175">
        <v>519.10071948999871</v>
      </c>
      <c r="O6" s="175">
        <v>199.5060276899996</v>
      </c>
      <c r="P6" s="175">
        <v>201.88372789000007</v>
      </c>
      <c r="Q6" s="175">
        <v>183.25396159000002</v>
      </c>
      <c r="R6" s="175">
        <v>380.81721339000006</v>
      </c>
      <c r="S6" s="175">
        <v>356.64677455000003</v>
      </c>
      <c r="T6" s="175">
        <v>456.34855720999997</v>
      </c>
      <c r="U6" s="175">
        <v>281.69033312999994</v>
      </c>
      <c r="V6" s="175">
        <v>178.06079850999998</v>
      </c>
      <c r="W6" s="175">
        <v>207.38828224000056</v>
      </c>
      <c r="X6" s="175">
        <v>300.85948564999995</v>
      </c>
      <c r="Y6" s="175">
        <v>356.06655982000001</v>
      </c>
      <c r="Z6" s="175">
        <v>196.04229056999975</v>
      </c>
      <c r="AA6" s="175">
        <v>140.63107334999998</v>
      </c>
      <c r="AB6" s="175">
        <v>119.37877027999998</v>
      </c>
      <c r="AC6" s="175">
        <v>256.08072069000008</v>
      </c>
      <c r="AD6" s="175">
        <v>98.822807679999997</v>
      </c>
      <c r="AE6" s="175">
        <v>0.626</v>
      </c>
      <c r="AF6" s="175">
        <v>13.149876830000006</v>
      </c>
      <c r="AG6" s="175">
        <v>74.486218189999974</v>
      </c>
      <c r="AH6" s="175">
        <v>24.760214430000005</v>
      </c>
      <c r="AI6" s="175">
        <v>21.11100007000001</v>
      </c>
      <c r="AJ6" s="175">
        <v>167.70898722000001</v>
      </c>
      <c r="AK6" s="175">
        <v>96.316185039999993</v>
      </c>
      <c r="AL6" s="175">
        <v>79.577289710000031</v>
      </c>
      <c r="AM6" s="175">
        <v>1.5611822499999997</v>
      </c>
      <c r="AN6" s="175">
        <v>70.487566900000033</v>
      </c>
      <c r="AO6" s="175">
        <v>105.34789887999999</v>
      </c>
      <c r="AP6" s="175">
        <v>57.801935139999998</v>
      </c>
      <c r="AQ6" s="175">
        <v>9.9458540300000031</v>
      </c>
      <c r="AR6" s="175">
        <v>6.7802837699999978</v>
      </c>
      <c r="AS6" s="175">
        <v>3.7230889999999999</v>
      </c>
      <c r="AT6" s="175">
        <v>11.753418290000003</v>
      </c>
      <c r="AU6" s="175">
        <v>3.5270000000000001</v>
      </c>
      <c r="AV6" s="175">
        <v>3.1305073600000002</v>
      </c>
      <c r="AW6" s="175">
        <v>0.33938551000000006</v>
      </c>
      <c r="AX6" s="175">
        <v>31.643835809999992</v>
      </c>
      <c r="AY6" s="175">
        <v>5.7159000000000001E-2</v>
      </c>
      <c r="AZ6" s="175">
        <v>14.702725369999996</v>
      </c>
      <c r="BA6" s="175">
        <v>9.5909999999999993</v>
      </c>
      <c r="BB6" s="175">
        <v>7.2101499999999996</v>
      </c>
      <c r="BC6" s="175">
        <v>10.668799979999998</v>
      </c>
      <c r="BD6" s="175">
        <v>16.29457596</v>
      </c>
      <c r="BE6" s="175">
        <v>14.935225769999997</v>
      </c>
      <c r="BF6" s="175">
        <v>0</v>
      </c>
      <c r="BG6" s="175">
        <v>3.8594999999999993</v>
      </c>
      <c r="BH6" s="175">
        <v>0.30773090000000003</v>
      </c>
      <c r="BI6" s="175">
        <v>13.397120000000001</v>
      </c>
      <c r="BJ6" s="175">
        <v>36.166091860000002</v>
      </c>
      <c r="BK6" s="175">
        <v>27.253788979999999</v>
      </c>
      <c r="BL6" s="175">
        <v>22.293950000000002</v>
      </c>
    </row>
    <row r="7" spans="2:64" x14ac:dyDescent="0.25">
      <c r="B7" s="128" t="s">
        <v>319</v>
      </c>
      <c r="C7" s="175">
        <v>524.47388896000007</v>
      </c>
      <c r="D7" s="175">
        <v>590.41767400000003</v>
      </c>
      <c r="E7" s="175">
        <v>1216.8250233999997</v>
      </c>
      <c r="F7" s="175">
        <v>892.25296321999986</v>
      </c>
      <c r="G7" s="175">
        <v>189.16633268999996</v>
      </c>
      <c r="H7" s="175">
        <v>830.55743700000005</v>
      </c>
      <c r="I7" s="175">
        <v>736.74387474000002</v>
      </c>
      <c r="J7" s="175">
        <v>660.50489999999991</v>
      </c>
      <c r="K7" s="175">
        <v>905.23569240999984</v>
      </c>
      <c r="L7" s="175">
        <v>704.91738991</v>
      </c>
      <c r="M7" s="175">
        <v>818.48748626000031</v>
      </c>
      <c r="N7" s="175">
        <v>2115.8774677599936</v>
      </c>
      <c r="O7" s="175">
        <v>911.72757593999984</v>
      </c>
      <c r="P7" s="175">
        <v>1279.7459252000003</v>
      </c>
      <c r="Q7" s="175">
        <v>740.17895627999974</v>
      </c>
      <c r="R7" s="175">
        <v>1160.0557383</v>
      </c>
      <c r="S7" s="175">
        <v>964.94564979000018</v>
      </c>
      <c r="T7" s="175">
        <v>1730.8132354899999</v>
      </c>
      <c r="U7" s="175">
        <v>1187.9638211899999</v>
      </c>
      <c r="V7" s="175">
        <v>1331.2807944699998</v>
      </c>
      <c r="W7" s="175">
        <v>706.10924291999959</v>
      </c>
      <c r="X7" s="175">
        <v>1091.5718657200007</v>
      </c>
      <c r="Y7" s="175">
        <v>962.22138186999985</v>
      </c>
      <c r="Z7" s="175">
        <v>974.83912057000055</v>
      </c>
      <c r="AA7" s="175">
        <v>824.93870756000001</v>
      </c>
      <c r="AB7" s="175">
        <v>836.0863753399999</v>
      </c>
      <c r="AC7" s="175">
        <v>774.37721583999996</v>
      </c>
      <c r="AD7" s="175">
        <v>274.31392204000002</v>
      </c>
      <c r="AE7" s="175">
        <v>0.45100000000000001</v>
      </c>
      <c r="AF7" s="175">
        <v>33.859910890000002</v>
      </c>
      <c r="AG7" s="175">
        <v>381.43352599000008</v>
      </c>
      <c r="AH7" s="175">
        <v>66.463937889999997</v>
      </c>
      <c r="AI7" s="175">
        <v>41.064540369999996</v>
      </c>
      <c r="AJ7" s="175">
        <v>852.17861661000029</v>
      </c>
      <c r="AK7" s="175">
        <v>583.25977429</v>
      </c>
      <c r="AL7" s="175">
        <v>400.41526147999997</v>
      </c>
      <c r="AM7" s="175">
        <v>4.6822461299999993</v>
      </c>
      <c r="AN7" s="175">
        <v>428.09478717999974</v>
      </c>
      <c r="AO7" s="175">
        <v>242.25216690999997</v>
      </c>
      <c r="AP7" s="175">
        <v>342.78382699000002</v>
      </c>
      <c r="AQ7" s="175">
        <v>28.245479319999998</v>
      </c>
      <c r="AR7" s="175">
        <v>2.5895275300000002</v>
      </c>
      <c r="AS7" s="175">
        <v>3.2308669999999999</v>
      </c>
      <c r="AT7" s="175">
        <v>29.462567739999987</v>
      </c>
      <c r="AU7" s="175">
        <v>17.029</v>
      </c>
      <c r="AV7" s="175">
        <v>5.5413498600000004</v>
      </c>
      <c r="AW7" s="175">
        <v>0</v>
      </c>
      <c r="AX7" s="175">
        <v>61.94496255</v>
      </c>
      <c r="AY7" s="175">
        <v>129.42108047000011</v>
      </c>
      <c r="AZ7" s="175">
        <v>58.934829580000006</v>
      </c>
      <c r="BA7" s="175">
        <v>27.27</v>
      </c>
      <c r="BB7" s="175">
        <v>23.306477340000001</v>
      </c>
      <c r="BC7" s="175">
        <v>33.231241419999996</v>
      </c>
      <c r="BD7" s="175">
        <v>82.22862542</v>
      </c>
      <c r="BE7" s="175">
        <v>53.370112230000004</v>
      </c>
      <c r="BF7" s="175">
        <v>1.26957008</v>
      </c>
      <c r="BG7" s="175">
        <v>9.1704003600000004</v>
      </c>
      <c r="BH7" s="175">
        <v>0</v>
      </c>
      <c r="BI7" s="175">
        <v>64.998869999999997</v>
      </c>
      <c r="BJ7" s="175">
        <v>122.34193625000002</v>
      </c>
      <c r="BK7" s="175">
        <v>103.28891399</v>
      </c>
      <c r="BL7" s="175">
        <v>42.48518</v>
      </c>
    </row>
    <row r="8" spans="2:64" x14ac:dyDescent="0.25">
      <c r="B8" s="128" t="s">
        <v>320</v>
      </c>
      <c r="C8" s="175">
        <v>15.982893279999999</v>
      </c>
      <c r="D8" s="175">
        <v>0</v>
      </c>
      <c r="E8" s="175">
        <v>182.52375350999995</v>
      </c>
      <c r="F8" s="175">
        <v>18.140147859999999</v>
      </c>
      <c r="G8" s="175">
        <v>19.843606577538395</v>
      </c>
      <c r="H8" s="175">
        <v>0</v>
      </c>
      <c r="I8" s="175">
        <v>29.524959373812781</v>
      </c>
      <c r="J8" s="175">
        <v>0</v>
      </c>
      <c r="K8" s="175">
        <v>205.67941832132746</v>
      </c>
      <c r="L8" s="175">
        <v>0</v>
      </c>
      <c r="M8" s="175">
        <v>82.865613720000027</v>
      </c>
      <c r="N8" s="175">
        <v>0</v>
      </c>
      <c r="O8" s="175">
        <v>0</v>
      </c>
      <c r="P8" s="175">
        <v>0</v>
      </c>
      <c r="Q8" s="175">
        <v>0</v>
      </c>
      <c r="R8" s="175">
        <v>0</v>
      </c>
      <c r="S8" s="175">
        <v>0</v>
      </c>
      <c r="T8" s="175">
        <v>0</v>
      </c>
      <c r="U8" s="175">
        <v>108.40117975</v>
      </c>
      <c r="V8" s="175">
        <v>0</v>
      </c>
      <c r="W8" s="175">
        <v>0</v>
      </c>
      <c r="X8" s="175">
        <v>0.64015957999999995</v>
      </c>
      <c r="Y8" s="175">
        <v>0</v>
      </c>
      <c r="Z8" s="175">
        <v>0</v>
      </c>
      <c r="AA8" s="175">
        <v>0</v>
      </c>
      <c r="AB8" s="175">
        <v>0</v>
      </c>
      <c r="AC8" s="175">
        <v>0</v>
      </c>
      <c r="AD8" s="175">
        <v>0</v>
      </c>
      <c r="AE8" s="175">
        <v>4.2000000000000003E-2</v>
      </c>
      <c r="AF8" s="175">
        <v>0</v>
      </c>
      <c r="AG8" s="175">
        <v>26.854608499999994</v>
      </c>
      <c r="AH8" s="175">
        <v>0</v>
      </c>
      <c r="AI8" s="175">
        <v>1.6425816147999999</v>
      </c>
      <c r="AJ8" s="175">
        <v>148.21525584000003</v>
      </c>
      <c r="AK8" s="175">
        <v>83.927376109999997</v>
      </c>
      <c r="AL8" s="175">
        <v>47.758687019999996</v>
      </c>
      <c r="AM8" s="175">
        <v>0</v>
      </c>
      <c r="AN8" s="175">
        <v>21.224089020000005</v>
      </c>
      <c r="AO8" s="175">
        <v>0</v>
      </c>
      <c r="AP8" s="175">
        <v>12.228558319999999</v>
      </c>
      <c r="AQ8" s="175">
        <v>0</v>
      </c>
      <c r="AR8" s="175">
        <v>0</v>
      </c>
      <c r="AS8" s="175">
        <v>0.25274099999999999</v>
      </c>
      <c r="AT8" s="175">
        <v>0.37739738</v>
      </c>
      <c r="AU8" s="175">
        <v>0</v>
      </c>
      <c r="AV8" s="175">
        <v>0</v>
      </c>
      <c r="AW8" s="175">
        <v>0</v>
      </c>
      <c r="AX8" s="175">
        <v>17.008688590000006</v>
      </c>
      <c r="AY8" s="175">
        <v>3.8858549999999998</v>
      </c>
      <c r="AZ8" s="175">
        <v>0</v>
      </c>
      <c r="BA8" s="175">
        <v>0</v>
      </c>
      <c r="BB8" s="175">
        <v>5.4973000000000001</v>
      </c>
      <c r="BC8" s="175">
        <v>0</v>
      </c>
      <c r="BD8" s="175">
        <v>0</v>
      </c>
      <c r="BE8" s="175">
        <v>0</v>
      </c>
      <c r="BF8" s="175">
        <v>0</v>
      </c>
      <c r="BG8" s="175">
        <v>3.3024009400000001</v>
      </c>
      <c r="BH8" s="175">
        <v>0</v>
      </c>
      <c r="BI8" s="175">
        <v>1.3947400000000001</v>
      </c>
      <c r="BJ8" s="175">
        <v>10.98682584</v>
      </c>
      <c r="BK8" s="175">
        <v>34.379633210000001</v>
      </c>
      <c r="BL8" s="175">
        <v>0</v>
      </c>
    </row>
    <row r="9" spans="2:64" x14ac:dyDescent="0.25">
      <c r="B9" s="128" t="s">
        <v>321</v>
      </c>
      <c r="C9" s="175">
        <v>52.762225180000002</v>
      </c>
      <c r="D9" s="175">
        <v>0</v>
      </c>
      <c r="E9" s="175">
        <v>243.36500467999991</v>
      </c>
      <c r="F9" s="175">
        <v>0</v>
      </c>
      <c r="G9" s="175">
        <v>43.25085537099293</v>
      </c>
      <c r="H9" s="175">
        <v>0</v>
      </c>
      <c r="I9" s="175">
        <v>23.529716531814863</v>
      </c>
      <c r="J9" s="175">
        <v>0.1424</v>
      </c>
      <c r="K9" s="175">
        <v>195.16694686550028</v>
      </c>
      <c r="L9" s="175">
        <v>0</v>
      </c>
      <c r="M9" s="175">
        <v>85.317854939999989</v>
      </c>
      <c r="N9" s="175">
        <v>5.0161738399999996</v>
      </c>
      <c r="O9" s="175">
        <v>0</v>
      </c>
      <c r="P9" s="175">
        <v>0</v>
      </c>
      <c r="Q9" s="175">
        <v>83.404515990000007</v>
      </c>
      <c r="R9" s="175">
        <v>95.371476343614745</v>
      </c>
      <c r="S9" s="175">
        <v>0</v>
      </c>
      <c r="T9" s="175">
        <v>441.69188076028053</v>
      </c>
      <c r="U9" s="175">
        <v>109.50943543000001</v>
      </c>
      <c r="V9" s="175">
        <v>294.55670141999997</v>
      </c>
      <c r="W9" s="175">
        <v>336.91194076999972</v>
      </c>
      <c r="X9" s="175">
        <v>91.504968929998782</v>
      </c>
      <c r="Y9" s="175">
        <v>0</v>
      </c>
      <c r="Z9" s="175">
        <v>0</v>
      </c>
      <c r="AA9" s="175">
        <v>0</v>
      </c>
      <c r="AB9" s="175">
        <v>255.55755037999998</v>
      </c>
      <c r="AC9" s="175">
        <v>0</v>
      </c>
      <c r="AD9" s="175">
        <v>29.515864520000001</v>
      </c>
      <c r="AE9" s="175">
        <v>0</v>
      </c>
      <c r="AF9" s="175">
        <v>0</v>
      </c>
      <c r="AG9" s="175">
        <v>180.52819874000002</v>
      </c>
      <c r="AH9" s="175">
        <v>62.320490680000006</v>
      </c>
      <c r="AI9" s="175">
        <v>2.0532270184999999</v>
      </c>
      <c r="AJ9" s="175">
        <v>102.0222036700001</v>
      </c>
      <c r="AK9" s="175">
        <v>57.817020160000006</v>
      </c>
      <c r="AL9" s="175">
        <v>92.839302559999993</v>
      </c>
      <c r="AM9" s="175">
        <v>0</v>
      </c>
      <c r="AN9" s="175">
        <v>40.402000589999986</v>
      </c>
      <c r="AO9" s="175">
        <v>32.750444330000001</v>
      </c>
      <c r="AP9" s="175">
        <v>21.206004579999998</v>
      </c>
      <c r="AQ9" s="175">
        <v>5.8871317999999997</v>
      </c>
      <c r="AR9" s="175">
        <v>4.7342800000000004E-3</v>
      </c>
      <c r="AS9" s="175">
        <v>8.9107000000000006E-2</v>
      </c>
      <c r="AT9" s="175">
        <v>11.82610317</v>
      </c>
      <c r="AU9" s="175">
        <v>3.5510000000000002</v>
      </c>
      <c r="AV9" s="175">
        <v>0</v>
      </c>
      <c r="AW9" s="175">
        <v>0</v>
      </c>
      <c r="AX9" s="175">
        <v>14.956682819999997</v>
      </c>
      <c r="AY9" s="175">
        <v>1.7296040000000001</v>
      </c>
      <c r="AZ9" s="175">
        <v>0</v>
      </c>
      <c r="BA9" s="175">
        <v>0</v>
      </c>
      <c r="BB9" s="175">
        <v>2.0616999999999996</v>
      </c>
      <c r="BC9" s="175">
        <v>3.2700458799999996</v>
      </c>
      <c r="BD9" s="175">
        <v>11.167934670000001</v>
      </c>
      <c r="BE9" s="175">
        <v>9.1510440899999992</v>
      </c>
      <c r="BF9" s="175">
        <v>0</v>
      </c>
      <c r="BG9" s="175">
        <v>1.7396063899999998</v>
      </c>
      <c r="BH9" s="175">
        <v>0</v>
      </c>
      <c r="BI9" s="175">
        <v>13.9064</v>
      </c>
      <c r="BJ9" s="175">
        <v>3.44675325</v>
      </c>
      <c r="BK9" s="175">
        <v>26.996051660000003</v>
      </c>
      <c r="BL9" s="175">
        <v>3.85215</v>
      </c>
    </row>
    <row r="10" spans="2:64" x14ac:dyDescent="0.25">
      <c r="B10" s="128" t="s">
        <v>322</v>
      </c>
      <c r="C10" s="175">
        <v>345.93428758000005</v>
      </c>
      <c r="D10" s="175">
        <v>0</v>
      </c>
      <c r="E10" s="175">
        <v>608.41251169999975</v>
      </c>
      <c r="F10" s="175">
        <v>0</v>
      </c>
      <c r="G10" s="175">
        <v>103.08882296082285</v>
      </c>
      <c r="H10" s="175">
        <v>830.55743700000005</v>
      </c>
      <c r="I10" s="175">
        <v>64.581013757679315</v>
      </c>
      <c r="J10" s="175">
        <v>0</v>
      </c>
      <c r="K10" s="175">
        <v>204.12883287806025</v>
      </c>
      <c r="L10" s="175">
        <v>704.91738991</v>
      </c>
      <c r="M10" s="175">
        <v>513.10115385000029</v>
      </c>
      <c r="N10" s="175">
        <v>25.08404161</v>
      </c>
      <c r="O10" s="175">
        <v>14.054729040000002</v>
      </c>
      <c r="P10" s="175">
        <v>0</v>
      </c>
      <c r="Q10" s="175">
        <v>278.71564921999976</v>
      </c>
      <c r="R10" s="175">
        <v>415.29681943128406</v>
      </c>
      <c r="S10" s="175">
        <v>940.57658027000014</v>
      </c>
      <c r="T10" s="175">
        <v>471.44527848275209</v>
      </c>
      <c r="U10" s="175">
        <v>694.02131765999991</v>
      </c>
      <c r="V10" s="175">
        <v>740.6952313999999</v>
      </c>
      <c r="W10" s="175">
        <v>8.9170810499999984</v>
      </c>
      <c r="X10" s="175">
        <v>589.21085935999633</v>
      </c>
      <c r="Y10" s="175">
        <v>0</v>
      </c>
      <c r="Z10" s="175">
        <v>974.83912057000055</v>
      </c>
      <c r="AA10" s="175">
        <v>824.93870756000001</v>
      </c>
      <c r="AB10" s="175">
        <v>518.9345366</v>
      </c>
      <c r="AC10" s="175">
        <v>774.37721583999996</v>
      </c>
      <c r="AD10" s="175">
        <v>204.48893526000003</v>
      </c>
      <c r="AE10" s="175">
        <v>0.40899999999999997</v>
      </c>
      <c r="AF10" s="175">
        <v>0</v>
      </c>
      <c r="AG10" s="175">
        <v>126.63168850000001</v>
      </c>
      <c r="AH10" s="175">
        <v>3.505018E-2</v>
      </c>
      <c r="AI10" s="175">
        <v>14.372589129499996</v>
      </c>
      <c r="AJ10" s="175">
        <v>466.1664128500002</v>
      </c>
      <c r="AK10" s="175">
        <v>404.52650238999996</v>
      </c>
      <c r="AL10" s="175">
        <v>184.41974744000001</v>
      </c>
      <c r="AM10" s="175">
        <v>2.9180333100000002</v>
      </c>
      <c r="AN10" s="175">
        <v>294.98363060999981</v>
      </c>
      <c r="AO10" s="175">
        <v>184.90143736999997</v>
      </c>
      <c r="AP10" s="175">
        <v>262.67065579000001</v>
      </c>
      <c r="AQ10" s="175">
        <v>17.45648241</v>
      </c>
      <c r="AR10" s="175">
        <v>1.2833549999999999E-2</v>
      </c>
      <c r="AS10" s="175">
        <v>2.389707</v>
      </c>
      <c r="AT10" s="175">
        <v>9.8428237999999997</v>
      </c>
      <c r="AU10" s="175">
        <v>13.186</v>
      </c>
      <c r="AV10" s="175">
        <v>0</v>
      </c>
      <c r="AW10" s="175">
        <v>0</v>
      </c>
      <c r="AX10" s="175">
        <v>15.192043089999999</v>
      </c>
      <c r="AY10" s="175">
        <v>48.330959999999997</v>
      </c>
      <c r="AZ10" s="175">
        <v>36.47395203226052</v>
      </c>
      <c r="BA10" s="175">
        <v>27.27</v>
      </c>
      <c r="BB10" s="175">
        <v>11.66168</v>
      </c>
      <c r="BC10" s="175">
        <v>24.42958015</v>
      </c>
      <c r="BD10" s="175">
        <v>15.1361536</v>
      </c>
      <c r="BE10" s="175">
        <v>32.629034760000003</v>
      </c>
      <c r="BF10" s="175">
        <v>0</v>
      </c>
      <c r="BG10" s="175">
        <v>0.94354291999999995</v>
      </c>
      <c r="BH10" s="175">
        <v>0</v>
      </c>
      <c r="BI10" s="175">
        <v>40.71519</v>
      </c>
      <c r="BJ10" s="175">
        <v>71.15076569</v>
      </c>
      <c r="BK10" s="175">
        <v>29.220353510000002</v>
      </c>
      <c r="BL10" s="175">
        <v>7.7001999999999997</v>
      </c>
    </row>
    <row r="11" spans="2:64" x14ac:dyDescent="0.25">
      <c r="B11" s="128" t="s">
        <v>323</v>
      </c>
      <c r="C11" s="175">
        <v>109.79448291999995</v>
      </c>
      <c r="D11" s="175">
        <v>590.41767400000003</v>
      </c>
      <c r="E11" s="175">
        <v>182.52375350999995</v>
      </c>
      <c r="F11" s="175">
        <v>874.1128153599999</v>
      </c>
      <c r="G11" s="175">
        <v>22.98304778064578</v>
      </c>
      <c r="H11" s="175">
        <v>0</v>
      </c>
      <c r="I11" s="175">
        <v>619.10818507669308</v>
      </c>
      <c r="J11" s="175">
        <v>660.36249999999995</v>
      </c>
      <c r="K11" s="175">
        <v>300.26049434511185</v>
      </c>
      <c r="L11" s="175">
        <v>0</v>
      </c>
      <c r="M11" s="175">
        <v>137.20286374999998</v>
      </c>
      <c r="N11" s="175">
        <v>2085.7772523099934</v>
      </c>
      <c r="O11" s="175">
        <v>897.67284689999985</v>
      </c>
      <c r="P11" s="175">
        <v>1279.7459252000003</v>
      </c>
      <c r="Q11" s="175">
        <v>378.05879107000004</v>
      </c>
      <c r="R11" s="175">
        <v>649.38744252510116</v>
      </c>
      <c r="S11" s="175">
        <v>24.36906952</v>
      </c>
      <c r="T11" s="175">
        <v>817.67607624696734</v>
      </c>
      <c r="U11" s="175">
        <v>276.03188834999992</v>
      </c>
      <c r="V11" s="175">
        <v>296.02886165000001</v>
      </c>
      <c r="W11" s="175">
        <v>360.28022109999984</v>
      </c>
      <c r="X11" s="175">
        <v>410.21587785000548</v>
      </c>
      <c r="Y11" s="175">
        <v>962.22138186999985</v>
      </c>
      <c r="Z11" s="175">
        <v>0</v>
      </c>
      <c r="AA11" s="175">
        <v>0</v>
      </c>
      <c r="AB11" s="175">
        <v>61.594288359999993</v>
      </c>
      <c r="AC11" s="175">
        <v>0</v>
      </c>
      <c r="AD11" s="175">
        <v>40.309122260000002</v>
      </c>
      <c r="AE11" s="175">
        <v>0</v>
      </c>
      <c r="AF11" s="175">
        <v>33.859910890000002</v>
      </c>
      <c r="AG11" s="175">
        <v>47.419030250000013</v>
      </c>
      <c r="AH11" s="175">
        <v>4.1083970299999999</v>
      </c>
      <c r="AI11" s="175">
        <v>22.996142607199999</v>
      </c>
      <c r="AJ11" s="175">
        <v>135.77474424999986</v>
      </c>
      <c r="AK11" s="175">
        <v>36.988875630000003</v>
      </c>
      <c r="AL11" s="175">
        <v>75.39752446</v>
      </c>
      <c r="AM11" s="175">
        <v>1.7642128199999993</v>
      </c>
      <c r="AN11" s="175">
        <v>71.485066959999983</v>
      </c>
      <c r="AO11" s="175">
        <v>24.600285209999999</v>
      </c>
      <c r="AP11" s="175">
        <v>46.6786083</v>
      </c>
      <c r="AQ11" s="175">
        <v>4.901865110000001</v>
      </c>
      <c r="AR11" s="175">
        <v>2.5719597000000003</v>
      </c>
      <c r="AS11" s="175">
        <v>0.49931200000000003</v>
      </c>
      <c r="AT11" s="175">
        <v>7.4162433899999849</v>
      </c>
      <c r="AU11" s="175">
        <v>0.29199999999999998</v>
      </c>
      <c r="AV11" s="175">
        <v>5.5413498600000004</v>
      </c>
      <c r="AW11" s="175">
        <v>0</v>
      </c>
      <c r="AX11" s="175">
        <v>14.787548049999998</v>
      </c>
      <c r="AY11" s="175">
        <v>75.474661470000115</v>
      </c>
      <c r="AZ11" s="175">
        <v>22.460877547739489</v>
      </c>
      <c r="BA11" s="175">
        <v>0</v>
      </c>
      <c r="BB11" s="175">
        <v>4.0857973400000009</v>
      </c>
      <c r="BC11" s="175">
        <v>5.5316153900000007</v>
      </c>
      <c r="BD11" s="175">
        <v>55.924537150000006</v>
      </c>
      <c r="BE11" s="175">
        <v>11.590033379999999</v>
      </c>
      <c r="BF11" s="175">
        <v>1.26957008</v>
      </c>
      <c r="BG11" s="175">
        <v>3.1848501099999997</v>
      </c>
      <c r="BH11" s="175">
        <v>0</v>
      </c>
      <c r="BI11" s="175">
        <v>8.9825400000000002</v>
      </c>
      <c r="BJ11" s="175">
        <v>36.757591470000015</v>
      </c>
      <c r="BK11" s="175">
        <v>12.69287561</v>
      </c>
      <c r="BL11" s="175">
        <v>30.932829999999999</v>
      </c>
    </row>
    <row r="12" spans="2:64" x14ac:dyDescent="0.25">
      <c r="B12" s="128" t="s">
        <v>324</v>
      </c>
      <c r="C12" s="175">
        <v>25.60102977</v>
      </c>
      <c r="D12" s="175">
        <v>26.756463</v>
      </c>
      <c r="E12" s="175">
        <v>38.859030800000006</v>
      </c>
      <c r="F12" s="175">
        <v>43.611491399999998</v>
      </c>
      <c r="G12" s="175">
        <v>8.4084674199999991</v>
      </c>
      <c r="H12" s="175">
        <v>19.202273000000002</v>
      </c>
      <c r="I12" s="175">
        <v>5.1632197099999999</v>
      </c>
      <c r="J12" s="175">
        <v>7.9236000000000004</v>
      </c>
      <c r="K12" s="175">
        <v>13.50004023</v>
      </c>
      <c r="L12" s="175">
        <v>16.195249509999996</v>
      </c>
      <c r="M12" s="175">
        <v>9.7273608500000055</v>
      </c>
      <c r="N12" s="175">
        <v>36.028868170000074</v>
      </c>
      <c r="O12" s="175">
        <v>14.586029749999991</v>
      </c>
      <c r="P12" s="175">
        <v>22.699701440000009</v>
      </c>
      <c r="Q12" s="175">
        <v>29.059773719999995</v>
      </c>
      <c r="R12" s="175">
        <v>20.568427889999999</v>
      </c>
      <c r="S12" s="175">
        <v>12.20286125</v>
      </c>
      <c r="T12" s="175">
        <v>38.232892829999997</v>
      </c>
      <c r="U12" s="175">
        <v>39.627595030000002</v>
      </c>
      <c r="V12" s="175">
        <v>18.903239060000001</v>
      </c>
      <c r="W12" s="175">
        <v>11.636438120000001</v>
      </c>
      <c r="X12" s="175">
        <v>30.864507330000002</v>
      </c>
      <c r="Y12" s="175">
        <v>13.24647294</v>
      </c>
      <c r="Z12" s="175">
        <v>20.166442090000029</v>
      </c>
      <c r="AA12" s="175">
        <v>17.525190769999998</v>
      </c>
      <c r="AB12" s="175">
        <v>8.1291801899999996</v>
      </c>
      <c r="AC12" s="175">
        <v>17.279069200000002</v>
      </c>
      <c r="AD12" s="175">
        <v>9.2390595099999988</v>
      </c>
      <c r="AE12" s="175">
        <v>6.7000000000000004E-2</v>
      </c>
      <c r="AF12" s="175">
        <v>3.9649612799999998</v>
      </c>
      <c r="AG12" s="175">
        <v>8.2821137999999994</v>
      </c>
      <c r="AH12" s="175">
        <v>1.7318068</v>
      </c>
      <c r="AI12" s="175">
        <v>0.87807183</v>
      </c>
      <c r="AJ12" s="175">
        <v>18.670377060000003</v>
      </c>
      <c r="AK12" s="175">
        <v>13.507186279999997</v>
      </c>
      <c r="AL12" s="175">
        <v>8.8291375300000006</v>
      </c>
      <c r="AM12" s="175">
        <v>1.4491500000000001E-2</v>
      </c>
      <c r="AN12" s="175">
        <v>13.513071940000003</v>
      </c>
      <c r="AO12" s="175">
        <v>2.7011914400000001</v>
      </c>
      <c r="AP12" s="175">
        <v>6.7596577900000003</v>
      </c>
      <c r="AQ12" s="175">
        <v>1.6982296699999999</v>
      </c>
      <c r="AR12" s="175">
        <v>0.75883103000000007</v>
      </c>
      <c r="AS12" s="175">
        <v>0.24903299999999998</v>
      </c>
      <c r="AT12" s="175">
        <v>1.7798232</v>
      </c>
      <c r="AU12" s="175">
        <v>0.55200000000000005</v>
      </c>
      <c r="AV12" s="175">
        <v>0.35437311999999999</v>
      </c>
      <c r="AW12" s="175">
        <v>1.7564400000000002E-3</v>
      </c>
      <c r="AX12" s="175">
        <v>2.2851312199999998</v>
      </c>
      <c r="AY12" s="175">
        <v>0</v>
      </c>
      <c r="AZ12" s="175">
        <v>1.8322127300000004</v>
      </c>
      <c r="BA12" s="175">
        <v>1.036</v>
      </c>
      <c r="BB12" s="175">
        <v>1.7173435099999999</v>
      </c>
      <c r="BC12" s="175">
        <v>0.28785667999999998</v>
      </c>
      <c r="BD12" s="175">
        <v>0.50629808999999992</v>
      </c>
      <c r="BE12" s="175">
        <v>0</v>
      </c>
      <c r="BF12" s="175">
        <v>0</v>
      </c>
      <c r="BG12" s="175">
        <v>0.49068471999999996</v>
      </c>
      <c r="BH12" s="175">
        <v>0.50290159999999995</v>
      </c>
      <c r="BI12" s="175">
        <v>2.6822900000000001</v>
      </c>
      <c r="BJ12" s="175">
        <v>2.7033931000000004</v>
      </c>
      <c r="BK12" s="175">
        <v>5.5071122199999998</v>
      </c>
      <c r="BL12" s="175">
        <v>0</v>
      </c>
    </row>
    <row r="13" spans="2:64" x14ac:dyDescent="0.25">
      <c r="B13" s="128" t="s">
        <v>325</v>
      </c>
      <c r="C13" s="175">
        <v>0</v>
      </c>
      <c r="D13" s="175">
        <v>0</v>
      </c>
      <c r="E13" s="175">
        <v>0</v>
      </c>
      <c r="F13" s="175">
        <v>0</v>
      </c>
      <c r="G13" s="175">
        <v>0</v>
      </c>
      <c r="H13" s="175">
        <v>0</v>
      </c>
      <c r="I13" s="175">
        <v>0</v>
      </c>
      <c r="J13" s="175">
        <v>0</v>
      </c>
      <c r="K13" s="175">
        <v>0</v>
      </c>
      <c r="L13" s="175">
        <v>0</v>
      </c>
      <c r="M13" s="175">
        <v>0</v>
      </c>
      <c r="N13" s="175">
        <v>0</v>
      </c>
      <c r="O13" s="175">
        <v>0</v>
      </c>
      <c r="P13" s="175">
        <v>0</v>
      </c>
      <c r="Q13" s="175">
        <v>0</v>
      </c>
      <c r="R13" s="175">
        <v>0</v>
      </c>
      <c r="S13" s="175">
        <v>0</v>
      </c>
      <c r="T13" s="175">
        <v>0</v>
      </c>
      <c r="U13" s="175">
        <v>0</v>
      </c>
      <c r="V13" s="175">
        <v>0</v>
      </c>
      <c r="W13" s="175">
        <v>0</v>
      </c>
      <c r="X13" s="175">
        <v>41.150399649999997</v>
      </c>
      <c r="Y13" s="175">
        <v>0</v>
      </c>
      <c r="Z13" s="175">
        <v>0</v>
      </c>
      <c r="AA13" s="175">
        <v>0</v>
      </c>
      <c r="AB13" s="175">
        <v>0</v>
      </c>
      <c r="AC13" s="175">
        <v>0</v>
      </c>
      <c r="AD13" s="175">
        <v>0</v>
      </c>
      <c r="AE13" s="175">
        <v>0</v>
      </c>
      <c r="AF13" s="175">
        <v>0</v>
      </c>
      <c r="AG13" s="175">
        <v>0</v>
      </c>
      <c r="AH13" s="175">
        <v>0</v>
      </c>
      <c r="AI13" s="175">
        <v>0</v>
      </c>
      <c r="AJ13" s="175">
        <v>0</v>
      </c>
      <c r="AK13" s="175">
        <v>0</v>
      </c>
      <c r="AL13" s="175">
        <v>0</v>
      </c>
      <c r="AM13" s="175">
        <v>0</v>
      </c>
      <c r="AN13" s="175">
        <v>0</v>
      </c>
      <c r="AO13" s="175">
        <v>0</v>
      </c>
      <c r="AP13" s="175">
        <v>0</v>
      </c>
      <c r="AQ13" s="175">
        <v>0</v>
      </c>
      <c r="AR13" s="175">
        <v>0</v>
      </c>
      <c r="AS13" s="175">
        <v>0</v>
      </c>
      <c r="AT13" s="175">
        <v>0</v>
      </c>
      <c r="AU13" s="175">
        <v>0</v>
      </c>
      <c r="AV13" s="175">
        <v>0</v>
      </c>
      <c r="AW13" s="175">
        <v>0</v>
      </c>
      <c r="AX13" s="175">
        <v>0</v>
      </c>
      <c r="AY13" s="175">
        <v>0</v>
      </c>
      <c r="AZ13" s="175">
        <v>0</v>
      </c>
      <c r="BA13" s="175">
        <v>0</v>
      </c>
      <c r="BB13" s="175">
        <v>0</v>
      </c>
      <c r="BC13" s="175">
        <v>0</v>
      </c>
      <c r="BD13" s="175">
        <v>0</v>
      </c>
      <c r="BE13" s="175">
        <v>0</v>
      </c>
      <c r="BF13" s="175">
        <v>0</v>
      </c>
      <c r="BG13" s="175">
        <v>0</v>
      </c>
      <c r="BH13" s="175">
        <v>0</v>
      </c>
      <c r="BI13" s="175">
        <v>0</v>
      </c>
      <c r="BJ13" s="175">
        <v>0</v>
      </c>
      <c r="BK13" s="175">
        <v>0</v>
      </c>
      <c r="BL13" s="175">
        <v>0</v>
      </c>
    </row>
    <row r="14" spans="2:64" x14ac:dyDescent="0.25">
      <c r="B14" s="128" t="s">
        <v>326</v>
      </c>
      <c r="C14" s="175">
        <v>51.876145250000008</v>
      </c>
      <c r="D14" s="175">
        <v>63.483131999999998</v>
      </c>
      <c r="E14" s="175">
        <v>107.91045877000001</v>
      </c>
      <c r="F14" s="175">
        <v>141.55527008000001</v>
      </c>
      <c r="G14" s="175">
        <v>2.3490998300000001</v>
      </c>
      <c r="H14" s="175">
        <v>50.580414000000005</v>
      </c>
      <c r="I14" s="175">
        <v>75.456495770000004</v>
      </c>
      <c r="J14" s="175">
        <v>53.789102850000013</v>
      </c>
      <c r="K14" s="175">
        <v>23.189106730547948</v>
      </c>
      <c r="L14" s="175">
        <v>72.603216180000004</v>
      </c>
      <c r="M14" s="175">
        <v>50.379398639999998</v>
      </c>
      <c r="N14" s="175">
        <v>249.25476606000001</v>
      </c>
      <c r="O14" s="175">
        <v>115.23856838</v>
      </c>
      <c r="P14" s="175">
        <v>88.766260560000006</v>
      </c>
      <c r="Q14" s="175">
        <v>105.8342083</v>
      </c>
      <c r="R14" s="175">
        <v>192.46420594</v>
      </c>
      <c r="S14" s="175">
        <v>174.96309818821919</v>
      </c>
      <c r="T14" s="175">
        <v>119.59405276</v>
      </c>
      <c r="U14" s="175">
        <v>48.512556430000004</v>
      </c>
      <c r="V14" s="175">
        <v>48.84731944</v>
      </c>
      <c r="W14" s="175">
        <v>101.99484561</v>
      </c>
      <c r="X14" s="175">
        <v>127.23590727999999</v>
      </c>
      <c r="Y14" s="175">
        <v>131.38289747000002</v>
      </c>
      <c r="Z14" s="175">
        <v>74.429351060000002</v>
      </c>
      <c r="AA14" s="175">
        <v>15.9974612</v>
      </c>
      <c r="AB14" s="175">
        <v>9.0497797500000008</v>
      </c>
      <c r="AC14" s="175">
        <v>120.93396637000001</v>
      </c>
      <c r="AD14" s="175">
        <v>0</v>
      </c>
      <c r="AE14" s="175">
        <v>0</v>
      </c>
      <c r="AF14" s="175">
        <v>0</v>
      </c>
      <c r="AG14" s="175">
        <v>14.814894981506848</v>
      </c>
      <c r="AH14" s="175">
        <v>0</v>
      </c>
      <c r="AI14" s="175">
        <v>0</v>
      </c>
      <c r="AJ14" s="175">
        <v>15.742876559999999</v>
      </c>
      <c r="AK14" s="175">
        <v>2.0261753600000003</v>
      </c>
      <c r="AL14" s="175">
        <v>17.924076710000001</v>
      </c>
      <c r="AM14" s="175">
        <v>0</v>
      </c>
      <c r="AN14" s="175">
        <v>26.356765999999997</v>
      </c>
      <c r="AO14" s="175">
        <v>0</v>
      </c>
      <c r="AP14" s="175">
        <v>0.81271125</v>
      </c>
      <c r="AQ14" s="175">
        <v>0</v>
      </c>
      <c r="AR14" s="175">
        <v>0</v>
      </c>
      <c r="AS14" s="175">
        <v>0</v>
      </c>
      <c r="AT14" s="175">
        <v>0</v>
      </c>
      <c r="AU14" s="175">
        <v>0</v>
      </c>
      <c r="AV14" s="175">
        <v>0</v>
      </c>
      <c r="AW14" s="175">
        <v>0</v>
      </c>
      <c r="AX14" s="175">
        <v>0.67616118000000003</v>
      </c>
      <c r="AY14" s="175">
        <v>1.3343835499999999</v>
      </c>
      <c r="AZ14" s="175">
        <v>0.72560272000000026</v>
      </c>
      <c r="BA14" s="175">
        <v>0</v>
      </c>
      <c r="BB14" s="175">
        <v>0.88879978000000004</v>
      </c>
      <c r="BC14" s="175">
        <v>0</v>
      </c>
      <c r="BD14" s="175">
        <v>0</v>
      </c>
      <c r="BE14" s="175">
        <v>0.114833</v>
      </c>
      <c r="BF14" s="175">
        <v>0</v>
      </c>
      <c r="BG14" s="175">
        <v>0</v>
      </c>
      <c r="BH14" s="175">
        <v>0.12790689999999999</v>
      </c>
      <c r="BI14" s="175">
        <v>0</v>
      </c>
      <c r="BJ14" s="175">
        <v>4.1424654600000004</v>
      </c>
      <c r="BK14" s="175">
        <v>8.8957513300000013</v>
      </c>
      <c r="BL14" s="175">
        <v>3.4520000000000002E-2</v>
      </c>
    </row>
    <row r="15" spans="2:64" x14ac:dyDescent="0.25">
      <c r="B15" s="127" t="s">
        <v>327</v>
      </c>
      <c r="C15" s="175">
        <v>8.5828325000000003</v>
      </c>
      <c r="D15" s="175">
        <v>41.369619</v>
      </c>
      <c r="E15" s="175">
        <v>40.07181344</v>
      </c>
      <c r="F15" s="175">
        <v>39.246273349999996</v>
      </c>
      <c r="G15" s="175">
        <v>26.420957789999999</v>
      </c>
      <c r="H15" s="175">
        <v>0</v>
      </c>
      <c r="I15" s="175">
        <v>18.119355330000001</v>
      </c>
      <c r="J15" s="175">
        <v>5.0837000000000003</v>
      </c>
      <c r="K15" s="175">
        <v>14.95758912</v>
      </c>
      <c r="L15" s="175">
        <v>16.609406100000001</v>
      </c>
      <c r="M15" s="175">
        <v>3.4286402699999998</v>
      </c>
      <c r="N15" s="175">
        <v>0</v>
      </c>
      <c r="O15" s="175">
        <v>5.4051193599999987</v>
      </c>
      <c r="P15" s="175">
        <v>0</v>
      </c>
      <c r="Q15" s="175">
        <v>0</v>
      </c>
      <c r="R15" s="175">
        <v>0</v>
      </c>
      <c r="S15" s="175">
        <v>3.4580957200000002</v>
      </c>
      <c r="T15" s="175">
        <v>48.687468889999998</v>
      </c>
      <c r="U15" s="175">
        <v>14.823669810000002</v>
      </c>
      <c r="V15" s="175">
        <v>0</v>
      </c>
      <c r="W15" s="175">
        <v>0.64324776000000006</v>
      </c>
      <c r="X15" s="175">
        <v>29.004530859999996</v>
      </c>
      <c r="Y15" s="175">
        <v>0</v>
      </c>
      <c r="Z15" s="175">
        <v>18.893638840000015</v>
      </c>
      <c r="AA15" s="175">
        <v>0</v>
      </c>
      <c r="AB15" s="175">
        <v>0</v>
      </c>
      <c r="AC15" s="175">
        <v>0</v>
      </c>
      <c r="AD15" s="175">
        <v>1.9941074599999999</v>
      </c>
      <c r="AE15" s="175">
        <v>0</v>
      </c>
      <c r="AF15" s="175">
        <v>0</v>
      </c>
      <c r="AG15" s="175">
        <v>1.0772595300000001</v>
      </c>
      <c r="AH15" s="175">
        <v>0.64950437999999999</v>
      </c>
      <c r="AI15" s="175">
        <v>0</v>
      </c>
      <c r="AJ15" s="175">
        <v>0</v>
      </c>
      <c r="AK15" s="175">
        <v>3.4199999999999999E-3</v>
      </c>
      <c r="AL15" s="175">
        <v>2.1788333399999997</v>
      </c>
      <c r="AM15" s="175">
        <v>0</v>
      </c>
      <c r="AN15" s="175">
        <v>0</v>
      </c>
      <c r="AO15" s="175">
        <v>0</v>
      </c>
      <c r="AP15" s="175">
        <v>0</v>
      </c>
      <c r="AQ15" s="175">
        <v>0</v>
      </c>
      <c r="AR15" s="175">
        <v>0</v>
      </c>
      <c r="AS15" s="175">
        <v>0</v>
      </c>
      <c r="AT15" s="175">
        <v>0</v>
      </c>
      <c r="AU15" s="175">
        <v>0</v>
      </c>
      <c r="AV15" s="175">
        <v>0</v>
      </c>
      <c r="AW15" s="175">
        <v>0</v>
      </c>
      <c r="AX15" s="175">
        <v>0</v>
      </c>
      <c r="AY15" s="175">
        <v>0</v>
      </c>
      <c r="AZ15" s="175">
        <v>0</v>
      </c>
      <c r="BA15" s="175">
        <v>0</v>
      </c>
      <c r="BB15" s="175">
        <v>0</v>
      </c>
      <c r="BC15" s="175">
        <v>0</v>
      </c>
      <c r="BD15" s="175">
        <v>0</v>
      </c>
      <c r="BE15" s="175">
        <v>0</v>
      </c>
      <c r="BF15" s="175">
        <v>0</v>
      </c>
      <c r="BG15" s="175">
        <v>0</v>
      </c>
      <c r="BH15" s="175">
        <v>0</v>
      </c>
      <c r="BI15" s="175">
        <v>0</v>
      </c>
      <c r="BJ15" s="175">
        <v>0</v>
      </c>
      <c r="BK15" s="175">
        <v>0</v>
      </c>
      <c r="BL15" s="175">
        <v>0</v>
      </c>
    </row>
    <row r="16" spans="2:64" x14ac:dyDescent="0.25">
      <c r="B16" s="127" t="s">
        <v>328</v>
      </c>
      <c r="C16" s="175">
        <v>399.96237707057549</v>
      </c>
      <c r="D16" s="175">
        <v>363.19044600000001</v>
      </c>
      <c r="E16" s="175">
        <v>265.20056261999997</v>
      </c>
      <c r="F16" s="175">
        <v>290.81512963900002</v>
      </c>
      <c r="G16" s="175">
        <v>142.96535416333336</v>
      </c>
      <c r="H16" s="175">
        <v>200.704362</v>
      </c>
      <c r="I16" s="175">
        <v>225.61626343999998</v>
      </c>
      <c r="J16" s="175">
        <v>135.90556100000001</v>
      </c>
      <c r="K16" s="175">
        <v>211.73100756156171</v>
      </c>
      <c r="L16" s="175">
        <v>181.37133112000001</v>
      </c>
      <c r="M16" s="175">
        <v>148.51782436000008</v>
      </c>
      <c r="N16" s="175">
        <v>442.33038286999977</v>
      </c>
      <c r="O16" s="175">
        <v>248.65907101000005</v>
      </c>
      <c r="P16" s="175">
        <v>409.64532581000003</v>
      </c>
      <c r="Q16" s="175">
        <v>206.50464509</v>
      </c>
      <c r="R16" s="175">
        <v>312.50042793</v>
      </c>
      <c r="S16" s="175">
        <v>613.00453696333329</v>
      </c>
      <c r="T16" s="175">
        <v>380.12719076999997</v>
      </c>
      <c r="U16" s="175">
        <v>195.49896605577291</v>
      </c>
      <c r="V16" s="175">
        <v>145.30822381999999</v>
      </c>
      <c r="W16" s="175">
        <v>179.42362609000017</v>
      </c>
      <c r="X16" s="175">
        <v>269.20530975000008</v>
      </c>
      <c r="Y16" s="175">
        <v>299.00456737999991</v>
      </c>
      <c r="Z16" s="175">
        <v>300.31961220300008</v>
      </c>
      <c r="AA16" s="175">
        <v>134.07445519000001</v>
      </c>
      <c r="AB16" s="175">
        <v>174.76776584079997</v>
      </c>
      <c r="AC16" s="175">
        <v>172.50862545000004</v>
      </c>
      <c r="AD16" s="175">
        <v>83.717497543165436</v>
      </c>
      <c r="AE16" s="175">
        <v>1.9350000000000001</v>
      </c>
      <c r="AF16" s="175">
        <v>8.4608480000000004</v>
      </c>
      <c r="AG16" s="175">
        <v>79.194375489999999</v>
      </c>
      <c r="AH16" s="175">
        <v>19.182216479999997</v>
      </c>
      <c r="AI16" s="175">
        <v>13.117477419999998</v>
      </c>
      <c r="AJ16" s="175">
        <v>138.61670285</v>
      </c>
      <c r="AK16" s="175">
        <v>91.810829999999996</v>
      </c>
      <c r="AL16" s="175">
        <v>66.603290999999999</v>
      </c>
      <c r="AM16" s="175">
        <v>2.1105696500000004</v>
      </c>
      <c r="AN16" s="175">
        <v>65.668498060000005</v>
      </c>
      <c r="AO16" s="175">
        <v>81.450082030000019</v>
      </c>
      <c r="AP16" s="175">
        <v>50.110638449999996</v>
      </c>
      <c r="AQ16" s="175">
        <v>9.6476866399999999</v>
      </c>
      <c r="AR16" s="175">
        <v>3.2765095799999999</v>
      </c>
      <c r="AS16" s="175">
        <v>2.8664999999999998</v>
      </c>
      <c r="AT16" s="175">
        <v>13.643764700000002</v>
      </c>
      <c r="AU16" s="175">
        <v>5.6269999999999998</v>
      </c>
      <c r="AV16" s="175">
        <v>9.0225850200000011</v>
      </c>
      <c r="AW16" s="175">
        <v>0.58199699999999999</v>
      </c>
      <c r="AX16" s="175">
        <v>16.857111459999999</v>
      </c>
      <c r="AY16" s="175">
        <v>18.386799190271045</v>
      </c>
      <c r="AZ16" s="175">
        <v>7.7402747999999963</v>
      </c>
      <c r="BA16" s="175">
        <v>10.332000000000001</v>
      </c>
      <c r="BB16" s="175">
        <v>9.4206899999999987</v>
      </c>
      <c r="BC16" s="175">
        <v>2.4353327999999999</v>
      </c>
      <c r="BD16" s="175">
        <v>18.185057459999996</v>
      </c>
      <c r="BE16" s="175">
        <v>9.4049030000000009</v>
      </c>
      <c r="BF16" s="175">
        <v>0.73732787</v>
      </c>
      <c r="BG16" s="175">
        <v>7.0687196800000001</v>
      </c>
      <c r="BH16" s="175">
        <v>0.74664140000000001</v>
      </c>
      <c r="BI16" s="175">
        <v>10.947089999999999</v>
      </c>
      <c r="BJ16" s="175">
        <v>26.388305710000001</v>
      </c>
      <c r="BK16" s="175">
        <v>15.2554807</v>
      </c>
      <c r="BL16" s="175">
        <v>12.783850000000001</v>
      </c>
    </row>
    <row r="17" spans="2:64" x14ac:dyDescent="0.25">
      <c r="B17" s="127" t="s">
        <v>329</v>
      </c>
      <c r="C17" s="175">
        <v>179.72548944333334</v>
      </c>
      <c r="D17" s="175">
        <v>167.958778</v>
      </c>
      <c r="E17" s="175">
        <v>190.49061664999991</v>
      </c>
      <c r="F17" s="175">
        <v>170.2224453100001</v>
      </c>
      <c r="G17" s="175">
        <v>101.67946201000007</v>
      </c>
      <c r="H17" s="175">
        <v>182.34540303223065</v>
      </c>
      <c r="I17" s="175">
        <v>136.01270202999999</v>
      </c>
      <c r="J17" s="175">
        <v>100.12163899999999</v>
      </c>
      <c r="K17" s="175">
        <v>135.66581098273974</v>
      </c>
      <c r="L17" s="175">
        <v>202.82154568999999</v>
      </c>
      <c r="M17" s="175">
        <v>107.56931621999996</v>
      </c>
      <c r="N17" s="175">
        <v>362.02153212999906</v>
      </c>
      <c r="O17" s="175">
        <v>160.15637539999989</v>
      </c>
      <c r="P17" s="175">
        <v>176.02347185000005</v>
      </c>
      <c r="Q17" s="175">
        <v>174.60880021</v>
      </c>
      <c r="R17" s="175">
        <v>234.40776386662156</v>
      </c>
      <c r="S17" s="175">
        <v>169.251107585</v>
      </c>
      <c r="T17" s="175">
        <v>272.79762339000007</v>
      </c>
      <c r="U17" s="175">
        <v>168.05162582999998</v>
      </c>
      <c r="V17" s="175">
        <v>49.974335839999995</v>
      </c>
      <c r="W17" s="175">
        <v>171.18182379999951</v>
      </c>
      <c r="X17" s="175">
        <v>175.14559101999998</v>
      </c>
      <c r="Y17" s="175">
        <v>187.55968373000002</v>
      </c>
      <c r="Z17" s="175">
        <v>170.5472535199998</v>
      </c>
      <c r="AA17" s="175">
        <v>127.49101856000001</v>
      </c>
      <c r="AB17" s="175">
        <v>122.22762197</v>
      </c>
      <c r="AC17" s="175">
        <v>155.85526156999998</v>
      </c>
      <c r="AD17" s="175">
        <v>46.461527269999998</v>
      </c>
      <c r="AE17" s="175">
        <v>1.462</v>
      </c>
      <c r="AF17" s="175">
        <v>6.7850710000000003</v>
      </c>
      <c r="AG17" s="175">
        <v>63.450137700000006</v>
      </c>
      <c r="AH17" s="175">
        <v>14.751481999999999</v>
      </c>
      <c r="AI17" s="175">
        <v>7.26559139</v>
      </c>
      <c r="AJ17" s="175">
        <v>98.429553790000014</v>
      </c>
      <c r="AK17" s="175">
        <v>70.276910000000001</v>
      </c>
      <c r="AL17" s="175">
        <v>67.70985877999999</v>
      </c>
      <c r="AM17" s="175">
        <v>1.4800272299999999</v>
      </c>
      <c r="AN17" s="175">
        <v>56.370976340000006</v>
      </c>
      <c r="AO17" s="175">
        <v>36.732275979999997</v>
      </c>
      <c r="AP17" s="175">
        <v>33.214763145802671</v>
      </c>
      <c r="AQ17" s="175">
        <v>8.3629277999999996</v>
      </c>
      <c r="AR17" s="175">
        <v>2.9318321100000002</v>
      </c>
      <c r="AS17" s="175">
        <v>1.026195</v>
      </c>
      <c r="AT17" s="175">
        <v>12.633295839999999</v>
      </c>
      <c r="AU17" s="175">
        <v>4.234</v>
      </c>
      <c r="AV17" s="175">
        <v>4.0237191499999998</v>
      </c>
      <c r="AW17" s="175">
        <v>2.0986573400000004</v>
      </c>
      <c r="AX17" s="175">
        <v>15.211574219999999</v>
      </c>
      <c r="AY17" s="175">
        <v>14.590353621666665</v>
      </c>
      <c r="AZ17" s="175">
        <v>4.9526379699999996</v>
      </c>
      <c r="BA17" s="175">
        <v>6.3470000000000004</v>
      </c>
      <c r="BB17" s="175">
        <v>7.8568999999999996</v>
      </c>
      <c r="BC17" s="175">
        <v>6.5793051899999995</v>
      </c>
      <c r="BD17" s="175">
        <v>8.7648825599999984</v>
      </c>
      <c r="BE17" s="175">
        <v>8.8694924900000007</v>
      </c>
      <c r="BF17" s="175">
        <v>3.6304487599999997</v>
      </c>
      <c r="BG17" s="175">
        <v>5.7341021199999993</v>
      </c>
      <c r="BH17" s="175">
        <v>0.95134029999999992</v>
      </c>
      <c r="BI17" s="175">
        <v>8.144029999999999</v>
      </c>
      <c r="BJ17" s="175">
        <v>22.361686299999999</v>
      </c>
      <c r="BK17" s="175">
        <v>12.299742629999999</v>
      </c>
      <c r="BL17" s="175">
        <v>12.697740000000001</v>
      </c>
    </row>
    <row r="18" spans="2:64" x14ac:dyDescent="0.25">
      <c r="B18" s="127" t="s">
        <v>330</v>
      </c>
      <c r="C18" s="175">
        <v>294.8955497441325</v>
      </c>
      <c r="D18" s="175">
        <v>0</v>
      </c>
      <c r="E18" s="175">
        <v>0</v>
      </c>
      <c r="F18" s="175">
        <v>0</v>
      </c>
      <c r="G18" s="175">
        <v>0</v>
      </c>
      <c r="H18" s="175">
        <v>0</v>
      </c>
      <c r="I18" s="175">
        <v>0</v>
      </c>
      <c r="J18" s="175">
        <v>0</v>
      </c>
      <c r="K18" s="175">
        <v>0</v>
      </c>
      <c r="L18" s="175">
        <v>0</v>
      </c>
      <c r="M18" s="175">
        <v>4.217541000000824E-2</v>
      </c>
      <c r="N18" s="175">
        <v>0</v>
      </c>
      <c r="O18" s="175">
        <v>0</v>
      </c>
      <c r="P18" s="175">
        <v>0</v>
      </c>
      <c r="Q18" s="175">
        <v>0</v>
      </c>
      <c r="R18" s="175">
        <v>0</v>
      </c>
      <c r="S18" s="175">
        <v>0</v>
      </c>
      <c r="T18" s="175">
        <v>0</v>
      </c>
      <c r="U18" s="175">
        <v>0</v>
      </c>
      <c r="V18" s="175">
        <v>0</v>
      </c>
      <c r="W18" s="175">
        <v>0</v>
      </c>
      <c r="X18" s="175">
        <v>0</v>
      </c>
      <c r="Y18" s="175">
        <v>0</v>
      </c>
      <c r="Z18" s="175">
        <v>0</v>
      </c>
      <c r="AA18" s="175">
        <v>0</v>
      </c>
      <c r="AB18" s="175">
        <v>0</v>
      </c>
      <c r="AC18" s="175">
        <v>0</v>
      </c>
      <c r="AD18" s="175">
        <v>0.20524916000000001</v>
      </c>
      <c r="AE18" s="175">
        <v>0</v>
      </c>
      <c r="AF18" s="175">
        <v>0</v>
      </c>
      <c r="AG18" s="175">
        <v>8.6774450000000003E-2</v>
      </c>
      <c r="AH18" s="175">
        <v>0</v>
      </c>
      <c r="AI18" s="175">
        <v>0</v>
      </c>
      <c r="AJ18" s="175">
        <v>1.0003326800000003</v>
      </c>
      <c r="AK18" s="175">
        <v>5.3740000000000003E-2</v>
      </c>
      <c r="AL18" s="175">
        <v>0</v>
      </c>
      <c r="AM18" s="175">
        <v>0</v>
      </c>
      <c r="AN18" s="175">
        <v>0</v>
      </c>
      <c r="AO18" s="175">
        <v>0</v>
      </c>
      <c r="AP18" s="175">
        <v>4.9913299999999996E-3</v>
      </c>
      <c r="AQ18" s="175">
        <v>0</v>
      </c>
      <c r="AR18" s="175">
        <v>0</v>
      </c>
      <c r="AS18" s="175">
        <v>0</v>
      </c>
      <c r="AT18" s="175">
        <v>0</v>
      </c>
      <c r="AU18" s="175">
        <v>0</v>
      </c>
      <c r="AV18" s="175">
        <v>0</v>
      </c>
      <c r="AW18" s="175">
        <v>0</v>
      </c>
      <c r="AX18" s="175">
        <v>0</v>
      </c>
      <c r="AY18" s="175">
        <v>0</v>
      </c>
      <c r="AZ18" s="175">
        <v>0</v>
      </c>
      <c r="BA18" s="175">
        <v>0</v>
      </c>
      <c r="BB18" s="175">
        <v>0</v>
      </c>
      <c r="BC18" s="175">
        <v>0</v>
      </c>
      <c r="BD18" s="175">
        <v>0</v>
      </c>
      <c r="BE18" s="175">
        <v>0</v>
      </c>
      <c r="BF18" s="175">
        <v>0</v>
      </c>
      <c r="BG18" s="175">
        <v>0</v>
      </c>
      <c r="BH18" s="175">
        <v>0</v>
      </c>
      <c r="BI18" s="175">
        <v>0</v>
      </c>
      <c r="BJ18" s="175">
        <v>0</v>
      </c>
      <c r="BK18" s="175">
        <v>0</v>
      </c>
      <c r="BL18" s="175">
        <v>0</v>
      </c>
    </row>
    <row r="19" spans="2:64" x14ac:dyDescent="0.25">
      <c r="B19" s="128" t="s">
        <v>331</v>
      </c>
      <c r="C19" s="175">
        <v>294.8955497441325</v>
      </c>
      <c r="D19" s="175">
        <v>0</v>
      </c>
      <c r="E19" s="175">
        <v>0</v>
      </c>
      <c r="F19" s="175">
        <v>0</v>
      </c>
      <c r="G19" s="175">
        <v>0</v>
      </c>
      <c r="H19" s="175">
        <v>0</v>
      </c>
      <c r="I19" s="175">
        <v>0</v>
      </c>
      <c r="J19" s="175">
        <v>0</v>
      </c>
      <c r="K19" s="175">
        <v>0</v>
      </c>
      <c r="L19" s="175">
        <v>0</v>
      </c>
      <c r="M19" s="175">
        <v>4.217541000000824E-2</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75">
        <v>0</v>
      </c>
      <c r="AD19" s="175">
        <v>0</v>
      </c>
      <c r="AE19" s="175">
        <v>0</v>
      </c>
      <c r="AF19" s="175">
        <v>0</v>
      </c>
      <c r="AG19" s="175">
        <v>8.6774450000000003E-2</v>
      </c>
      <c r="AH19" s="175">
        <v>0</v>
      </c>
      <c r="AI19" s="175">
        <v>0</v>
      </c>
      <c r="AJ19" s="175">
        <v>1.0003326800000003</v>
      </c>
      <c r="AK19" s="175">
        <v>5.3740000000000003E-2</v>
      </c>
      <c r="AL19" s="175">
        <v>0</v>
      </c>
      <c r="AM19" s="175">
        <v>0</v>
      </c>
      <c r="AN19" s="175">
        <v>0</v>
      </c>
      <c r="AO19" s="175">
        <v>0</v>
      </c>
      <c r="AP19" s="175">
        <v>4.9913299999999996E-3</v>
      </c>
      <c r="AQ19" s="175">
        <v>0</v>
      </c>
      <c r="AR19" s="175">
        <v>0</v>
      </c>
      <c r="AS19" s="175">
        <v>0</v>
      </c>
      <c r="AT19" s="175">
        <v>0</v>
      </c>
      <c r="AU19" s="175">
        <v>0</v>
      </c>
      <c r="AV19" s="175">
        <v>0</v>
      </c>
      <c r="AW19" s="175">
        <v>0</v>
      </c>
      <c r="AX19" s="175">
        <v>0</v>
      </c>
      <c r="AY19" s="175">
        <v>0</v>
      </c>
      <c r="AZ19" s="175">
        <v>0</v>
      </c>
      <c r="BA19" s="175">
        <v>0</v>
      </c>
      <c r="BB19" s="175">
        <v>0</v>
      </c>
      <c r="BC19" s="175">
        <v>0</v>
      </c>
      <c r="BD19" s="175">
        <v>0</v>
      </c>
      <c r="BE19" s="175">
        <v>0</v>
      </c>
      <c r="BF19" s="175">
        <v>0</v>
      </c>
      <c r="BG19" s="175">
        <v>0</v>
      </c>
      <c r="BH19" s="175">
        <v>0</v>
      </c>
      <c r="BI19" s="175">
        <v>0</v>
      </c>
      <c r="BJ19" s="175">
        <v>0</v>
      </c>
      <c r="BK19" s="175">
        <v>0</v>
      </c>
      <c r="BL19" s="175">
        <v>0</v>
      </c>
    </row>
    <row r="20" spans="2:64" x14ac:dyDescent="0.25">
      <c r="B20" s="128" t="s">
        <v>332</v>
      </c>
      <c r="C20" s="175">
        <v>0</v>
      </c>
      <c r="D20" s="175">
        <v>0</v>
      </c>
      <c r="E20" s="175">
        <v>0</v>
      </c>
      <c r="F20" s="175">
        <v>0</v>
      </c>
      <c r="G20" s="175">
        <v>0</v>
      </c>
      <c r="H20" s="175">
        <v>0</v>
      </c>
      <c r="I20" s="175">
        <v>0</v>
      </c>
      <c r="J20" s="175">
        <v>0</v>
      </c>
      <c r="K20" s="175">
        <v>0</v>
      </c>
      <c r="L20" s="175">
        <v>0</v>
      </c>
      <c r="M20" s="175">
        <v>0</v>
      </c>
      <c r="N20" s="175">
        <v>0</v>
      </c>
      <c r="O20" s="175">
        <v>0</v>
      </c>
      <c r="P20" s="175">
        <v>0</v>
      </c>
      <c r="Q20" s="175">
        <v>0</v>
      </c>
      <c r="R20" s="175">
        <v>0</v>
      </c>
      <c r="S20" s="175">
        <v>0</v>
      </c>
      <c r="T20" s="175">
        <v>0</v>
      </c>
      <c r="U20" s="175">
        <v>0</v>
      </c>
      <c r="V20" s="175">
        <v>0</v>
      </c>
      <c r="W20" s="175">
        <v>0</v>
      </c>
      <c r="X20" s="175">
        <v>0</v>
      </c>
      <c r="Y20" s="175">
        <v>0</v>
      </c>
      <c r="Z20" s="175">
        <v>0</v>
      </c>
      <c r="AA20" s="175">
        <v>0</v>
      </c>
      <c r="AB20" s="175">
        <v>0</v>
      </c>
      <c r="AC20" s="175">
        <v>0</v>
      </c>
      <c r="AD20" s="175">
        <v>0.20524916000000001</v>
      </c>
      <c r="AE20" s="175">
        <v>0</v>
      </c>
      <c r="AF20" s="175">
        <v>0</v>
      </c>
      <c r="AG20" s="175">
        <v>0</v>
      </c>
      <c r="AH20" s="175">
        <v>0</v>
      </c>
      <c r="AI20" s="175">
        <v>0</v>
      </c>
      <c r="AJ20" s="175">
        <v>0</v>
      </c>
      <c r="AK20" s="175">
        <v>0</v>
      </c>
      <c r="AL20" s="175">
        <v>0</v>
      </c>
      <c r="AM20" s="175">
        <v>0</v>
      </c>
      <c r="AN20" s="175">
        <v>0</v>
      </c>
      <c r="AO20" s="175">
        <v>0</v>
      </c>
      <c r="AP20" s="175">
        <v>0</v>
      </c>
      <c r="AQ20" s="175">
        <v>0</v>
      </c>
      <c r="AR20" s="175">
        <v>0</v>
      </c>
      <c r="AS20" s="175">
        <v>0</v>
      </c>
      <c r="AT20" s="175">
        <v>0</v>
      </c>
      <c r="AU20" s="175">
        <v>0</v>
      </c>
      <c r="AV20" s="175">
        <v>0</v>
      </c>
      <c r="AW20" s="175">
        <v>0</v>
      </c>
      <c r="AX20" s="175">
        <v>0</v>
      </c>
      <c r="AY20" s="175">
        <v>0</v>
      </c>
      <c r="AZ20" s="175">
        <v>0</v>
      </c>
      <c r="BA20" s="175">
        <v>0</v>
      </c>
      <c r="BB20" s="175">
        <v>0</v>
      </c>
      <c r="BC20" s="175">
        <v>0</v>
      </c>
      <c r="BD20" s="175">
        <v>0</v>
      </c>
      <c r="BE20" s="175">
        <v>0</v>
      </c>
      <c r="BF20" s="175">
        <v>0</v>
      </c>
      <c r="BG20" s="175">
        <v>0</v>
      </c>
      <c r="BH20" s="175">
        <v>0</v>
      </c>
      <c r="BI20" s="175">
        <v>0</v>
      </c>
      <c r="BJ20" s="175">
        <v>0</v>
      </c>
      <c r="BK20" s="175">
        <v>0</v>
      </c>
      <c r="BL20" s="175">
        <v>0</v>
      </c>
    </row>
    <row r="21" spans="2:64" x14ac:dyDescent="0.25">
      <c r="B21" s="127" t="s">
        <v>333</v>
      </c>
      <c r="C21" s="175">
        <v>0</v>
      </c>
      <c r="D21" s="175">
        <v>0</v>
      </c>
      <c r="E21" s="175">
        <v>0</v>
      </c>
      <c r="F21" s="175">
        <v>1.501E-5</v>
      </c>
      <c r="G21" s="175">
        <v>0</v>
      </c>
      <c r="H21" s="175">
        <v>0</v>
      </c>
      <c r="I21" s="175">
        <v>0</v>
      </c>
      <c r="J21" s="175">
        <v>0</v>
      </c>
      <c r="K21" s="175">
        <v>0</v>
      </c>
      <c r="L21" s="175">
        <v>0</v>
      </c>
      <c r="M21" s="175">
        <v>0</v>
      </c>
      <c r="N21" s="175">
        <v>0</v>
      </c>
      <c r="O21" s="175">
        <v>1.6327432</v>
      </c>
      <c r="P21" s="175">
        <v>1.9128199999999818E-3</v>
      </c>
      <c r="Q21" s="175">
        <v>0</v>
      </c>
      <c r="R21" s="175">
        <v>0</v>
      </c>
      <c r="S21" s="175">
        <v>3.1161279999999998</v>
      </c>
      <c r="T21" s="175">
        <v>0</v>
      </c>
      <c r="U21" s="175">
        <v>0</v>
      </c>
      <c r="V21" s="175">
        <v>0</v>
      </c>
      <c r="W21" s="175">
        <v>0</v>
      </c>
      <c r="X21" s="175">
        <v>0</v>
      </c>
      <c r="Y21" s="175">
        <v>0</v>
      </c>
      <c r="Z21" s="175">
        <v>0</v>
      </c>
      <c r="AA21" s="175">
        <v>0</v>
      </c>
      <c r="AB21" s="175">
        <v>0.40688338000000002</v>
      </c>
      <c r="AC21" s="175">
        <v>0</v>
      </c>
      <c r="AD21" s="175">
        <v>5.7467049999999999E-2</v>
      </c>
      <c r="AE21" s="175">
        <v>0</v>
      </c>
      <c r="AF21" s="175">
        <v>0</v>
      </c>
      <c r="AG21" s="175">
        <v>0</v>
      </c>
      <c r="AH21" s="175">
        <v>0</v>
      </c>
      <c r="AI21" s="175">
        <v>0</v>
      </c>
      <c r="AJ21" s="175">
        <v>0</v>
      </c>
      <c r="AK21" s="175">
        <v>0</v>
      </c>
      <c r="AL21" s="175">
        <v>0</v>
      </c>
      <c r="AM21" s="175">
        <v>0</v>
      </c>
      <c r="AN21" s="175">
        <v>0</v>
      </c>
      <c r="AO21" s="175">
        <v>0</v>
      </c>
      <c r="AP21" s="175">
        <v>0</v>
      </c>
      <c r="AQ21" s="175">
        <v>0</v>
      </c>
      <c r="AR21" s="175">
        <v>0</v>
      </c>
      <c r="AS21" s="175">
        <v>0</v>
      </c>
      <c r="AT21" s="175">
        <v>0</v>
      </c>
      <c r="AU21" s="175">
        <v>0</v>
      </c>
      <c r="AV21" s="175">
        <v>0</v>
      </c>
      <c r="AW21" s="175">
        <v>0</v>
      </c>
      <c r="AX21" s="175">
        <v>0</v>
      </c>
      <c r="AY21" s="175">
        <v>0</v>
      </c>
      <c r="AZ21" s="175">
        <v>0</v>
      </c>
      <c r="BA21" s="175">
        <v>0</v>
      </c>
      <c r="BB21" s="175">
        <v>0</v>
      </c>
      <c r="BC21" s="175">
        <v>0</v>
      </c>
      <c r="BD21" s="175">
        <v>0</v>
      </c>
      <c r="BE21" s="175">
        <v>2.435E-2</v>
      </c>
      <c r="BF21" s="175">
        <v>0</v>
      </c>
      <c r="BG21" s="175">
        <v>0</v>
      </c>
      <c r="BH21" s="175">
        <v>0</v>
      </c>
      <c r="BI21" s="175">
        <v>0</v>
      </c>
      <c r="BJ21" s="175">
        <v>0</v>
      </c>
      <c r="BK21" s="175">
        <v>0</v>
      </c>
      <c r="BL21" s="175">
        <v>0</v>
      </c>
    </row>
    <row r="22" spans="2:64" x14ac:dyDescent="0.25">
      <c r="B22" s="127" t="s">
        <v>334</v>
      </c>
      <c r="C22" s="175">
        <v>0</v>
      </c>
      <c r="D22" s="175">
        <v>0</v>
      </c>
      <c r="E22" s="175">
        <v>0</v>
      </c>
      <c r="F22" s="175">
        <v>0</v>
      </c>
      <c r="G22" s="175">
        <v>41.440709769591273</v>
      </c>
      <c r="H22" s="175">
        <v>190.122173</v>
      </c>
      <c r="I22" s="175">
        <v>134.84782568234502</v>
      </c>
      <c r="J22" s="175">
        <v>0</v>
      </c>
      <c r="K22" s="175">
        <v>0</v>
      </c>
      <c r="L22" s="175">
        <v>0</v>
      </c>
      <c r="M22" s="175">
        <v>0</v>
      </c>
      <c r="N22" s="175">
        <v>168.28134841050939</v>
      </c>
      <c r="O22" s="175">
        <v>0</v>
      </c>
      <c r="P22" s="175">
        <v>0</v>
      </c>
      <c r="Q22" s="175">
        <v>0</v>
      </c>
      <c r="R22" s="175">
        <v>-2.4217173399999998</v>
      </c>
      <c r="S22" s="175">
        <v>0</v>
      </c>
      <c r="T22" s="175">
        <v>0</v>
      </c>
      <c r="U22" s="175">
        <v>0</v>
      </c>
      <c r="V22" s="175">
        <v>-5.7973182232729386</v>
      </c>
      <c r="W22" s="175">
        <v>0</v>
      </c>
      <c r="X22" s="175">
        <v>0</v>
      </c>
      <c r="Y22" s="175">
        <v>0</v>
      </c>
      <c r="Z22" s="175">
        <v>0</v>
      </c>
      <c r="AA22" s="175">
        <v>0</v>
      </c>
      <c r="AB22" s="175">
        <v>0</v>
      </c>
      <c r="AC22" s="175">
        <v>0</v>
      </c>
      <c r="AD22" s="175">
        <v>0</v>
      </c>
      <c r="AE22" s="175">
        <v>0.254</v>
      </c>
      <c r="AF22" s="175">
        <v>1.601194</v>
      </c>
      <c r="AG22" s="175">
        <v>0</v>
      </c>
      <c r="AH22" s="175">
        <v>0</v>
      </c>
      <c r="AI22" s="175">
        <v>0</v>
      </c>
      <c r="AJ22" s="175">
        <v>0</v>
      </c>
      <c r="AK22" s="175">
        <v>0</v>
      </c>
      <c r="AL22" s="175">
        <v>0</v>
      </c>
      <c r="AM22" s="175">
        <v>4.2514448800000002</v>
      </c>
      <c r="AN22" s="175">
        <v>0</v>
      </c>
      <c r="AO22" s="175">
        <v>0</v>
      </c>
      <c r="AP22" s="175">
        <v>0</v>
      </c>
      <c r="AQ22" s="175">
        <v>105.58396497</v>
      </c>
      <c r="AR22" s="175">
        <v>27.649135739999998</v>
      </c>
      <c r="AS22" s="175">
        <v>0</v>
      </c>
      <c r="AT22" s="175">
        <v>0</v>
      </c>
      <c r="AU22" s="175">
        <v>5.375</v>
      </c>
      <c r="AV22" s="175">
        <v>0.85571515999999992</v>
      </c>
      <c r="AW22" s="175">
        <v>0</v>
      </c>
      <c r="AX22" s="175">
        <v>0</v>
      </c>
      <c r="AY22" s="175">
        <v>0</v>
      </c>
      <c r="AZ22" s="175">
        <v>0</v>
      </c>
      <c r="BA22" s="175">
        <v>0</v>
      </c>
      <c r="BB22" s="175">
        <v>2.7612413400000002</v>
      </c>
      <c r="BC22" s="175">
        <v>0</v>
      </c>
      <c r="BD22" s="175">
        <v>0</v>
      </c>
      <c r="BE22" s="175">
        <v>0</v>
      </c>
      <c r="BF22" s="175">
        <v>0</v>
      </c>
      <c r="BG22" s="175">
        <v>3.9350371785799698</v>
      </c>
      <c r="BH22" s="175">
        <v>0</v>
      </c>
      <c r="BI22" s="175">
        <v>0</v>
      </c>
      <c r="BJ22" s="175">
        <v>0</v>
      </c>
      <c r="BK22" s="175">
        <v>0</v>
      </c>
      <c r="BL22" s="175">
        <v>0</v>
      </c>
    </row>
    <row r="23" spans="2:64" x14ac:dyDescent="0.25">
      <c r="B23" s="128" t="s">
        <v>172</v>
      </c>
      <c r="C23" s="175">
        <v>0</v>
      </c>
      <c r="D23" s="175">
        <v>0</v>
      </c>
      <c r="E23" s="175">
        <v>0</v>
      </c>
      <c r="F23" s="175">
        <v>0</v>
      </c>
      <c r="G23" s="175">
        <v>41.440709769591273</v>
      </c>
      <c r="H23" s="175">
        <v>190.122173</v>
      </c>
      <c r="I23" s="175">
        <v>119.24705712234503</v>
      </c>
      <c r="J23" s="175">
        <v>0</v>
      </c>
      <c r="K23" s="175">
        <v>0</v>
      </c>
      <c r="L23" s="175">
        <v>0</v>
      </c>
      <c r="M23" s="175">
        <v>0</v>
      </c>
      <c r="N23" s="175">
        <v>168.28134841050939</v>
      </c>
      <c r="O23" s="175">
        <v>0</v>
      </c>
      <c r="P23" s="175">
        <v>0</v>
      </c>
      <c r="Q23" s="175">
        <v>0</v>
      </c>
      <c r="R23" s="175">
        <v>-2.4217173399999998</v>
      </c>
      <c r="S23" s="175">
        <v>0</v>
      </c>
      <c r="T23" s="175">
        <v>0</v>
      </c>
      <c r="U23" s="175">
        <v>0</v>
      </c>
      <c r="V23" s="175">
        <v>-5.7973182232729386</v>
      </c>
      <c r="W23" s="175">
        <v>0</v>
      </c>
      <c r="X23" s="175">
        <v>0</v>
      </c>
      <c r="Y23" s="175">
        <v>0</v>
      </c>
      <c r="Z23" s="175">
        <v>0</v>
      </c>
      <c r="AA23" s="175">
        <v>0</v>
      </c>
      <c r="AB23" s="175">
        <v>0</v>
      </c>
      <c r="AC23" s="175">
        <v>0</v>
      </c>
      <c r="AD23" s="175">
        <v>0</v>
      </c>
      <c r="AE23" s="175">
        <v>0.254</v>
      </c>
      <c r="AF23" s="175">
        <v>1.601194</v>
      </c>
      <c r="AG23" s="175">
        <v>0</v>
      </c>
      <c r="AH23" s="175">
        <v>0</v>
      </c>
      <c r="AI23" s="175">
        <v>0</v>
      </c>
      <c r="AJ23" s="175">
        <v>0</v>
      </c>
      <c r="AK23" s="175">
        <v>0</v>
      </c>
      <c r="AL23" s="175">
        <v>0</v>
      </c>
      <c r="AM23" s="175">
        <v>4.2514448800000002</v>
      </c>
      <c r="AN23" s="175">
        <v>0</v>
      </c>
      <c r="AO23" s="175">
        <v>0</v>
      </c>
      <c r="AP23" s="175">
        <v>0</v>
      </c>
      <c r="AQ23" s="175">
        <v>105.58396497</v>
      </c>
      <c r="AR23" s="175">
        <v>27.649135739999998</v>
      </c>
      <c r="AS23" s="175">
        <v>0</v>
      </c>
      <c r="AT23" s="175">
        <v>0</v>
      </c>
      <c r="AU23" s="175">
        <v>5.375</v>
      </c>
      <c r="AV23" s="175">
        <v>0.85571515999999992</v>
      </c>
      <c r="AW23" s="175">
        <v>0</v>
      </c>
      <c r="AX23" s="175">
        <v>0</v>
      </c>
      <c r="AY23" s="175">
        <v>0</v>
      </c>
      <c r="AZ23" s="175">
        <v>0</v>
      </c>
      <c r="BA23" s="175">
        <v>0</v>
      </c>
      <c r="BB23" s="175">
        <v>2.7488813400000001</v>
      </c>
      <c r="BC23" s="175">
        <v>0</v>
      </c>
      <c r="BD23" s="175">
        <v>0</v>
      </c>
      <c r="BE23" s="175">
        <v>0</v>
      </c>
      <c r="BF23" s="175">
        <v>0</v>
      </c>
      <c r="BG23" s="175">
        <v>3.9350371785799698</v>
      </c>
      <c r="BH23" s="175">
        <v>0</v>
      </c>
      <c r="BI23" s="175">
        <v>0</v>
      </c>
      <c r="BJ23" s="175">
        <v>0</v>
      </c>
      <c r="BK23" s="175">
        <v>0</v>
      </c>
      <c r="BL23" s="175">
        <v>0</v>
      </c>
    </row>
    <row r="24" spans="2:64" x14ac:dyDescent="0.25">
      <c r="B24" s="129" t="s">
        <v>173</v>
      </c>
      <c r="C24" s="175">
        <v>0</v>
      </c>
      <c r="D24" s="175">
        <v>0</v>
      </c>
      <c r="E24" s="175">
        <v>0</v>
      </c>
      <c r="F24" s="175">
        <v>0</v>
      </c>
      <c r="G24" s="175">
        <v>27.703040354591252</v>
      </c>
      <c r="H24" s="175">
        <v>0</v>
      </c>
      <c r="I24" s="175">
        <v>109.99678010334503</v>
      </c>
      <c r="J24" s="175">
        <v>0</v>
      </c>
      <c r="K24" s="175">
        <v>0</v>
      </c>
      <c r="L24" s="175">
        <v>0</v>
      </c>
      <c r="M24" s="175">
        <v>0</v>
      </c>
      <c r="N24" s="175">
        <v>176.17296789300948</v>
      </c>
      <c r="O24" s="175">
        <v>0</v>
      </c>
      <c r="P24" s="175">
        <v>0</v>
      </c>
      <c r="Q24" s="175">
        <v>0</v>
      </c>
      <c r="R24" s="175">
        <v>-2.4217173399999998</v>
      </c>
      <c r="S24" s="175">
        <v>0</v>
      </c>
      <c r="T24" s="175">
        <v>0</v>
      </c>
      <c r="U24" s="175">
        <v>0</v>
      </c>
      <c r="V24" s="175">
        <v>31.664590559427204</v>
      </c>
      <c r="W24" s="175">
        <v>0</v>
      </c>
      <c r="X24" s="175">
        <v>0</v>
      </c>
      <c r="Y24" s="175">
        <v>0</v>
      </c>
      <c r="Z24" s="175">
        <v>0</v>
      </c>
      <c r="AA24" s="175">
        <v>0</v>
      </c>
      <c r="AB24" s="175">
        <v>0</v>
      </c>
      <c r="AC24" s="175">
        <v>0</v>
      </c>
      <c r="AD24" s="175">
        <v>0</v>
      </c>
      <c r="AE24" s="175">
        <v>0.254</v>
      </c>
      <c r="AF24" s="175">
        <v>1.601194</v>
      </c>
      <c r="AG24" s="175">
        <v>0</v>
      </c>
      <c r="AH24" s="175">
        <v>0</v>
      </c>
      <c r="AI24" s="175">
        <v>0</v>
      </c>
      <c r="AJ24" s="175">
        <v>0</v>
      </c>
      <c r="AK24" s="175">
        <v>0</v>
      </c>
      <c r="AL24" s="175">
        <v>0</v>
      </c>
      <c r="AM24" s="175">
        <v>2.7838037899999999</v>
      </c>
      <c r="AN24" s="175">
        <v>0</v>
      </c>
      <c r="AO24" s="175">
        <v>0</v>
      </c>
      <c r="AP24" s="175">
        <v>0</v>
      </c>
      <c r="AQ24" s="175">
        <v>0</v>
      </c>
      <c r="AR24" s="175">
        <v>9.5397611500000004</v>
      </c>
      <c r="AS24" s="175">
        <v>0</v>
      </c>
      <c r="AT24" s="175">
        <v>0</v>
      </c>
      <c r="AU24" s="175">
        <v>5.375</v>
      </c>
      <c r="AV24" s="175">
        <v>0.85571515999999992</v>
      </c>
      <c r="AW24" s="175">
        <v>0</v>
      </c>
      <c r="AX24" s="175">
        <v>0</v>
      </c>
      <c r="AY24" s="175">
        <v>0</v>
      </c>
      <c r="AZ24" s="175">
        <v>0</v>
      </c>
      <c r="BA24" s="175">
        <v>0</v>
      </c>
      <c r="BB24" s="175">
        <v>9.367695470000001</v>
      </c>
      <c r="BC24" s="175">
        <v>0</v>
      </c>
      <c r="BD24" s="175">
        <v>0</v>
      </c>
      <c r="BE24" s="175">
        <v>0</v>
      </c>
      <c r="BF24" s="175">
        <v>0</v>
      </c>
      <c r="BG24" s="175">
        <v>3.9350371785799698</v>
      </c>
      <c r="BH24" s="175">
        <v>0</v>
      </c>
      <c r="BI24" s="175">
        <v>0</v>
      </c>
      <c r="BJ24" s="175">
        <v>0</v>
      </c>
      <c r="BK24" s="175">
        <v>0</v>
      </c>
      <c r="BL24" s="175">
        <v>0</v>
      </c>
    </row>
    <row r="25" spans="2:64" x14ac:dyDescent="0.25">
      <c r="B25" s="128" t="s">
        <v>174</v>
      </c>
      <c r="C25" s="175">
        <v>0</v>
      </c>
      <c r="D25" s="175">
        <v>0</v>
      </c>
      <c r="E25" s="175">
        <v>0</v>
      </c>
      <c r="F25" s="175">
        <v>0</v>
      </c>
      <c r="G25" s="175">
        <v>27.703040354591252</v>
      </c>
      <c r="H25" s="175">
        <v>0</v>
      </c>
      <c r="I25" s="175">
        <v>76.120622410420026</v>
      </c>
      <c r="J25" s="175">
        <v>0</v>
      </c>
      <c r="K25" s="175">
        <v>0</v>
      </c>
      <c r="L25" s="175">
        <v>0</v>
      </c>
      <c r="M25" s="175">
        <v>0</v>
      </c>
      <c r="N25" s="175">
        <v>181.02233891600943</v>
      </c>
      <c r="O25" s="175">
        <v>0</v>
      </c>
      <c r="P25" s="175">
        <v>0</v>
      </c>
      <c r="Q25" s="175">
        <v>0</v>
      </c>
      <c r="R25" s="175">
        <v>-2.4217173399999998</v>
      </c>
      <c r="S25" s="175">
        <v>0</v>
      </c>
      <c r="T25" s="175">
        <v>0</v>
      </c>
      <c r="U25" s="175">
        <v>0</v>
      </c>
      <c r="V25" s="175">
        <v>46.268517984676365</v>
      </c>
      <c r="W25" s="175">
        <v>0</v>
      </c>
      <c r="X25" s="175">
        <v>0</v>
      </c>
      <c r="Y25" s="175">
        <v>0</v>
      </c>
      <c r="Z25" s="175">
        <v>0</v>
      </c>
      <c r="AA25" s="175">
        <v>0</v>
      </c>
      <c r="AB25" s="175">
        <v>0</v>
      </c>
      <c r="AC25" s="175">
        <v>0</v>
      </c>
      <c r="AD25" s="175">
        <v>0</v>
      </c>
      <c r="AE25" s="175">
        <v>0.254</v>
      </c>
      <c r="AF25" s="175">
        <v>1.601194</v>
      </c>
      <c r="AG25" s="175">
        <v>0</v>
      </c>
      <c r="AH25" s="175">
        <v>0</v>
      </c>
      <c r="AI25" s="175">
        <v>0</v>
      </c>
      <c r="AJ25" s="175">
        <v>0</v>
      </c>
      <c r="AK25" s="175">
        <v>0</v>
      </c>
      <c r="AL25" s="175">
        <v>0</v>
      </c>
      <c r="AM25" s="175">
        <v>0</v>
      </c>
      <c r="AN25" s="175">
        <v>0</v>
      </c>
      <c r="AO25" s="175">
        <v>0</v>
      </c>
      <c r="AP25" s="175">
        <v>0</v>
      </c>
      <c r="AQ25" s="175">
        <v>0</v>
      </c>
      <c r="AR25" s="175">
        <v>9.5397611500000004</v>
      </c>
      <c r="AS25" s="175">
        <v>0</v>
      </c>
      <c r="AT25" s="175">
        <v>0</v>
      </c>
      <c r="AU25" s="175">
        <v>5.375</v>
      </c>
      <c r="AV25" s="175">
        <v>0.85571515999999992</v>
      </c>
      <c r="AW25" s="175">
        <v>0</v>
      </c>
      <c r="AX25" s="175">
        <v>0</v>
      </c>
      <c r="AY25" s="175">
        <v>0</v>
      </c>
      <c r="AZ25" s="175">
        <v>0</v>
      </c>
      <c r="BA25" s="175">
        <v>0</v>
      </c>
      <c r="BB25" s="175">
        <v>5.5166553800000004</v>
      </c>
      <c r="BC25" s="175">
        <v>0</v>
      </c>
      <c r="BD25" s="175">
        <v>0</v>
      </c>
      <c r="BE25" s="175">
        <v>0</v>
      </c>
      <c r="BF25" s="175">
        <v>0</v>
      </c>
      <c r="BG25" s="175">
        <v>3.9350371785799698</v>
      </c>
      <c r="BH25" s="175">
        <v>0</v>
      </c>
      <c r="BI25" s="175">
        <v>0</v>
      </c>
      <c r="BJ25" s="175">
        <v>0</v>
      </c>
      <c r="BK25" s="175">
        <v>0</v>
      </c>
      <c r="BL25" s="175">
        <v>0</v>
      </c>
    </row>
    <row r="26" spans="2:64" x14ac:dyDescent="0.25">
      <c r="B26" s="128" t="s">
        <v>175</v>
      </c>
      <c r="C26" s="125">
        <v>0</v>
      </c>
      <c r="D26" s="175">
        <v>0</v>
      </c>
      <c r="E26" s="175">
        <v>0</v>
      </c>
      <c r="F26" s="175">
        <v>0</v>
      </c>
      <c r="G26" s="175">
        <v>0</v>
      </c>
      <c r="H26" s="175">
        <v>0</v>
      </c>
      <c r="I26" s="175">
        <v>33.876157692925005</v>
      </c>
      <c r="J26" s="175">
        <v>0</v>
      </c>
      <c r="K26" s="175">
        <v>0</v>
      </c>
      <c r="L26" s="175">
        <v>0</v>
      </c>
      <c r="M26" s="175">
        <v>0</v>
      </c>
      <c r="N26" s="175">
        <v>-4.8493710229999571</v>
      </c>
      <c r="O26" s="175">
        <v>0</v>
      </c>
      <c r="P26" s="175">
        <v>0</v>
      </c>
      <c r="Q26" s="175">
        <v>0</v>
      </c>
      <c r="R26" s="175">
        <v>0</v>
      </c>
      <c r="S26" s="175">
        <v>0</v>
      </c>
      <c r="T26" s="175">
        <v>0</v>
      </c>
      <c r="U26" s="175">
        <v>0</v>
      </c>
      <c r="V26" s="175">
        <v>-14.603927425249159</v>
      </c>
      <c r="W26" s="175">
        <v>0</v>
      </c>
      <c r="X26" s="175">
        <v>0</v>
      </c>
      <c r="Y26" s="175">
        <v>0</v>
      </c>
      <c r="Z26" s="175">
        <v>0</v>
      </c>
      <c r="AA26" s="175">
        <v>0</v>
      </c>
      <c r="AB26" s="175">
        <v>0</v>
      </c>
      <c r="AC26" s="175">
        <v>0</v>
      </c>
      <c r="AD26" s="175">
        <v>0</v>
      </c>
      <c r="AE26" s="175">
        <v>0</v>
      </c>
      <c r="AF26" s="175">
        <v>0</v>
      </c>
      <c r="AG26" s="175">
        <v>0</v>
      </c>
      <c r="AH26" s="175">
        <v>0</v>
      </c>
      <c r="AI26" s="175">
        <v>0</v>
      </c>
      <c r="AJ26" s="175">
        <v>0</v>
      </c>
      <c r="AK26" s="175">
        <v>0</v>
      </c>
      <c r="AL26" s="175">
        <v>0</v>
      </c>
      <c r="AM26" s="175">
        <v>2.7838037899999999</v>
      </c>
      <c r="AN26" s="175">
        <v>0</v>
      </c>
      <c r="AO26" s="175">
        <v>0</v>
      </c>
      <c r="AP26" s="175">
        <v>0</v>
      </c>
      <c r="AQ26" s="175">
        <v>0</v>
      </c>
      <c r="AR26" s="175">
        <v>0</v>
      </c>
      <c r="AS26" s="175">
        <v>0</v>
      </c>
      <c r="AT26" s="175">
        <v>0</v>
      </c>
      <c r="AU26" s="175">
        <v>0</v>
      </c>
      <c r="AV26" s="175">
        <v>0</v>
      </c>
      <c r="AW26" s="175">
        <v>0</v>
      </c>
      <c r="AX26" s="175">
        <v>0</v>
      </c>
      <c r="AY26" s="175">
        <v>0</v>
      </c>
      <c r="AZ26" s="175">
        <v>0</v>
      </c>
      <c r="BA26" s="175">
        <v>0</v>
      </c>
      <c r="BB26" s="175">
        <v>3.8510400900000001</v>
      </c>
      <c r="BC26" s="175">
        <v>0</v>
      </c>
      <c r="BD26" s="175">
        <v>0</v>
      </c>
      <c r="BE26" s="175">
        <v>0</v>
      </c>
      <c r="BF26" s="175">
        <v>0</v>
      </c>
      <c r="BG26" s="175">
        <v>0</v>
      </c>
      <c r="BH26" s="175">
        <v>0</v>
      </c>
      <c r="BI26" s="175">
        <v>0</v>
      </c>
      <c r="BJ26" s="175">
        <v>0</v>
      </c>
      <c r="BK26" s="175">
        <v>0</v>
      </c>
      <c r="BL26" s="175">
        <v>0</v>
      </c>
    </row>
    <row r="27" spans="2:64" x14ac:dyDescent="0.25">
      <c r="B27" s="129" t="s">
        <v>176</v>
      </c>
      <c r="C27" s="175">
        <v>0</v>
      </c>
      <c r="D27" s="175">
        <v>0</v>
      </c>
      <c r="E27" s="175">
        <v>0</v>
      </c>
      <c r="F27" s="175">
        <v>0</v>
      </c>
      <c r="G27" s="175">
        <v>13.737669415000022</v>
      </c>
      <c r="H27" s="175">
        <v>0</v>
      </c>
      <c r="I27" s="175">
        <v>9.2502770190000003</v>
      </c>
      <c r="J27" s="175">
        <v>0</v>
      </c>
      <c r="K27" s="175">
        <v>0</v>
      </c>
      <c r="L27" s="175">
        <v>0</v>
      </c>
      <c r="M27" s="175">
        <v>0</v>
      </c>
      <c r="N27" s="175">
        <v>-7.8916194825000758</v>
      </c>
      <c r="O27" s="175">
        <v>0</v>
      </c>
      <c r="P27" s="175">
        <v>0</v>
      </c>
      <c r="Q27" s="175">
        <v>0</v>
      </c>
      <c r="R27" s="175">
        <v>0</v>
      </c>
      <c r="S27" s="175">
        <v>0</v>
      </c>
      <c r="T27" s="175">
        <v>0</v>
      </c>
      <c r="U27" s="175">
        <v>0</v>
      </c>
      <c r="V27" s="175">
        <v>-37.461908782700142</v>
      </c>
      <c r="W27" s="175">
        <v>0</v>
      </c>
      <c r="X27" s="175">
        <v>0</v>
      </c>
      <c r="Y27" s="175">
        <v>0</v>
      </c>
      <c r="Z27" s="175">
        <v>0</v>
      </c>
      <c r="AA27" s="175">
        <v>0</v>
      </c>
      <c r="AB27" s="175">
        <v>0</v>
      </c>
      <c r="AC27" s="175">
        <v>0</v>
      </c>
      <c r="AD27" s="175">
        <v>0</v>
      </c>
      <c r="AE27" s="175">
        <v>0</v>
      </c>
      <c r="AF27" s="175">
        <v>0</v>
      </c>
      <c r="AG27" s="175">
        <v>0</v>
      </c>
      <c r="AH27" s="175">
        <v>0</v>
      </c>
      <c r="AI27" s="175">
        <v>0</v>
      </c>
      <c r="AJ27" s="175">
        <v>0</v>
      </c>
      <c r="AK27" s="175">
        <v>0</v>
      </c>
      <c r="AL27" s="175">
        <v>0</v>
      </c>
      <c r="AM27" s="175">
        <v>1.4676410900000001</v>
      </c>
      <c r="AN27" s="175">
        <v>0</v>
      </c>
      <c r="AO27" s="175">
        <v>0</v>
      </c>
      <c r="AP27" s="175">
        <v>0</v>
      </c>
      <c r="AQ27" s="175">
        <v>105.58396497</v>
      </c>
      <c r="AR27" s="175">
        <v>18.109374589999998</v>
      </c>
      <c r="AS27" s="175">
        <v>0</v>
      </c>
      <c r="AT27" s="175">
        <v>0</v>
      </c>
      <c r="AU27" s="175">
        <v>0</v>
      </c>
      <c r="AV27" s="175">
        <v>0</v>
      </c>
      <c r="AW27" s="175">
        <v>0</v>
      </c>
      <c r="AX27" s="175">
        <v>0</v>
      </c>
      <c r="AY27" s="175">
        <v>0</v>
      </c>
      <c r="AZ27" s="175">
        <v>0</v>
      </c>
      <c r="BA27" s="175">
        <v>0</v>
      </c>
      <c r="BB27" s="175">
        <v>-6.6188141300000005</v>
      </c>
      <c r="BC27" s="175">
        <v>0</v>
      </c>
      <c r="BD27" s="175">
        <v>0</v>
      </c>
      <c r="BE27" s="175">
        <v>0</v>
      </c>
      <c r="BF27" s="175">
        <v>0</v>
      </c>
      <c r="BG27" s="175">
        <v>0</v>
      </c>
      <c r="BH27" s="175">
        <v>0</v>
      </c>
      <c r="BI27" s="175">
        <v>0</v>
      </c>
      <c r="BJ27" s="175">
        <v>0</v>
      </c>
      <c r="BK27" s="175">
        <v>0</v>
      </c>
      <c r="BL27" s="175">
        <v>0</v>
      </c>
    </row>
    <row r="28" spans="2:64" x14ac:dyDescent="0.25">
      <c r="B28" s="129" t="s">
        <v>177</v>
      </c>
      <c r="C28" s="175">
        <v>0</v>
      </c>
      <c r="D28" s="175">
        <v>0</v>
      </c>
      <c r="E28" s="175">
        <v>0</v>
      </c>
      <c r="F28" s="175">
        <v>0</v>
      </c>
      <c r="G28" s="175">
        <v>0</v>
      </c>
      <c r="H28" s="175">
        <v>190.122173</v>
      </c>
      <c r="I28" s="175">
        <v>0</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0</v>
      </c>
      <c r="Z28" s="175">
        <v>0</v>
      </c>
      <c r="AA28" s="175">
        <v>0</v>
      </c>
      <c r="AB28" s="175">
        <v>0</v>
      </c>
      <c r="AC28" s="175">
        <v>0</v>
      </c>
      <c r="AD28" s="175">
        <v>0</v>
      </c>
      <c r="AE28" s="175">
        <v>0</v>
      </c>
      <c r="AF28" s="175">
        <v>0</v>
      </c>
      <c r="AG28" s="175">
        <v>0</v>
      </c>
      <c r="AH28" s="175">
        <v>0</v>
      </c>
      <c r="AI28" s="175">
        <v>0</v>
      </c>
      <c r="AJ28" s="175">
        <v>0</v>
      </c>
      <c r="AK28" s="175">
        <v>0</v>
      </c>
      <c r="AL28" s="175">
        <v>0</v>
      </c>
      <c r="AM28" s="175">
        <v>0</v>
      </c>
      <c r="AN28" s="175">
        <v>0</v>
      </c>
      <c r="AO28" s="175">
        <v>0</v>
      </c>
      <c r="AP28" s="175">
        <v>0</v>
      </c>
      <c r="AQ28" s="175">
        <v>0</v>
      </c>
      <c r="AR28" s="175">
        <v>0</v>
      </c>
      <c r="AS28" s="175">
        <v>0</v>
      </c>
      <c r="AT28" s="175">
        <v>0</v>
      </c>
      <c r="AU28" s="175">
        <v>0</v>
      </c>
      <c r="AV28" s="175">
        <v>0</v>
      </c>
      <c r="AW28" s="175">
        <v>0</v>
      </c>
      <c r="AX28" s="175">
        <v>0</v>
      </c>
      <c r="AY28" s="175">
        <v>0</v>
      </c>
      <c r="AZ28" s="175">
        <v>0</v>
      </c>
      <c r="BA28" s="175">
        <v>0</v>
      </c>
      <c r="BB28" s="175">
        <v>0</v>
      </c>
      <c r="BC28" s="175">
        <v>0</v>
      </c>
      <c r="BD28" s="175">
        <v>0</v>
      </c>
      <c r="BE28" s="175">
        <v>0</v>
      </c>
      <c r="BF28" s="175">
        <v>0</v>
      </c>
      <c r="BG28" s="175">
        <v>0</v>
      </c>
      <c r="BH28" s="175">
        <v>0</v>
      </c>
      <c r="BI28" s="175">
        <v>0</v>
      </c>
      <c r="BJ28" s="175">
        <v>0</v>
      </c>
      <c r="BK28" s="175">
        <v>0</v>
      </c>
      <c r="BL28" s="175">
        <v>0</v>
      </c>
    </row>
    <row r="29" spans="2:64" x14ac:dyDescent="0.25">
      <c r="B29" s="128" t="s">
        <v>178</v>
      </c>
      <c r="C29" s="175">
        <v>0</v>
      </c>
      <c r="D29" s="175">
        <v>0</v>
      </c>
      <c r="E29" s="175">
        <v>0</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75">
        <v>0</v>
      </c>
      <c r="AD29" s="175">
        <v>0</v>
      </c>
      <c r="AE29" s="175">
        <v>0</v>
      </c>
      <c r="AF29" s="175">
        <v>0</v>
      </c>
      <c r="AG29" s="175">
        <v>0</v>
      </c>
      <c r="AH29" s="175">
        <v>0</v>
      </c>
      <c r="AI29" s="175">
        <v>0</v>
      </c>
      <c r="AJ29" s="175">
        <v>0</v>
      </c>
      <c r="AK29" s="175">
        <v>0</v>
      </c>
      <c r="AL29" s="175">
        <v>0</v>
      </c>
      <c r="AM29" s="175">
        <v>0</v>
      </c>
      <c r="AN29" s="175">
        <v>0</v>
      </c>
      <c r="AO29" s="175">
        <v>0</v>
      </c>
      <c r="AP29" s="175">
        <v>0</v>
      </c>
      <c r="AQ29" s="175">
        <v>0</v>
      </c>
      <c r="AR29" s="175">
        <v>0</v>
      </c>
      <c r="AS29" s="175">
        <v>0</v>
      </c>
      <c r="AT29" s="175">
        <v>0</v>
      </c>
      <c r="AU29" s="175">
        <v>0</v>
      </c>
      <c r="AV29" s="175">
        <v>0</v>
      </c>
      <c r="AW29" s="175">
        <v>0</v>
      </c>
      <c r="AX29" s="175">
        <v>0</v>
      </c>
      <c r="AY29" s="175">
        <v>0</v>
      </c>
      <c r="AZ29" s="175">
        <v>0</v>
      </c>
      <c r="BA29" s="175">
        <v>0</v>
      </c>
      <c r="BB29" s="175">
        <v>0</v>
      </c>
      <c r="BC29" s="175">
        <v>0</v>
      </c>
      <c r="BD29" s="175">
        <v>0</v>
      </c>
      <c r="BE29" s="175">
        <v>0</v>
      </c>
      <c r="BF29" s="175">
        <v>0</v>
      </c>
      <c r="BG29" s="175">
        <v>0</v>
      </c>
      <c r="BH29" s="175">
        <v>0</v>
      </c>
      <c r="BI29" s="175">
        <v>0</v>
      </c>
      <c r="BJ29" s="175">
        <v>0</v>
      </c>
      <c r="BK29" s="175">
        <v>0</v>
      </c>
      <c r="BL29" s="175">
        <v>0</v>
      </c>
    </row>
    <row r="30" spans="2:64" x14ac:dyDescent="0.25">
      <c r="B30" s="128" t="s">
        <v>179</v>
      </c>
      <c r="C30" s="175">
        <v>0</v>
      </c>
      <c r="D30" s="175">
        <v>0</v>
      </c>
      <c r="E30" s="175">
        <v>0</v>
      </c>
      <c r="F30" s="175">
        <v>0</v>
      </c>
      <c r="G30" s="175">
        <v>0</v>
      </c>
      <c r="H30" s="175">
        <v>0</v>
      </c>
      <c r="I30" s="175">
        <v>15.600768560000001</v>
      </c>
      <c r="J30" s="175">
        <v>0</v>
      </c>
      <c r="K30" s="175">
        <v>0</v>
      </c>
      <c r="L30" s="175">
        <v>0</v>
      </c>
      <c r="M30" s="175">
        <v>0</v>
      </c>
      <c r="N30" s="175">
        <v>0</v>
      </c>
      <c r="O30" s="175">
        <v>0</v>
      </c>
      <c r="P30" s="175">
        <v>0</v>
      </c>
      <c r="Q30" s="175">
        <v>0</v>
      </c>
      <c r="R30" s="175">
        <v>0</v>
      </c>
      <c r="S30" s="175">
        <v>0</v>
      </c>
      <c r="T30" s="175">
        <v>0</v>
      </c>
      <c r="U30" s="175">
        <v>0</v>
      </c>
      <c r="V30" s="175">
        <v>0</v>
      </c>
      <c r="W30" s="175">
        <v>0</v>
      </c>
      <c r="X30" s="175">
        <v>0</v>
      </c>
      <c r="Y30" s="175">
        <v>0</v>
      </c>
      <c r="Z30" s="175">
        <v>0</v>
      </c>
      <c r="AA30" s="175">
        <v>0</v>
      </c>
      <c r="AB30" s="175">
        <v>0</v>
      </c>
      <c r="AC30" s="175">
        <v>0</v>
      </c>
      <c r="AD30" s="175">
        <v>0</v>
      </c>
      <c r="AE30" s="175">
        <v>0</v>
      </c>
      <c r="AF30" s="175">
        <v>0</v>
      </c>
      <c r="AG30" s="175">
        <v>0</v>
      </c>
      <c r="AH30" s="175">
        <v>0</v>
      </c>
      <c r="AI30" s="175">
        <v>0</v>
      </c>
      <c r="AJ30" s="175">
        <v>0</v>
      </c>
      <c r="AK30" s="175">
        <v>0</v>
      </c>
      <c r="AL30" s="175">
        <v>0</v>
      </c>
      <c r="AM30" s="175">
        <v>0</v>
      </c>
      <c r="AN30" s="175">
        <v>0</v>
      </c>
      <c r="AO30" s="175">
        <v>0</v>
      </c>
      <c r="AP30" s="175">
        <v>0</v>
      </c>
      <c r="AQ30" s="175">
        <v>0</v>
      </c>
      <c r="AR30" s="175">
        <v>0</v>
      </c>
      <c r="AS30" s="175">
        <v>0</v>
      </c>
      <c r="AT30" s="175">
        <v>0</v>
      </c>
      <c r="AU30" s="175">
        <v>0</v>
      </c>
      <c r="AV30" s="175">
        <v>0</v>
      </c>
      <c r="AW30" s="175">
        <v>0</v>
      </c>
      <c r="AX30" s="175">
        <v>0</v>
      </c>
      <c r="AY30" s="175">
        <v>0</v>
      </c>
      <c r="AZ30" s="175">
        <v>0</v>
      </c>
      <c r="BA30" s="175">
        <v>0</v>
      </c>
      <c r="BB30" s="175">
        <v>0</v>
      </c>
      <c r="BC30" s="175">
        <v>0</v>
      </c>
      <c r="BD30" s="175">
        <v>0</v>
      </c>
      <c r="BE30" s="175">
        <v>0</v>
      </c>
      <c r="BF30" s="175">
        <v>0</v>
      </c>
      <c r="BG30" s="175">
        <v>0</v>
      </c>
      <c r="BH30" s="175">
        <v>0</v>
      </c>
      <c r="BI30" s="175">
        <v>0</v>
      </c>
      <c r="BJ30" s="175">
        <v>0</v>
      </c>
      <c r="BK30" s="175">
        <v>0</v>
      </c>
      <c r="BL30" s="175">
        <v>0</v>
      </c>
    </row>
    <row r="31" spans="2:64" x14ac:dyDescent="0.25">
      <c r="B31" s="128" t="s">
        <v>335</v>
      </c>
      <c r="C31" s="175">
        <v>0</v>
      </c>
      <c r="D31" s="175">
        <v>0</v>
      </c>
      <c r="E31" s="175">
        <v>0</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175">
        <v>0</v>
      </c>
      <c r="AW31" s="175">
        <v>0</v>
      </c>
      <c r="AX31" s="175">
        <v>0</v>
      </c>
      <c r="AY31" s="175">
        <v>0</v>
      </c>
      <c r="AZ31" s="175">
        <v>0</v>
      </c>
      <c r="BA31" s="175">
        <v>0</v>
      </c>
      <c r="BB31" s="175">
        <v>1.2359999999999999E-2</v>
      </c>
      <c r="BC31" s="175">
        <v>0</v>
      </c>
      <c r="BD31" s="175">
        <v>0</v>
      </c>
      <c r="BE31" s="175">
        <v>0</v>
      </c>
      <c r="BF31" s="175">
        <v>0</v>
      </c>
      <c r="BG31" s="175">
        <v>0</v>
      </c>
      <c r="BH31" s="175">
        <v>0</v>
      </c>
      <c r="BI31" s="175">
        <v>0</v>
      </c>
      <c r="BJ31" s="175">
        <v>0</v>
      </c>
      <c r="BK31" s="175">
        <v>0</v>
      </c>
      <c r="BL31" s="175">
        <v>0</v>
      </c>
    </row>
    <row r="32" spans="2:64" x14ac:dyDescent="0.25">
      <c r="B32" s="127" t="s">
        <v>336</v>
      </c>
      <c r="C32" s="175">
        <v>0</v>
      </c>
      <c r="D32" s="175">
        <v>0</v>
      </c>
      <c r="E32" s="175">
        <v>1.695E-2</v>
      </c>
      <c r="F32" s="175">
        <v>0</v>
      </c>
      <c r="G32" s="175">
        <v>0.49872536483359597</v>
      </c>
      <c r="H32" s="175">
        <v>0</v>
      </c>
      <c r="I32" s="175">
        <v>0</v>
      </c>
      <c r="J32" s="175">
        <v>0</v>
      </c>
      <c r="K32" s="175">
        <v>0</v>
      </c>
      <c r="L32" s="175">
        <v>0</v>
      </c>
      <c r="M32" s="175">
        <v>0</v>
      </c>
      <c r="N32" s="175">
        <v>0</v>
      </c>
      <c r="O32" s="175">
        <v>1.2773253</v>
      </c>
      <c r="P32" s="175">
        <v>0</v>
      </c>
      <c r="Q32" s="175">
        <v>0</v>
      </c>
      <c r="R32" s="175">
        <v>1.07508147</v>
      </c>
      <c r="S32" s="175">
        <v>0</v>
      </c>
      <c r="T32" s="175">
        <v>0</v>
      </c>
      <c r="U32" s="175">
        <v>0</v>
      </c>
      <c r="V32" s="175">
        <v>0</v>
      </c>
      <c r="W32" s="175">
        <v>4.2791909099999996</v>
      </c>
      <c r="X32" s="175">
        <v>0</v>
      </c>
      <c r="Y32" s="175">
        <v>0</v>
      </c>
      <c r="Z32" s="175">
        <v>0</v>
      </c>
      <c r="AA32" s="175">
        <v>0</v>
      </c>
      <c r="AB32" s="175">
        <v>0</v>
      </c>
      <c r="AC32" s="175">
        <v>0</v>
      </c>
      <c r="AD32" s="175">
        <v>0</v>
      </c>
      <c r="AE32" s="175">
        <v>0</v>
      </c>
      <c r="AF32" s="175">
        <v>0</v>
      </c>
      <c r="AG32" s="175">
        <v>0</v>
      </c>
      <c r="AH32" s="175">
        <v>0</v>
      </c>
      <c r="AI32" s="175">
        <v>0</v>
      </c>
      <c r="AJ32" s="175">
        <v>0</v>
      </c>
      <c r="AK32" s="175">
        <v>0</v>
      </c>
      <c r="AL32" s="175">
        <v>0</v>
      </c>
      <c r="AM32" s="175">
        <v>0</v>
      </c>
      <c r="AN32" s="175">
        <v>0</v>
      </c>
      <c r="AO32" s="175">
        <v>0</v>
      </c>
      <c r="AP32" s="175">
        <v>0</v>
      </c>
      <c r="AQ32" s="175">
        <v>0</v>
      </c>
      <c r="AR32" s="175">
        <v>0</v>
      </c>
      <c r="AS32" s="175">
        <v>0</v>
      </c>
      <c r="AT32" s="175">
        <v>0</v>
      </c>
      <c r="AU32" s="175">
        <v>0</v>
      </c>
      <c r="AV32" s="175">
        <v>0</v>
      </c>
      <c r="AW32" s="175">
        <v>0</v>
      </c>
      <c r="AX32" s="175">
        <v>0</v>
      </c>
      <c r="AY32" s="175">
        <v>0</v>
      </c>
      <c r="AZ32" s="175">
        <v>0</v>
      </c>
      <c r="BA32" s="175">
        <v>0.36399999999999999</v>
      </c>
      <c r="BB32" s="175">
        <v>0.40335000000000004</v>
      </c>
      <c r="BC32" s="175">
        <v>0</v>
      </c>
      <c r="BD32" s="175">
        <v>0</v>
      </c>
      <c r="BE32" s="175">
        <v>0</v>
      </c>
      <c r="BF32" s="175">
        <v>0</v>
      </c>
      <c r="BG32" s="175">
        <v>3.5999999999999997E-2</v>
      </c>
      <c r="BH32" s="175">
        <v>0</v>
      </c>
      <c r="BI32" s="175">
        <v>0</v>
      </c>
      <c r="BJ32" s="175">
        <v>0</v>
      </c>
      <c r="BK32" s="175">
        <v>0</v>
      </c>
      <c r="BL32" s="175">
        <v>0</v>
      </c>
    </row>
    <row r="33" spans="2:64" x14ac:dyDescent="0.25">
      <c r="B33" s="127" t="s">
        <v>337</v>
      </c>
      <c r="C33" s="175">
        <v>16.186392777679195</v>
      </c>
      <c r="D33" s="175">
        <v>80.365114000000005</v>
      </c>
      <c r="E33" s="175">
        <v>148.33531542300008</v>
      </c>
      <c r="F33" s="175">
        <v>0</v>
      </c>
      <c r="G33" s="175">
        <v>59.605891814279872</v>
      </c>
      <c r="H33" s="175">
        <v>41.710285296776931</v>
      </c>
      <c r="I33" s="175">
        <v>36.802548230025486</v>
      </c>
      <c r="J33" s="175">
        <v>44.940464058999702</v>
      </c>
      <c r="K33" s="175">
        <v>90.465570605515111</v>
      </c>
      <c r="L33" s="175">
        <v>34.372073369999995</v>
      </c>
      <c r="M33" s="175">
        <v>47.824996805199916</v>
      </c>
      <c r="N33" s="175">
        <v>128.66878359734889</v>
      </c>
      <c r="O33" s="175">
        <v>69.096464142500622</v>
      </c>
      <c r="P33" s="175">
        <v>73.310660669911158</v>
      </c>
      <c r="Q33" s="175">
        <v>61.315518886999961</v>
      </c>
      <c r="R33" s="175">
        <v>119.87795910033775</v>
      </c>
      <c r="S33" s="175">
        <v>52.532661600413121</v>
      </c>
      <c r="T33" s="175">
        <v>156.38331875175007</v>
      </c>
      <c r="U33" s="175">
        <v>59.380416940203745</v>
      </c>
      <c r="V33" s="175">
        <v>108.07508540032757</v>
      </c>
      <c r="W33" s="175">
        <v>67.105886636409693</v>
      </c>
      <c r="X33" s="175">
        <v>90.267795043999996</v>
      </c>
      <c r="Y33" s="175">
        <v>69.367278571050988</v>
      </c>
      <c r="Z33" s="175">
        <v>0</v>
      </c>
      <c r="AA33" s="175">
        <v>30.218116924999947</v>
      </c>
      <c r="AB33" s="175">
        <v>0</v>
      </c>
      <c r="AC33" s="175">
        <v>81.768168080666626</v>
      </c>
      <c r="AD33" s="175">
        <v>7.9817156449999782</v>
      </c>
      <c r="AE33" s="175">
        <v>0</v>
      </c>
      <c r="AF33" s="175">
        <v>0</v>
      </c>
      <c r="AG33" s="175">
        <v>13.225865994849343</v>
      </c>
      <c r="AH33" s="175">
        <v>5.6122640920000224</v>
      </c>
      <c r="AI33" s="175">
        <v>2.6632146145454527</v>
      </c>
      <c r="AJ33" s="175">
        <v>49.887804409999909</v>
      </c>
      <c r="AK33" s="175">
        <v>7.8630900000000006</v>
      </c>
      <c r="AL33" s="175">
        <v>22.531716911400004</v>
      </c>
      <c r="AM33" s="175">
        <v>0</v>
      </c>
      <c r="AN33" s="175">
        <v>27.163377980181824</v>
      </c>
      <c r="AO33" s="175">
        <v>0</v>
      </c>
      <c r="AP33" s="175">
        <v>16.508135989419717</v>
      </c>
      <c r="AQ33" s="175">
        <v>0</v>
      </c>
      <c r="AR33" s="175">
        <v>0</v>
      </c>
      <c r="AS33" s="175">
        <v>0</v>
      </c>
      <c r="AT33" s="175">
        <v>2.2211951890000008</v>
      </c>
      <c r="AU33" s="175">
        <v>0.747</v>
      </c>
      <c r="AV33" s="175">
        <v>0</v>
      </c>
      <c r="AW33" s="175">
        <v>0</v>
      </c>
      <c r="AX33" s="175">
        <v>1.6748869960000001</v>
      </c>
      <c r="AY33" s="175">
        <v>0</v>
      </c>
      <c r="AZ33" s="175">
        <v>4.2133108600000009</v>
      </c>
      <c r="BA33" s="175">
        <v>0</v>
      </c>
      <c r="BB33" s="175">
        <v>0</v>
      </c>
      <c r="BC33" s="175">
        <v>0</v>
      </c>
      <c r="BD33" s="175">
        <v>2.074343584999998</v>
      </c>
      <c r="BE33" s="175">
        <v>2.4867123696003257</v>
      </c>
      <c r="BF33" s="175">
        <v>0</v>
      </c>
      <c r="BG33" s="175">
        <v>0</v>
      </c>
      <c r="BH33" s="175">
        <v>0</v>
      </c>
      <c r="BI33" s="175">
        <v>0</v>
      </c>
      <c r="BJ33" s="175">
        <v>7.4358665580000034</v>
      </c>
      <c r="BK33" s="175">
        <v>4.8404558779999949</v>
      </c>
      <c r="BL33" s="175">
        <v>3.9127849999999995</v>
      </c>
    </row>
    <row r="34" spans="2:64" x14ac:dyDescent="0.25">
      <c r="B34" s="127" t="s">
        <v>338</v>
      </c>
      <c r="C34" s="175">
        <v>148.13800868521164</v>
      </c>
      <c r="D34" s="175">
        <v>457.63541199999997</v>
      </c>
      <c r="E34" s="175">
        <v>400.50535164210027</v>
      </c>
      <c r="F34" s="175">
        <v>288.43163855729995</v>
      </c>
      <c r="G34" s="175">
        <v>160.93590789855566</v>
      </c>
      <c r="H34" s="175">
        <v>110.66907400000001</v>
      </c>
      <c r="I34" s="175">
        <v>99.366880219999999</v>
      </c>
      <c r="J34" s="175">
        <v>121.339252959299</v>
      </c>
      <c r="K34" s="175">
        <v>244.25704063489073</v>
      </c>
      <c r="L34" s="175">
        <v>92.804598099000003</v>
      </c>
      <c r="M34" s="175">
        <v>114.33204697403973</v>
      </c>
      <c r="N34" s="175">
        <v>347.40571571284192</v>
      </c>
      <c r="O34" s="175">
        <v>186.56045318475165</v>
      </c>
      <c r="P34" s="175">
        <v>198.23086383876011</v>
      </c>
      <c r="Q34" s="175">
        <v>165.55190099489991</v>
      </c>
      <c r="R34" s="175">
        <v>323.67048957091191</v>
      </c>
      <c r="S34" s="175">
        <v>213.23224714220737</v>
      </c>
      <c r="T34" s="175">
        <v>422.23496062972515</v>
      </c>
      <c r="U34" s="175">
        <v>160.32712573855008</v>
      </c>
      <c r="V34" s="175">
        <v>299.7215180308844</v>
      </c>
      <c r="W34" s="175">
        <v>181.18589391830619</v>
      </c>
      <c r="X34" s="175">
        <v>243.72304661879997</v>
      </c>
      <c r="Y34" s="175">
        <v>187.29165214183763</v>
      </c>
      <c r="Z34" s="175">
        <v>239.26707064709856</v>
      </c>
      <c r="AA34" s="175">
        <v>81.588915697499857</v>
      </c>
      <c r="AB34" s="175">
        <v>90.559692632159894</v>
      </c>
      <c r="AC34" s="175">
        <v>220.77405381779985</v>
      </c>
      <c r="AD34" s="175">
        <v>21.55063224149994</v>
      </c>
      <c r="AE34" s="175">
        <v>0</v>
      </c>
      <c r="AF34" s="175">
        <v>0</v>
      </c>
      <c r="AG34" s="175">
        <v>35.709838186093229</v>
      </c>
      <c r="AH34" s="175">
        <v>15.153113048400058</v>
      </c>
      <c r="AI34" s="175">
        <v>7.9896438436363679</v>
      </c>
      <c r="AJ34" s="175">
        <v>134.69707190699975</v>
      </c>
      <c r="AK34" s="175">
        <v>64.591899999999995</v>
      </c>
      <c r="AL34" s="175">
        <v>60.83563566078</v>
      </c>
      <c r="AM34" s="175">
        <v>0</v>
      </c>
      <c r="AN34" s="175">
        <v>81.490133940545448</v>
      </c>
      <c r="AO34" s="175">
        <v>52.305039123000043</v>
      </c>
      <c r="AP34" s="175">
        <v>7.7754244999999997</v>
      </c>
      <c r="AQ34" s="175">
        <v>0</v>
      </c>
      <c r="AR34" s="175">
        <v>0</v>
      </c>
      <c r="AS34" s="175">
        <v>0</v>
      </c>
      <c r="AT34" s="175">
        <v>5.9972270103000014</v>
      </c>
      <c r="AU34" s="175">
        <v>2.2400000000000002</v>
      </c>
      <c r="AV34" s="175">
        <v>0</v>
      </c>
      <c r="AW34" s="175">
        <v>0</v>
      </c>
      <c r="AX34" s="175">
        <v>4.5221948982000004</v>
      </c>
      <c r="AY34" s="175">
        <v>13.034642387231822</v>
      </c>
      <c r="AZ34" s="175">
        <v>11.375939322000001</v>
      </c>
      <c r="BA34" s="175">
        <v>3.0350000000000001</v>
      </c>
      <c r="BB34" s="175">
        <v>0</v>
      </c>
      <c r="BC34" s="175">
        <v>0</v>
      </c>
      <c r="BD34" s="175">
        <v>5.6007276794999949</v>
      </c>
      <c r="BE34" s="175">
        <v>6.7141200000000003</v>
      </c>
      <c r="BF34" s="175">
        <v>0</v>
      </c>
      <c r="BG34" s="175">
        <v>0</v>
      </c>
      <c r="BH34" s="175">
        <v>0</v>
      </c>
      <c r="BI34" s="175">
        <v>0</v>
      </c>
      <c r="BJ34" s="175">
        <v>20.076839706600008</v>
      </c>
      <c r="BK34" s="175">
        <v>13.069230870599986</v>
      </c>
      <c r="BL34" s="175">
        <v>10.564519499999999</v>
      </c>
    </row>
    <row r="35" spans="2:64" x14ac:dyDescent="0.25">
      <c r="B35" s="127" t="s">
        <v>339</v>
      </c>
      <c r="C35" s="175">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0.18738776999999998</v>
      </c>
      <c r="X35" s="175">
        <v>0</v>
      </c>
      <c r="Y35" s="175">
        <v>0</v>
      </c>
      <c r="Z35" s="175">
        <v>0</v>
      </c>
      <c r="AA35" s="175">
        <v>0</v>
      </c>
      <c r="AB35" s="175">
        <v>0</v>
      </c>
      <c r="AC35" s="175">
        <v>0</v>
      </c>
      <c r="AD35" s="175">
        <v>0</v>
      </c>
      <c r="AE35" s="175">
        <v>0</v>
      </c>
      <c r="AF35" s="175">
        <v>0</v>
      </c>
      <c r="AG35" s="175">
        <v>0</v>
      </c>
      <c r="AH35" s="175">
        <v>0</v>
      </c>
      <c r="AI35" s="175">
        <v>0</v>
      </c>
      <c r="AJ35" s="175">
        <v>0</v>
      </c>
      <c r="AK35" s="175">
        <v>0</v>
      </c>
      <c r="AL35" s="175">
        <v>0</v>
      </c>
      <c r="AM35" s="175">
        <v>0</v>
      </c>
      <c r="AN35" s="175">
        <v>0</v>
      </c>
      <c r="AO35" s="175">
        <v>0</v>
      </c>
      <c r="AP35" s="175">
        <v>0</v>
      </c>
      <c r="AQ35" s="175">
        <v>0</v>
      </c>
      <c r="AR35" s="175">
        <v>0</v>
      </c>
      <c r="AS35" s="175">
        <v>0</v>
      </c>
      <c r="AT35" s="175">
        <v>0</v>
      </c>
      <c r="AU35" s="175">
        <v>0</v>
      </c>
      <c r="AV35" s="175">
        <v>0</v>
      </c>
      <c r="AW35" s="175">
        <v>0</v>
      </c>
      <c r="AX35" s="175">
        <v>0</v>
      </c>
      <c r="AY35" s="175">
        <v>0</v>
      </c>
      <c r="AZ35" s="175">
        <v>0</v>
      </c>
      <c r="BA35" s="175">
        <v>0</v>
      </c>
      <c r="BB35" s="175">
        <v>0</v>
      </c>
      <c r="BC35" s="175">
        <v>0</v>
      </c>
      <c r="BD35" s="175">
        <v>0</v>
      </c>
      <c r="BE35" s="175">
        <v>0</v>
      </c>
      <c r="BF35" s="175">
        <v>0</v>
      </c>
      <c r="BG35" s="175">
        <v>0</v>
      </c>
      <c r="BH35" s="175">
        <v>0</v>
      </c>
      <c r="BI35" s="175">
        <v>0</v>
      </c>
      <c r="BJ35" s="175">
        <v>0</v>
      </c>
      <c r="BK35" s="175">
        <v>0</v>
      </c>
      <c r="BL35" s="175">
        <v>0</v>
      </c>
    </row>
    <row r="36" spans="2:64" x14ac:dyDescent="0.25">
      <c r="B36" s="176" t="s">
        <v>340</v>
      </c>
      <c r="C36" s="175">
        <v>159.40345409069454</v>
      </c>
      <c r="D36" s="175">
        <v>1068.8560210000001</v>
      </c>
      <c r="E36" s="175">
        <v>934.51248716490068</v>
      </c>
      <c r="F36" s="175">
        <v>673.00715663370079</v>
      </c>
      <c r="G36" s="175">
        <v>375.51711842996326</v>
      </c>
      <c r="H36" s="175">
        <v>264.72349767099246</v>
      </c>
      <c r="I36" s="175">
        <v>231.85605385022936</v>
      </c>
      <c r="J36" s="175">
        <v>283.12492357169822</v>
      </c>
      <c r="K36" s="175">
        <v>569.933094814745</v>
      </c>
      <c r="L36" s="175">
        <v>216.54406223100023</v>
      </c>
      <c r="M36" s="175">
        <v>316.09292427275955</v>
      </c>
      <c r="N36" s="175">
        <v>810.6133366632979</v>
      </c>
      <c r="O36" s="175">
        <v>435.30772409775386</v>
      </c>
      <c r="P36" s="175">
        <v>461.56508219044031</v>
      </c>
      <c r="Q36" s="175">
        <v>386.28776898809974</v>
      </c>
      <c r="R36" s="175">
        <v>755.23114233212868</v>
      </c>
      <c r="S36" s="175">
        <v>784.88832326564193</v>
      </c>
      <c r="T36" s="175">
        <v>985.21490813602543</v>
      </c>
      <c r="U36" s="175">
        <v>374.09662672328284</v>
      </c>
      <c r="V36" s="175">
        <v>672.95425057206353</v>
      </c>
      <c r="W36" s="175">
        <v>422.76708580938111</v>
      </c>
      <c r="X36" s="175">
        <v>568.68710877719991</v>
      </c>
      <c r="Y36" s="175">
        <v>437.01385499762119</v>
      </c>
      <c r="Z36" s="175">
        <v>558.24753078989795</v>
      </c>
      <c r="AA36" s="175">
        <v>190.37413662749967</v>
      </c>
      <c r="AB36" s="175">
        <v>211.30594947503977</v>
      </c>
      <c r="AC36" s="175">
        <v>515.13945890819969</v>
      </c>
      <c r="AD36" s="175">
        <v>50.284808563499858</v>
      </c>
      <c r="AE36" s="175">
        <v>0</v>
      </c>
      <c r="AF36" s="175">
        <v>11.620858</v>
      </c>
      <c r="AG36" s="175">
        <v>83.322955767550852</v>
      </c>
      <c r="AH36" s="175">
        <v>35.357263779600146</v>
      </c>
      <c r="AI36" s="175">
        <v>18.642502301818158</v>
      </c>
      <c r="AJ36" s="175">
        <v>314.29316778299938</v>
      </c>
      <c r="AK36" s="175">
        <v>150.71442999999999</v>
      </c>
      <c r="AL36" s="175">
        <v>141.94981654181998</v>
      </c>
      <c r="AM36" s="175">
        <v>0</v>
      </c>
      <c r="AN36" s="175">
        <v>190.14364586127087</v>
      </c>
      <c r="AO36" s="175">
        <v>122.04509128700001</v>
      </c>
      <c r="AP36" s="175">
        <v>140.79779940477744</v>
      </c>
      <c r="AQ36" s="175">
        <v>0</v>
      </c>
      <c r="AR36" s="175">
        <v>0</v>
      </c>
      <c r="AS36" s="175">
        <v>0</v>
      </c>
      <c r="AT36" s="175">
        <v>13.993529690700004</v>
      </c>
      <c r="AU36" s="175">
        <v>5.2249999999999996</v>
      </c>
      <c r="AV36" s="175">
        <v>2.2560201800000033</v>
      </c>
      <c r="AW36" s="175">
        <v>0.89027519999999993</v>
      </c>
      <c r="AX36" s="175">
        <v>10.551788085799998</v>
      </c>
      <c r="AY36" s="175">
        <v>31.538627340207594</v>
      </c>
      <c r="AZ36" s="175">
        <v>26.543858418000003</v>
      </c>
      <c r="BA36" s="175">
        <v>7.0810000000000004</v>
      </c>
      <c r="BB36" s="175">
        <v>1.5168273199999893</v>
      </c>
      <c r="BC36" s="175">
        <v>26.98621</v>
      </c>
      <c r="BD36" s="175">
        <v>13.068364585499978</v>
      </c>
      <c r="BE36" s="175">
        <v>15.66629</v>
      </c>
      <c r="BF36" s="175">
        <v>3.9605801800000009</v>
      </c>
      <c r="BG36" s="175">
        <v>3.7289282772690059E-14</v>
      </c>
      <c r="BH36" s="175">
        <v>0</v>
      </c>
      <c r="BI36" s="175">
        <v>0</v>
      </c>
      <c r="BJ36" s="175">
        <v>46.845959315400016</v>
      </c>
      <c r="BK36" s="175">
        <v>30.494872031399964</v>
      </c>
      <c r="BL36" s="175">
        <v>24.650545499999996</v>
      </c>
    </row>
    <row r="37" spans="2:64" x14ac:dyDescent="0.25">
      <c r="B37" s="177" t="s">
        <v>341</v>
      </c>
      <c r="C37" s="178">
        <v>2224.1550407016266</v>
      </c>
      <c r="D37" s="178">
        <v>3610.6918660000001</v>
      </c>
      <c r="E37" s="178">
        <v>3662.0434806600006</v>
      </c>
      <c r="F37" s="178">
        <v>2753.1570369400006</v>
      </c>
      <c r="G37" s="178">
        <v>1300.0571211705569</v>
      </c>
      <c r="H37" s="178">
        <v>2130.4765030000003</v>
      </c>
      <c r="I37" s="178">
        <v>1901.1705912025998</v>
      </c>
      <c r="J37" s="178">
        <v>1515.796843439997</v>
      </c>
      <c r="K37" s="178">
        <v>2509.7420849335294</v>
      </c>
      <c r="L37" s="178">
        <v>1705.3271141900002</v>
      </c>
      <c r="M37" s="178">
        <v>1838.2073607319994</v>
      </c>
      <c r="N37" s="178">
        <v>5179.5829208639898</v>
      </c>
      <c r="O37" s="178">
        <v>2349.1534774550059</v>
      </c>
      <c r="P37" s="178">
        <v>2911.872932269112</v>
      </c>
      <c r="Q37" s="178">
        <v>2052.5955340599994</v>
      </c>
      <c r="R37" s="178">
        <v>3498.2467324499999</v>
      </c>
      <c r="S37" s="178">
        <v>3348.2414840548149</v>
      </c>
      <c r="T37" s="178">
        <v>4610.4342088575004</v>
      </c>
      <c r="U37" s="178">
        <v>2529.9727368778094</v>
      </c>
      <c r="V37" s="178">
        <v>2847.3282469200026</v>
      </c>
      <c r="W37" s="178">
        <v>2053.9029515840966</v>
      </c>
      <c r="X37" s="178">
        <v>2967.7155477000006</v>
      </c>
      <c r="Y37" s="178">
        <v>2643.1543489205096</v>
      </c>
      <c r="Z37" s="178">
        <v>2552.7523102899968</v>
      </c>
      <c r="AA37" s="178">
        <v>1562.8390758799992</v>
      </c>
      <c r="AB37" s="178">
        <v>1571.9120188579993</v>
      </c>
      <c r="AC37" s="178">
        <v>2314.7165399266664</v>
      </c>
      <c r="AD37" s="178">
        <v>594.62879416316537</v>
      </c>
      <c r="AE37" s="178">
        <v>4.7949999999999999</v>
      </c>
      <c r="AF37" s="178">
        <v>79.442719999999994</v>
      </c>
      <c r="AG37" s="178">
        <v>755.08396008000034</v>
      </c>
      <c r="AH37" s="178">
        <v>183.66180290000025</v>
      </c>
      <c r="AI37" s="178">
        <v>112.73204183999999</v>
      </c>
      <c r="AJ37" s="178">
        <v>1791.2254908699995</v>
      </c>
      <c r="AK37" s="178">
        <v>1080.4236409700002</v>
      </c>
      <c r="AL37" s="178">
        <v>868.55491766400007</v>
      </c>
      <c r="AM37" s="178">
        <v>14.099961639999998</v>
      </c>
      <c r="AN37" s="178">
        <v>959.28882420199795</v>
      </c>
      <c r="AO37" s="178">
        <v>642.83374565000008</v>
      </c>
      <c r="AP37" s="178">
        <v>656.56988398999977</v>
      </c>
      <c r="AQ37" s="178">
        <v>163.48414243000002</v>
      </c>
      <c r="AR37" s="178">
        <v>43.986119759999994</v>
      </c>
      <c r="AS37" s="178">
        <v>11.095684</v>
      </c>
      <c r="AT37" s="178">
        <v>91.484821659999994</v>
      </c>
      <c r="AU37" s="178">
        <v>44.555999999999997</v>
      </c>
      <c r="AV37" s="178">
        <v>25.184269850000003</v>
      </c>
      <c r="AW37" s="178">
        <v>3.9120714900000002</v>
      </c>
      <c r="AX37" s="178">
        <v>145.36764641999997</v>
      </c>
      <c r="AY37" s="178">
        <v>208.36304555937724</v>
      </c>
      <c r="AZ37" s="178">
        <v>131.02139177000001</v>
      </c>
      <c r="BA37" s="178">
        <v>65.055999999999997</v>
      </c>
      <c r="BB37" s="178">
        <v>55.081779289999993</v>
      </c>
      <c r="BC37" s="178">
        <v>80.188746069999993</v>
      </c>
      <c r="BD37" s="178">
        <v>146.72287533999997</v>
      </c>
      <c r="BE37" s="178">
        <v>111.58603885960035</v>
      </c>
      <c r="BF37" s="178">
        <v>9.5979268900000001</v>
      </c>
      <c r="BG37" s="178">
        <v>30.294444058580005</v>
      </c>
      <c r="BH37" s="178">
        <v>2.6365211</v>
      </c>
      <c r="BI37" s="178">
        <v>100.1694</v>
      </c>
      <c r="BJ37" s="178">
        <v>288.46254426000007</v>
      </c>
      <c r="BK37" s="178">
        <v>220.90534862999996</v>
      </c>
      <c r="BL37" s="178">
        <v>129.42309</v>
      </c>
    </row>
    <row r="38" spans="2:64" x14ac:dyDescent="0.25">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row>
    <row r="39" spans="2:64" x14ac:dyDescent="0.25">
      <c r="B39" s="152" t="s">
        <v>187</v>
      </c>
      <c r="C39" s="180"/>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row>
    <row r="40" spans="2:64" x14ac:dyDescent="0.25">
      <c r="B40" s="127" t="s">
        <v>342</v>
      </c>
      <c r="C40" s="175">
        <v>1955.3978917295515</v>
      </c>
      <c r="D40" s="175">
        <v>2970.959014</v>
      </c>
      <c r="E40" s="175">
        <v>3127.4264808800008</v>
      </c>
      <c r="F40" s="175">
        <v>2190.24095562</v>
      </c>
      <c r="G40" s="175">
        <v>958.60570713442087</v>
      </c>
      <c r="H40" s="175">
        <v>1896.5957720000001</v>
      </c>
      <c r="I40" s="175">
        <v>1592.2802620026002</v>
      </c>
      <c r="J40" s="175">
        <v>1277.235190289997</v>
      </c>
      <c r="K40" s="175">
        <v>2004.3540975235303</v>
      </c>
      <c r="L40" s="175">
        <v>1515.1598440700004</v>
      </c>
      <c r="M40" s="175">
        <v>1650.8849284519995</v>
      </c>
      <c r="N40" s="175">
        <v>4714.7209397299885</v>
      </c>
      <c r="O40" s="175">
        <v>2077.1680004399996</v>
      </c>
      <c r="P40" s="175">
        <v>2464.5119940102572</v>
      </c>
      <c r="Q40" s="175">
        <v>1656.5360606299996</v>
      </c>
      <c r="R40" s="175">
        <v>2923.0218662299999</v>
      </c>
      <c r="S40" s="175">
        <v>2643.4236285599991</v>
      </c>
      <c r="T40" s="175">
        <v>3907.7807670175007</v>
      </c>
      <c r="U40" s="175">
        <v>2319.8311018374106</v>
      </c>
      <c r="V40" s="175">
        <v>2488.93092265</v>
      </c>
      <c r="W40" s="175">
        <v>1667.0126340661966</v>
      </c>
      <c r="X40" s="175">
        <v>2524.4381766800007</v>
      </c>
      <c r="Y40" s="175">
        <v>2283.0178609899999</v>
      </c>
      <c r="Z40" s="175">
        <v>2313.6042167499959</v>
      </c>
      <c r="AA40" s="175">
        <v>1391.4774605399996</v>
      </c>
      <c r="AB40" s="175">
        <v>1388.6724136779999</v>
      </c>
      <c r="AC40" s="175">
        <v>1988.2096984166665</v>
      </c>
      <c r="AD40" s="175">
        <v>517.29800532316528</v>
      </c>
      <c r="AE40" s="175">
        <v>0.72199999999999998</v>
      </c>
      <c r="AF40" s="175">
        <v>75.993220000000008</v>
      </c>
      <c r="AG40" s="175">
        <v>696.90435812000021</v>
      </c>
      <c r="AH40" s="175">
        <v>166.98751599000011</v>
      </c>
      <c r="AI40" s="175">
        <v>105.82795001</v>
      </c>
      <c r="AJ40" s="175">
        <v>1624.7653130500003</v>
      </c>
      <c r="AK40" s="175">
        <v>1008.92034</v>
      </c>
      <c r="AL40" s="175">
        <v>791.22777610400021</v>
      </c>
      <c r="AM40" s="175">
        <v>8.9680844000000004</v>
      </c>
      <c r="AN40" s="175">
        <v>879.87364874700017</v>
      </c>
      <c r="AO40" s="175">
        <v>574.07626611000023</v>
      </c>
      <c r="AP40" s="175">
        <v>609.16115390999983</v>
      </c>
      <c r="AQ40" s="175">
        <v>61.084167130000004</v>
      </c>
      <c r="AR40" s="175">
        <v>8.3064937799999985</v>
      </c>
      <c r="AS40" s="175">
        <v>7.3056700000000001</v>
      </c>
      <c r="AT40" s="175">
        <v>84.697846599999991</v>
      </c>
      <c r="AU40" s="175">
        <v>42.445</v>
      </c>
      <c r="AV40" s="175">
        <v>22.70730584</v>
      </c>
      <c r="AW40" s="175">
        <v>1.0491360300000001</v>
      </c>
      <c r="AX40" s="175">
        <v>99.311640770000011</v>
      </c>
      <c r="AY40" s="175">
        <v>187.16850524937723</v>
      </c>
      <c r="AZ40" s="175">
        <v>122.00908469999999</v>
      </c>
      <c r="BA40" s="175">
        <v>44.640999999999998</v>
      </c>
      <c r="BB40" s="175">
        <v>41.405654359999993</v>
      </c>
      <c r="BC40" s="175">
        <v>68.031300999999999</v>
      </c>
      <c r="BD40" s="175">
        <v>136.75092413999997</v>
      </c>
      <c r="BE40" s="175">
        <v>104.56302011</v>
      </c>
      <c r="BF40" s="175">
        <v>8.0219629999999995</v>
      </c>
      <c r="BG40" s="175">
        <v>19.849110270000001</v>
      </c>
      <c r="BH40" s="175">
        <v>0.33062279999999999</v>
      </c>
      <c r="BI40" s="175">
        <v>70.057299999999984</v>
      </c>
      <c r="BJ40" s="175">
        <v>228.15273833000006</v>
      </c>
      <c r="BK40" s="175">
        <v>207.16529194999998</v>
      </c>
      <c r="BL40" s="175">
        <v>118.00509</v>
      </c>
    </row>
    <row r="41" spans="2:64" x14ac:dyDescent="0.25">
      <c r="B41" s="128" t="s">
        <v>343</v>
      </c>
      <c r="C41" s="175">
        <v>1926.9207464695514</v>
      </c>
      <c r="D41" s="175">
        <v>2540.609011</v>
      </c>
      <c r="E41" s="175">
        <v>2765.5861187500009</v>
      </c>
      <c r="F41" s="175">
        <v>1967.9214283499998</v>
      </c>
      <c r="G41" s="175">
        <v>859.88524392442082</v>
      </c>
      <c r="H41" s="175">
        <v>1744.4839260000001</v>
      </c>
      <c r="I41" s="175">
        <v>1424.5029245526</v>
      </c>
      <c r="J41" s="175">
        <v>1134.195887439997</v>
      </c>
      <c r="K41" s="175">
        <v>1726.0388730935301</v>
      </c>
      <c r="L41" s="175">
        <v>1378.5874413100005</v>
      </c>
      <c r="M41" s="175">
        <v>1557.8613649419995</v>
      </c>
      <c r="N41" s="175">
        <v>4332.6352523099895</v>
      </c>
      <c r="O41" s="175">
        <v>1884.2269383599998</v>
      </c>
      <c r="P41" s="175">
        <v>2261.357159260257</v>
      </c>
      <c r="Q41" s="175">
        <v>1555.2576068299995</v>
      </c>
      <c r="R41" s="175">
        <v>2602.4976677899999</v>
      </c>
      <c r="S41" s="175">
        <v>2366.0741752099989</v>
      </c>
      <c r="T41" s="175">
        <v>3465.210021257501</v>
      </c>
      <c r="U41" s="175">
        <v>2090.5710229983042</v>
      </c>
      <c r="V41" s="175">
        <v>2296.34475613</v>
      </c>
      <c r="W41" s="175">
        <v>1513.1347222161969</v>
      </c>
      <c r="X41" s="175">
        <v>2346.2974532100006</v>
      </c>
      <c r="Y41" s="175">
        <v>1980.4310671899998</v>
      </c>
      <c r="Z41" s="175">
        <v>2142.5165904899959</v>
      </c>
      <c r="AA41" s="175">
        <v>1282.2824942299999</v>
      </c>
      <c r="AB41" s="175">
        <v>1243.964940738</v>
      </c>
      <c r="AC41" s="175">
        <v>1779.1010980366666</v>
      </c>
      <c r="AD41" s="175">
        <v>475.0620781131654</v>
      </c>
      <c r="AE41" s="175">
        <v>0.72199999999999998</v>
      </c>
      <c r="AF41" s="175">
        <v>75.955219999999997</v>
      </c>
      <c r="AG41" s="175">
        <v>684.90272778000019</v>
      </c>
      <c r="AH41" s="175">
        <v>162.8813846700001</v>
      </c>
      <c r="AI41" s="175">
        <v>102.21835417999999</v>
      </c>
      <c r="AJ41" s="175">
        <v>1498.5779843599998</v>
      </c>
      <c r="AK41" s="175">
        <v>1000.0395</v>
      </c>
      <c r="AL41" s="175">
        <v>750.17864742400013</v>
      </c>
      <c r="AM41" s="175">
        <v>8.9198583899999981</v>
      </c>
      <c r="AN41" s="175">
        <v>820.38740141700009</v>
      </c>
      <c r="AO41" s="175">
        <v>550.29728069000021</v>
      </c>
      <c r="AP41" s="175">
        <v>604.32399427999985</v>
      </c>
      <c r="AQ41" s="175">
        <v>61.084160690000004</v>
      </c>
      <c r="AR41" s="175">
        <v>8.3064937799999985</v>
      </c>
      <c r="AS41" s="175">
        <v>7.3056700000000001</v>
      </c>
      <c r="AT41" s="175">
        <v>84.089271299999993</v>
      </c>
      <c r="AU41" s="175">
        <v>41.73</v>
      </c>
      <c r="AV41" s="175">
        <v>11.017377829999999</v>
      </c>
      <c r="AW41" s="175">
        <v>0</v>
      </c>
      <c r="AX41" s="175">
        <v>85.897629030000004</v>
      </c>
      <c r="AY41" s="175">
        <v>161.71777727937723</v>
      </c>
      <c r="AZ41" s="175">
        <v>102.06908469999999</v>
      </c>
      <c r="BA41" s="175">
        <v>42.036999999999999</v>
      </c>
      <c r="BB41" s="175">
        <v>35.535860449999994</v>
      </c>
      <c r="BC41" s="175">
        <v>65.031300999999999</v>
      </c>
      <c r="BD41" s="175">
        <v>129.03503684999998</v>
      </c>
      <c r="BE41" s="175">
        <v>92.344924109999994</v>
      </c>
      <c r="BF41" s="175">
        <v>8.0219629999999995</v>
      </c>
      <c r="BG41" s="175">
        <v>18.122844310000001</v>
      </c>
      <c r="BH41" s="175">
        <v>0.33062279999999999</v>
      </c>
      <c r="BI41" s="175">
        <v>53.998280000000001</v>
      </c>
      <c r="BJ41" s="175">
        <v>208.93071855000005</v>
      </c>
      <c r="BK41" s="175">
        <v>165.28878816</v>
      </c>
      <c r="BL41" s="175">
        <v>107.24445</v>
      </c>
    </row>
    <row r="42" spans="2:64" x14ac:dyDescent="0.25">
      <c r="B42" s="128" t="s">
        <v>344</v>
      </c>
      <c r="C42" s="175">
        <v>9.5157195999999988</v>
      </c>
      <c r="D42" s="175">
        <v>424.00384199999996</v>
      </c>
      <c r="E42" s="175">
        <v>291.92333408999997</v>
      </c>
      <c r="F42" s="175">
        <v>217.42572808999998</v>
      </c>
      <c r="G42" s="175">
        <v>76.099637700000002</v>
      </c>
      <c r="H42" s="175">
        <v>140.440415</v>
      </c>
      <c r="I42" s="175">
        <v>137.22297037999999</v>
      </c>
      <c r="J42" s="175">
        <v>132.55760000000001</v>
      </c>
      <c r="K42" s="175">
        <v>262.25976093000003</v>
      </c>
      <c r="L42" s="175">
        <v>133.33440822999998</v>
      </c>
      <c r="M42" s="175">
        <v>88.332048489999991</v>
      </c>
      <c r="N42" s="175">
        <v>361.90962064999997</v>
      </c>
      <c r="O42" s="175">
        <v>167.10230037999997</v>
      </c>
      <c r="P42" s="175">
        <v>159.56100094999999</v>
      </c>
      <c r="Q42" s="175">
        <v>93.383475000000004</v>
      </c>
      <c r="R42" s="175">
        <v>299.61174561000001</v>
      </c>
      <c r="S42" s="175">
        <v>277.33832611000003</v>
      </c>
      <c r="T42" s="175">
        <v>411.31257712000001</v>
      </c>
      <c r="U42" s="175">
        <v>167.60080073000003</v>
      </c>
      <c r="V42" s="175">
        <v>181.35648468000002</v>
      </c>
      <c r="W42" s="175">
        <v>137.99046436999998</v>
      </c>
      <c r="X42" s="175">
        <v>151.08981216999999</v>
      </c>
      <c r="Y42" s="175">
        <v>277.77775996000003</v>
      </c>
      <c r="Z42" s="175">
        <v>142.16791784</v>
      </c>
      <c r="AA42" s="175">
        <v>104.52474814</v>
      </c>
      <c r="AB42" s="175">
        <v>127.26261870000002</v>
      </c>
      <c r="AC42" s="175">
        <v>205.76838809</v>
      </c>
      <c r="AD42" s="175">
        <v>30.032383360000001</v>
      </c>
      <c r="AE42" s="175">
        <v>0</v>
      </c>
      <c r="AF42" s="175">
        <v>0</v>
      </c>
      <c r="AG42" s="175">
        <v>6.1327845100000005</v>
      </c>
      <c r="AH42" s="175">
        <v>3.4816107700000001</v>
      </c>
      <c r="AI42" s="175">
        <v>3.60959582</v>
      </c>
      <c r="AJ42" s="175">
        <v>112.66548872999998</v>
      </c>
      <c r="AK42" s="175">
        <v>4.1361000000000008</v>
      </c>
      <c r="AL42" s="175">
        <v>38.559515829999995</v>
      </c>
      <c r="AM42" s="175">
        <v>0</v>
      </c>
      <c r="AN42" s="175">
        <v>43.642195470000004</v>
      </c>
      <c r="AO42" s="175">
        <v>19.08961025</v>
      </c>
      <c r="AP42" s="175">
        <v>4.2655569199999999</v>
      </c>
      <c r="AQ42" s="175">
        <v>6.2900000000000008E-6</v>
      </c>
      <c r="AR42" s="175">
        <v>0</v>
      </c>
      <c r="AS42" s="175">
        <v>0</v>
      </c>
      <c r="AT42" s="175">
        <v>0.60599999999999998</v>
      </c>
      <c r="AU42" s="175">
        <v>0.71499999999999997</v>
      </c>
      <c r="AV42" s="175">
        <v>0</v>
      </c>
      <c r="AW42" s="175">
        <v>0</v>
      </c>
      <c r="AX42" s="175">
        <v>7.9063101000000007</v>
      </c>
      <c r="AY42" s="175">
        <v>25.399181579999993</v>
      </c>
      <c r="AZ42" s="175">
        <v>19.940000000000001</v>
      </c>
      <c r="BA42" s="175">
        <v>2.6080000000000001</v>
      </c>
      <c r="BB42" s="175">
        <v>3.7697246500000001</v>
      </c>
      <c r="BC42" s="175">
        <v>0</v>
      </c>
      <c r="BD42" s="175">
        <v>4.3033354200000007</v>
      </c>
      <c r="BE42" s="175">
        <v>12.218095999999999</v>
      </c>
      <c r="BF42" s="175">
        <v>0</v>
      </c>
      <c r="BG42" s="175">
        <v>1.1538774699999998</v>
      </c>
      <c r="BH42" s="175">
        <v>0</v>
      </c>
      <c r="BI42" s="175">
        <v>11.58283</v>
      </c>
      <c r="BJ42" s="175">
        <v>17.696266349999998</v>
      </c>
      <c r="BK42" s="175">
        <v>41.875723159999993</v>
      </c>
      <c r="BL42" s="175">
        <v>9.5117700000000003</v>
      </c>
    </row>
    <row r="43" spans="2:64" x14ac:dyDescent="0.25">
      <c r="B43" s="128" t="s">
        <v>191</v>
      </c>
      <c r="C43" s="175">
        <v>9.5157195999999988</v>
      </c>
      <c r="D43" s="175">
        <v>206.541123</v>
      </c>
      <c r="E43" s="175">
        <v>269.46066405999994</v>
      </c>
      <c r="F43" s="175">
        <v>217.42572808999998</v>
      </c>
      <c r="G43" s="175">
        <v>74.719224019999999</v>
      </c>
      <c r="H43" s="175">
        <v>140.108878</v>
      </c>
      <c r="I43" s="175">
        <v>137.22297037999999</v>
      </c>
      <c r="J43" s="175">
        <v>56.2057</v>
      </c>
      <c r="K43" s="175">
        <v>259.78737343</v>
      </c>
      <c r="L43" s="175">
        <v>133.33440822999998</v>
      </c>
      <c r="M43" s="175">
        <v>88.332048489999991</v>
      </c>
      <c r="N43" s="175">
        <v>361.90962064999997</v>
      </c>
      <c r="O43" s="175">
        <v>7.8245936699999996</v>
      </c>
      <c r="P43" s="175">
        <v>159.56100094999999</v>
      </c>
      <c r="Q43" s="175">
        <v>80.797398299999998</v>
      </c>
      <c r="R43" s="175">
        <v>299.61174561000001</v>
      </c>
      <c r="S43" s="175">
        <v>277.33832611000003</v>
      </c>
      <c r="T43" s="175">
        <v>399.52684780999999</v>
      </c>
      <c r="U43" s="175">
        <v>167.60080073000003</v>
      </c>
      <c r="V43" s="175">
        <v>172.55819322000002</v>
      </c>
      <c r="W43" s="175">
        <v>135.80792344</v>
      </c>
      <c r="X43" s="175">
        <v>145.50965628999998</v>
      </c>
      <c r="Y43" s="175">
        <v>277.77775996000003</v>
      </c>
      <c r="Z43" s="175">
        <v>142.16791784</v>
      </c>
      <c r="AA43" s="175">
        <v>104.52474814</v>
      </c>
      <c r="AB43" s="175">
        <v>91.825441920000003</v>
      </c>
      <c r="AC43" s="175">
        <v>186.29387439999999</v>
      </c>
      <c r="AD43" s="175">
        <v>30.032383360000001</v>
      </c>
      <c r="AE43" s="175">
        <v>0</v>
      </c>
      <c r="AF43" s="175">
        <v>0</v>
      </c>
      <c r="AG43" s="175">
        <v>6.1327845100000005</v>
      </c>
      <c r="AH43" s="175">
        <v>3.4816107700000001</v>
      </c>
      <c r="AI43" s="175">
        <v>3.60959582</v>
      </c>
      <c r="AJ43" s="175">
        <v>78.763674879999996</v>
      </c>
      <c r="AK43" s="175">
        <v>4.1361000000000008</v>
      </c>
      <c r="AL43" s="175">
        <v>38.559515829999995</v>
      </c>
      <c r="AM43" s="175">
        <v>0</v>
      </c>
      <c r="AN43" s="175">
        <v>43.642195470000004</v>
      </c>
      <c r="AO43" s="175">
        <v>19.08961025</v>
      </c>
      <c r="AP43" s="175">
        <v>3.4347876800000003</v>
      </c>
      <c r="AQ43" s="175">
        <v>0</v>
      </c>
      <c r="AR43" s="175">
        <v>0</v>
      </c>
      <c r="AS43" s="175">
        <v>0</v>
      </c>
      <c r="AT43" s="175">
        <v>0.60599999999999998</v>
      </c>
      <c r="AU43" s="175">
        <v>0</v>
      </c>
      <c r="AV43" s="175">
        <v>0</v>
      </c>
      <c r="AW43" s="175">
        <v>0</v>
      </c>
      <c r="AX43" s="175">
        <v>7.9063101000000007</v>
      </c>
      <c r="AY43" s="175">
        <v>25.399181579999993</v>
      </c>
      <c r="AZ43" s="175">
        <v>19.940000000000001</v>
      </c>
      <c r="BA43" s="175">
        <v>2.6080000000000001</v>
      </c>
      <c r="BB43" s="175">
        <v>0</v>
      </c>
      <c r="BC43" s="175">
        <v>0</v>
      </c>
      <c r="BD43" s="175">
        <v>4.3033354200000007</v>
      </c>
      <c r="BE43" s="175">
        <v>0</v>
      </c>
      <c r="BF43" s="175">
        <v>0</v>
      </c>
      <c r="BG43" s="175">
        <v>1.1538774699999998</v>
      </c>
      <c r="BH43" s="175">
        <v>0</v>
      </c>
      <c r="BI43" s="175">
        <v>0</v>
      </c>
      <c r="BJ43" s="175">
        <v>17.696266349999998</v>
      </c>
      <c r="BK43" s="175">
        <v>41.875723159999993</v>
      </c>
      <c r="BL43" s="175">
        <v>9.5117700000000003</v>
      </c>
    </row>
    <row r="44" spans="2:64" x14ac:dyDescent="0.25">
      <c r="B44" s="128" t="s">
        <v>192</v>
      </c>
      <c r="C44" s="175">
        <v>0</v>
      </c>
      <c r="D44" s="175">
        <v>0</v>
      </c>
      <c r="E44" s="175">
        <v>22.462670030000002</v>
      </c>
      <c r="F44" s="175">
        <v>0</v>
      </c>
      <c r="G44" s="175">
        <v>0</v>
      </c>
      <c r="H44" s="175">
        <v>0.33153700000000003</v>
      </c>
      <c r="I44" s="175">
        <v>0</v>
      </c>
      <c r="J44" s="175">
        <v>0</v>
      </c>
      <c r="K44" s="175">
        <v>2.4723875</v>
      </c>
      <c r="L44" s="175">
        <v>0</v>
      </c>
      <c r="M44" s="175">
        <v>0</v>
      </c>
      <c r="N44" s="175">
        <v>0</v>
      </c>
      <c r="O44" s="175">
        <v>11.77382976</v>
      </c>
      <c r="P44" s="175">
        <v>0</v>
      </c>
      <c r="Q44" s="175">
        <v>0</v>
      </c>
      <c r="R44" s="175">
        <v>0</v>
      </c>
      <c r="S44" s="175">
        <v>0</v>
      </c>
      <c r="T44" s="175">
        <v>0</v>
      </c>
      <c r="U44" s="175">
        <v>0</v>
      </c>
      <c r="V44" s="175">
        <v>0</v>
      </c>
      <c r="W44" s="175">
        <v>0</v>
      </c>
      <c r="X44" s="175">
        <v>0.67427513000000006</v>
      </c>
      <c r="Y44" s="175">
        <v>0</v>
      </c>
      <c r="Z44" s="175">
        <v>0</v>
      </c>
      <c r="AA44" s="175">
        <v>0</v>
      </c>
      <c r="AB44" s="175">
        <v>34.854932130000002</v>
      </c>
      <c r="AC44" s="175">
        <v>18.900007600000002</v>
      </c>
      <c r="AD44" s="175">
        <v>0</v>
      </c>
      <c r="AE44" s="175">
        <v>0</v>
      </c>
      <c r="AF44" s="175">
        <v>0</v>
      </c>
      <c r="AG44" s="175">
        <v>0</v>
      </c>
      <c r="AH44" s="175">
        <v>0</v>
      </c>
      <c r="AI44" s="175">
        <v>0</v>
      </c>
      <c r="AJ44" s="175">
        <v>0</v>
      </c>
      <c r="AK44" s="175">
        <v>0</v>
      </c>
      <c r="AL44" s="175">
        <v>0</v>
      </c>
      <c r="AM44" s="175">
        <v>0</v>
      </c>
      <c r="AN44" s="175">
        <v>0</v>
      </c>
      <c r="AO44" s="175">
        <v>0</v>
      </c>
      <c r="AP44" s="175">
        <v>0</v>
      </c>
      <c r="AQ44" s="175">
        <v>0</v>
      </c>
      <c r="AR44" s="175">
        <v>0</v>
      </c>
      <c r="AS44" s="175">
        <v>0</v>
      </c>
      <c r="AT44" s="175">
        <v>0</v>
      </c>
      <c r="AU44" s="175">
        <v>0</v>
      </c>
      <c r="AV44" s="175">
        <v>0</v>
      </c>
      <c r="AW44" s="175">
        <v>0</v>
      </c>
      <c r="AX44" s="175">
        <v>0</v>
      </c>
      <c r="AY44" s="175">
        <v>0</v>
      </c>
      <c r="AZ44" s="175">
        <v>0</v>
      </c>
      <c r="BA44" s="175">
        <v>0</v>
      </c>
      <c r="BB44" s="175">
        <v>0</v>
      </c>
      <c r="BC44" s="175">
        <v>0</v>
      </c>
      <c r="BD44" s="175">
        <v>0</v>
      </c>
      <c r="BE44" s="175">
        <v>0</v>
      </c>
      <c r="BF44" s="175">
        <v>0</v>
      </c>
      <c r="BG44" s="175">
        <v>0</v>
      </c>
      <c r="BH44" s="175">
        <v>0</v>
      </c>
      <c r="BI44" s="175">
        <v>0</v>
      </c>
      <c r="BJ44" s="175">
        <v>0</v>
      </c>
      <c r="BK44" s="175">
        <v>0</v>
      </c>
      <c r="BL44" s="175">
        <v>0</v>
      </c>
    </row>
    <row r="45" spans="2:64" x14ac:dyDescent="0.25">
      <c r="B45" s="128" t="s">
        <v>193</v>
      </c>
      <c r="C45" s="175">
        <v>0</v>
      </c>
      <c r="D45" s="175">
        <v>0</v>
      </c>
      <c r="E45" s="175">
        <v>0</v>
      </c>
      <c r="F45" s="175">
        <v>0</v>
      </c>
      <c r="G45" s="175">
        <v>0</v>
      </c>
      <c r="H45" s="175">
        <v>0</v>
      </c>
      <c r="I45" s="175">
        <v>0</v>
      </c>
      <c r="J45" s="175">
        <v>72.110500000000002</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0.58224465000000003</v>
      </c>
      <c r="AC45" s="175">
        <v>0</v>
      </c>
      <c r="AD45" s="175">
        <v>0</v>
      </c>
      <c r="AE45" s="175">
        <v>0</v>
      </c>
      <c r="AF45" s="175">
        <v>0</v>
      </c>
      <c r="AG45" s="175">
        <v>0</v>
      </c>
      <c r="AH45" s="175">
        <v>0</v>
      </c>
      <c r="AI45" s="175">
        <v>0</v>
      </c>
      <c r="AJ45" s="175">
        <v>33.901813849999996</v>
      </c>
      <c r="AK45" s="175">
        <v>0</v>
      </c>
      <c r="AL45" s="175">
        <v>0</v>
      </c>
      <c r="AM45" s="175">
        <v>0</v>
      </c>
      <c r="AN45" s="175">
        <v>0</v>
      </c>
      <c r="AO45" s="175">
        <v>0</v>
      </c>
      <c r="AP45" s="175">
        <v>0.83076923999999996</v>
      </c>
      <c r="AQ45" s="175">
        <v>0</v>
      </c>
      <c r="AR45" s="175">
        <v>0</v>
      </c>
      <c r="AS45" s="175">
        <v>0</v>
      </c>
      <c r="AT45" s="175">
        <v>0</v>
      </c>
      <c r="AU45" s="175">
        <v>0</v>
      </c>
      <c r="AV45" s="175">
        <v>0</v>
      </c>
      <c r="AW45" s="175">
        <v>0</v>
      </c>
      <c r="AX45" s="175">
        <v>0</v>
      </c>
      <c r="AY45" s="175">
        <v>0</v>
      </c>
      <c r="AZ45" s="175">
        <v>0</v>
      </c>
      <c r="BA45" s="175">
        <v>0</v>
      </c>
      <c r="BB45" s="175">
        <v>3.7697246500000001</v>
      </c>
      <c r="BC45" s="175">
        <v>0</v>
      </c>
      <c r="BD45" s="175">
        <v>0</v>
      </c>
      <c r="BE45" s="175">
        <v>12.218095999999999</v>
      </c>
      <c r="BF45" s="175">
        <v>0</v>
      </c>
      <c r="BG45" s="175">
        <v>0</v>
      </c>
      <c r="BH45" s="175">
        <v>0</v>
      </c>
      <c r="BI45" s="175">
        <v>0</v>
      </c>
      <c r="BJ45" s="175">
        <v>0</v>
      </c>
      <c r="BK45" s="175">
        <v>0</v>
      </c>
      <c r="BL45" s="175">
        <v>0</v>
      </c>
    </row>
    <row r="46" spans="2:64" x14ac:dyDescent="0.25">
      <c r="B46" s="128" t="s">
        <v>345</v>
      </c>
      <c r="C46" s="175">
        <v>0</v>
      </c>
      <c r="D46" s="175">
        <v>217.46271899999999</v>
      </c>
      <c r="E46" s="175">
        <v>0</v>
      </c>
      <c r="F46" s="175">
        <v>0</v>
      </c>
      <c r="G46" s="175">
        <v>1.38041368</v>
      </c>
      <c r="H46" s="175">
        <v>0</v>
      </c>
      <c r="I46" s="175">
        <v>0</v>
      </c>
      <c r="J46" s="175">
        <v>4.2413999999999996</v>
      </c>
      <c r="K46" s="175">
        <v>0</v>
      </c>
      <c r="L46" s="175">
        <v>0</v>
      </c>
      <c r="M46" s="175">
        <v>0</v>
      </c>
      <c r="N46" s="175">
        <v>0</v>
      </c>
      <c r="O46" s="175">
        <v>147.50387694999998</v>
      </c>
      <c r="P46" s="175">
        <v>0</v>
      </c>
      <c r="Q46" s="175">
        <v>12.5860767</v>
      </c>
      <c r="R46" s="175">
        <v>0</v>
      </c>
      <c r="S46" s="175">
        <v>0</v>
      </c>
      <c r="T46" s="175">
        <v>11.785729310000001</v>
      </c>
      <c r="U46" s="175">
        <v>0</v>
      </c>
      <c r="V46" s="175">
        <v>8.7982914600000015</v>
      </c>
      <c r="W46" s="175">
        <v>2.18254093</v>
      </c>
      <c r="X46" s="175">
        <v>4.9058807499999997</v>
      </c>
      <c r="Y46" s="175">
        <v>0</v>
      </c>
      <c r="Z46" s="175">
        <v>0</v>
      </c>
      <c r="AA46" s="175">
        <v>0</v>
      </c>
      <c r="AB46" s="175">
        <v>0</v>
      </c>
      <c r="AC46" s="175">
        <v>0.57450608999999997</v>
      </c>
      <c r="AD46" s="175">
        <v>0</v>
      </c>
      <c r="AE46" s="175">
        <v>0</v>
      </c>
      <c r="AF46" s="175">
        <v>0</v>
      </c>
      <c r="AG46" s="175">
        <v>0</v>
      </c>
      <c r="AH46" s="175">
        <v>0</v>
      </c>
      <c r="AI46" s="175">
        <v>0</v>
      </c>
      <c r="AJ46" s="175">
        <v>0</v>
      </c>
      <c r="AK46" s="175">
        <v>0</v>
      </c>
      <c r="AL46" s="175">
        <v>0</v>
      </c>
      <c r="AM46" s="175">
        <v>0</v>
      </c>
      <c r="AN46" s="175">
        <v>0</v>
      </c>
      <c r="AO46" s="175">
        <v>0</v>
      </c>
      <c r="AP46" s="175">
        <v>0</v>
      </c>
      <c r="AQ46" s="175">
        <v>6.2900000000000008E-6</v>
      </c>
      <c r="AR46" s="175">
        <v>0</v>
      </c>
      <c r="AS46" s="175">
        <v>0</v>
      </c>
      <c r="AT46" s="175">
        <v>0</v>
      </c>
      <c r="AU46" s="175">
        <v>0.71499999999999997</v>
      </c>
      <c r="AV46" s="175">
        <v>0</v>
      </c>
      <c r="AW46" s="175">
        <v>0</v>
      </c>
      <c r="AX46" s="175">
        <v>0</v>
      </c>
      <c r="AY46" s="175">
        <v>0</v>
      </c>
      <c r="AZ46" s="175">
        <v>0</v>
      </c>
      <c r="BA46" s="175">
        <v>0</v>
      </c>
      <c r="BB46" s="175">
        <v>0</v>
      </c>
      <c r="BC46" s="175">
        <v>0</v>
      </c>
      <c r="BD46" s="175">
        <v>0</v>
      </c>
      <c r="BE46" s="175">
        <v>0</v>
      </c>
      <c r="BF46" s="175">
        <v>0</v>
      </c>
      <c r="BG46" s="175">
        <v>0</v>
      </c>
      <c r="BH46" s="175">
        <v>0</v>
      </c>
      <c r="BI46" s="175">
        <v>11.58283</v>
      </c>
      <c r="BJ46" s="175">
        <v>0</v>
      </c>
      <c r="BK46" s="175">
        <v>0</v>
      </c>
      <c r="BL46" s="175">
        <v>0</v>
      </c>
    </row>
    <row r="47" spans="2:64" x14ac:dyDescent="0.25">
      <c r="B47" s="128" t="s">
        <v>346</v>
      </c>
      <c r="C47" s="175">
        <v>1.5765690499999998</v>
      </c>
      <c r="D47" s="175">
        <v>0</v>
      </c>
      <c r="E47" s="175">
        <v>8.1287490000000004E-2</v>
      </c>
      <c r="F47" s="175">
        <v>3.3730046300000001</v>
      </c>
      <c r="G47" s="175">
        <v>7.3064130000000005E-2</v>
      </c>
      <c r="H47" s="175">
        <v>0</v>
      </c>
      <c r="I47" s="175">
        <v>0.95647531000000008</v>
      </c>
      <c r="J47" s="175">
        <v>1.7999999999999999E-2</v>
      </c>
      <c r="K47" s="175">
        <v>0</v>
      </c>
      <c r="L47" s="175">
        <v>0</v>
      </c>
      <c r="M47" s="175">
        <v>4.5174685400000003</v>
      </c>
      <c r="N47" s="175">
        <v>0.59190769999999993</v>
      </c>
      <c r="O47" s="175">
        <v>0</v>
      </c>
      <c r="P47" s="175">
        <v>0</v>
      </c>
      <c r="Q47" s="175">
        <v>0</v>
      </c>
      <c r="R47" s="175">
        <v>2.4543619999999999E-2</v>
      </c>
      <c r="S47" s="175">
        <v>0</v>
      </c>
      <c r="T47" s="175">
        <v>0</v>
      </c>
      <c r="U47" s="175">
        <v>0.20721418999999999</v>
      </c>
      <c r="V47" s="175">
        <v>0.1025755</v>
      </c>
      <c r="W47" s="175">
        <v>4.2099700000000004E-3</v>
      </c>
      <c r="X47" s="175">
        <v>0</v>
      </c>
      <c r="Y47" s="175">
        <v>3.5981876900000005</v>
      </c>
      <c r="Z47" s="175">
        <v>2.6473799999999999E-2</v>
      </c>
      <c r="AA47" s="175">
        <v>7.7412799999999997E-3</v>
      </c>
      <c r="AB47" s="175">
        <v>1.10427253</v>
      </c>
      <c r="AC47" s="175">
        <v>0</v>
      </c>
      <c r="AD47" s="175">
        <v>0</v>
      </c>
      <c r="AE47" s="175">
        <v>0</v>
      </c>
      <c r="AF47" s="175">
        <v>0</v>
      </c>
      <c r="AG47" s="175">
        <v>0</v>
      </c>
      <c r="AH47" s="175">
        <v>0</v>
      </c>
      <c r="AI47" s="175">
        <v>0</v>
      </c>
      <c r="AJ47" s="175">
        <v>0</v>
      </c>
      <c r="AK47" s="175">
        <v>0</v>
      </c>
      <c r="AL47" s="175">
        <v>0</v>
      </c>
      <c r="AM47" s="175">
        <v>0</v>
      </c>
      <c r="AN47" s="175">
        <v>0</v>
      </c>
      <c r="AO47" s="175">
        <v>0</v>
      </c>
      <c r="AP47" s="175">
        <v>0</v>
      </c>
      <c r="AQ47" s="175">
        <v>0</v>
      </c>
      <c r="AR47" s="175">
        <v>0</v>
      </c>
      <c r="AS47" s="175">
        <v>0</v>
      </c>
      <c r="AT47" s="175">
        <v>0</v>
      </c>
      <c r="AU47" s="175">
        <v>0</v>
      </c>
      <c r="AV47" s="175">
        <v>0</v>
      </c>
      <c r="AW47" s="175">
        <v>0</v>
      </c>
      <c r="AX47" s="175">
        <v>0</v>
      </c>
      <c r="AY47" s="175">
        <v>0</v>
      </c>
      <c r="AZ47" s="175">
        <v>0</v>
      </c>
      <c r="BA47" s="175">
        <v>0</v>
      </c>
      <c r="BB47" s="175">
        <v>0</v>
      </c>
      <c r="BC47" s="175">
        <v>0</v>
      </c>
      <c r="BD47" s="175">
        <v>0</v>
      </c>
      <c r="BE47" s="175">
        <v>0</v>
      </c>
      <c r="BF47" s="175">
        <v>0</v>
      </c>
      <c r="BG47" s="175">
        <v>0</v>
      </c>
      <c r="BH47" s="175">
        <v>0</v>
      </c>
      <c r="BI47" s="175">
        <v>1.86226</v>
      </c>
      <c r="BJ47" s="175">
        <v>0</v>
      </c>
      <c r="BK47" s="175">
        <v>0</v>
      </c>
      <c r="BL47" s="175">
        <v>0</v>
      </c>
    </row>
    <row r="48" spans="2:64" x14ac:dyDescent="0.25">
      <c r="B48" s="128" t="s">
        <v>196</v>
      </c>
      <c r="C48" s="175">
        <v>0</v>
      </c>
      <c r="D48" s="175">
        <v>5.6556559999999996</v>
      </c>
      <c r="E48" s="175">
        <v>38.326314960000005</v>
      </c>
      <c r="F48" s="175">
        <v>0</v>
      </c>
      <c r="G48" s="175">
        <v>4.0535139000000004</v>
      </c>
      <c r="H48" s="175">
        <v>0</v>
      </c>
      <c r="I48" s="175">
        <v>0</v>
      </c>
      <c r="J48" s="175">
        <v>7.9025999999999996</v>
      </c>
      <c r="K48" s="175">
        <v>0</v>
      </c>
      <c r="L48" s="175">
        <v>2.5154109500000001</v>
      </c>
      <c r="M48" s="175">
        <v>0.16991775000000001</v>
      </c>
      <c r="N48" s="175">
        <v>1.51553877</v>
      </c>
      <c r="O48" s="175">
        <v>0</v>
      </c>
      <c r="P48" s="175">
        <v>0</v>
      </c>
      <c r="Q48" s="175">
        <v>0</v>
      </c>
      <c r="R48" s="175">
        <v>16.894357339999999</v>
      </c>
      <c r="S48" s="175">
        <v>0</v>
      </c>
      <c r="T48" s="175">
        <v>0</v>
      </c>
      <c r="U48" s="175">
        <v>13.880513549999998</v>
      </c>
      <c r="V48" s="175">
        <v>0</v>
      </c>
      <c r="W48" s="175">
        <v>7.9154882100000004</v>
      </c>
      <c r="X48" s="175">
        <v>2.842801E-2</v>
      </c>
      <c r="Y48" s="175">
        <v>6.4195991799999996</v>
      </c>
      <c r="Z48" s="175">
        <v>12.513831609999999</v>
      </c>
      <c r="AA48" s="175">
        <v>4.4594193499999992</v>
      </c>
      <c r="AB48" s="175">
        <v>0</v>
      </c>
      <c r="AC48" s="175">
        <v>0</v>
      </c>
      <c r="AD48" s="175">
        <v>2.0758255999999995</v>
      </c>
      <c r="AE48" s="175">
        <v>0</v>
      </c>
      <c r="AF48" s="175">
        <v>3.7999999999999999E-2</v>
      </c>
      <c r="AG48" s="175">
        <v>7.4592329999999984E-2</v>
      </c>
      <c r="AH48" s="175">
        <v>0</v>
      </c>
      <c r="AI48" s="175">
        <v>1E-8</v>
      </c>
      <c r="AJ48" s="175">
        <v>2.3473999999999999E-4</v>
      </c>
      <c r="AK48" s="175">
        <v>0.22090000000000001</v>
      </c>
      <c r="AL48" s="175">
        <v>0.25442872999999999</v>
      </c>
      <c r="AM48" s="175">
        <v>0</v>
      </c>
      <c r="AN48" s="175">
        <v>3.1024451600000003</v>
      </c>
      <c r="AO48" s="175">
        <v>4.6893751699999999</v>
      </c>
      <c r="AP48" s="175">
        <v>3.0838299999999996E-3</v>
      </c>
      <c r="AQ48" s="175">
        <v>1.4999999999999999E-7</v>
      </c>
      <c r="AR48" s="175">
        <v>0</v>
      </c>
      <c r="AS48" s="175">
        <v>0</v>
      </c>
      <c r="AT48" s="175">
        <v>2.5753E-3</v>
      </c>
      <c r="AU48" s="175">
        <v>0</v>
      </c>
      <c r="AV48" s="175">
        <v>0</v>
      </c>
      <c r="AW48" s="175">
        <v>1.0491360300000001</v>
      </c>
      <c r="AX48" s="175">
        <v>3.62338659</v>
      </c>
      <c r="AY48" s="175">
        <v>5.1546390000000018E-2</v>
      </c>
      <c r="AZ48" s="175">
        <v>0</v>
      </c>
      <c r="BA48" s="175">
        <v>3.0000000000000001E-3</v>
      </c>
      <c r="BB48" s="175">
        <v>0.67111531999999996</v>
      </c>
      <c r="BC48" s="175">
        <v>3</v>
      </c>
      <c r="BD48" s="175">
        <v>1.6593900000000002E-3</v>
      </c>
      <c r="BE48" s="175">
        <v>0</v>
      </c>
      <c r="BF48" s="175">
        <v>0</v>
      </c>
      <c r="BG48" s="175">
        <v>0.48218565000000002</v>
      </c>
      <c r="BH48" s="175">
        <v>0</v>
      </c>
      <c r="BI48" s="175">
        <v>1.7062899999999999</v>
      </c>
      <c r="BJ48" s="175">
        <v>0</v>
      </c>
      <c r="BK48" s="175">
        <v>0</v>
      </c>
      <c r="BL48" s="175">
        <v>0.74284000000000006</v>
      </c>
    </row>
    <row r="49" spans="2:64" x14ac:dyDescent="0.25">
      <c r="B49" s="128" t="s">
        <v>347</v>
      </c>
      <c r="C49" s="175">
        <v>17.384856610000043</v>
      </c>
      <c r="D49" s="175">
        <v>0.69050500000000004</v>
      </c>
      <c r="E49" s="175">
        <v>31.509425589999999</v>
      </c>
      <c r="F49" s="175">
        <v>1.52079455</v>
      </c>
      <c r="G49" s="175">
        <v>18.494247480000006</v>
      </c>
      <c r="H49" s="175">
        <v>11.671431</v>
      </c>
      <c r="I49" s="175">
        <v>29.597891760000003</v>
      </c>
      <c r="J49" s="175">
        <v>2.5611028499999975</v>
      </c>
      <c r="K49" s="175">
        <v>16.055463499999998</v>
      </c>
      <c r="L49" s="175">
        <v>0.72258358000000011</v>
      </c>
      <c r="M49" s="175">
        <v>4.1287299999999997E-3</v>
      </c>
      <c r="N49" s="175">
        <v>18.068620299999999</v>
      </c>
      <c r="O49" s="175">
        <v>25.838761700000003</v>
      </c>
      <c r="P49" s="175">
        <v>43.59383379999997</v>
      </c>
      <c r="Q49" s="175">
        <v>7.8949788000000005</v>
      </c>
      <c r="R49" s="175">
        <v>3.9935518700000001</v>
      </c>
      <c r="S49" s="175">
        <v>1.112724E-2</v>
      </c>
      <c r="T49" s="175">
        <v>31.258168640000001</v>
      </c>
      <c r="U49" s="175">
        <v>47.571550369106262</v>
      </c>
      <c r="V49" s="175">
        <v>11.127106339999999</v>
      </c>
      <c r="W49" s="175">
        <v>7.9677492999999986</v>
      </c>
      <c r="X49" s="175">
        <v>27.02248329</v>
      </c>
      <c r="Y49" s="175">
        <v>14.79124697</v>
      </c>
      <c r="Z49" s="175">
        <v>16.379403010000001</v>
      </c>
      <c r="AA49" s="175">
        <v>0.20305753999999998</v>
      </c>
      <c r="AB49" s="175">
        <v>16.340581710000002</v>
      </c>
      <c r="AC49" s="175">
        <v>3.3402122900000002</v>
      </c>
      <c r="AD49" s="175">
        <v>10.127718249999999</v>
      </c>
      <c r="AE49" s="175">
        <v>0</v>
      </c>
      <c r="AF49" s="175">
        <v>0</v>
      </c>
      <c r="AG49" s="175">
        <v>5.7942534999999999</v>
      </c>
      <c r="AH49" s="175">
        <v>0.62452055000000006</v>
      </c>
      <c r="AI49" s="175">
        <v>0</v>
      </c>
      <c r="AJ49" s="175">
        <v>13.521605220000149</v>
      </c>
      <c r="AK49" s="175">
        <v>4.5238399999999999</v>
      </c>
      <c r="AL49" s="175">
        <v>2.23518412</v>
      </c>
      <c r="AM49" s="175">
        <v>4.8226010000002137E-2</v>
      </c>
      <c r="AN49" s="175">
        <v>12.741606699999998</v>
      </c>
      <c r="AO49" s="175">
        <v>0</v>
      </c>
      <c r="AP49" s="175">
        <v>0.56851888000000006</v>
      </c>
      <c r="AQ49" s="175">
        <v>0</v>
      </c>
      <c r="AR49" s="175">
        <v>0</v>
      </c>
      <c r="AS49" s="175">
        <v>0</v>
      </c>
      <c r="AT49" s="175">
        <v>0</v>
      </c>
      <c r="AU49" s="175">
        <v>0</v>
      </c>
      <c r="AV49" s="175">
        <v>11.689928009999999</v>
      </c>
      <c r="AW49" s="175">
        <v>0</v>
      </c>
      <c r="AX49" s="175">
        <v>1.8843150500000001</v>
      </c>
      <c r="AY49" s="175">
        <v>0</v>
      </c>
      <c r="AZ49" s="175">
        <v>0</v>
      </c>
      <c r="BA49" s="175">
        <v>-7.0000000000000001E-3</v>
      </c>
      <c r="BB49" s="175">
        <v>1.42895394</v>
      </c>
      <c r="BC49" s="175">
        <v>0</v>
      </c>
      <c r="BD49" s="175">
        <v>3.4108924799999998</v>
      </c>
      <c r="BE49" s="175">
        <v>0</v>
      </c>
      <c r="BF49" s="175">
        <v>0</v>
      </c>
      <c r="BG49" s="175">
        <v>9.0202840000000006E-2</v>
      </c>
      <c r="BH49" s="175">
        <v>0</v>
      </c>
      <c r="BI49" s="175">
        <v>0.90764</v>
      </c>
      <c r="BJ49" s="175">
        <v>1.52575343</v>
      </c>
      <c r="BK49" s="175">
        <v>7.8063000000000004E-4</v>
      </c>
      <c r="BL49" s="175">
        <v>0.50602999999999998</v>
      </c>
    </row>
    <row r="50" spans="2:64" x14ac:dyDescent="0.25">
      <c r="B50" s="127" t="s">
        <v>348</v>
      </c>
      <c r="C50" s="175">
        <v>182.15800723000001</v>
      </c>
      <c r="D50" s="175">
        <v>28.452376000000001</v>
      </c>
      <c r="E50" s="175">
        <v>154.42166045000005</v>
      </c>
      <c r="F50" s="175">
        <v>206.42517471999994</v>
      </c>
      <c r="G50" s="175">
        <v>154.92353517999999</v>
      </c>
      <c r="H50" s="175">
        <v>122.41944699999999</v>
      </c>
      <c r="I50" s="175">
        <v>204.23919216999997</v>
      </c>
      <c r="J50" s="175">
        <v>139.77889999999999</v>
      </c>
      <c r="K50" s="175">
        <v>189.77180102</v>
      </c>
      <c r="L50" s="175">
        <v>127.68639430000012</v>
      </c>
      <c r="M50" s="175">
        <v>135.25686422999999</v>
      </c>
      <c r="N50" s="175">
        <v>400.10542138399904</v>
      </c>
      <c r="O50" s="175">
        <v>226.56298535999983</v>
      </c>
      <c r="P50" s="175">
        <v>127.29866688999999</v>
      </c>
      <c r="Q50" s="175">
        <v>76.67701532000001</v>
      </c>
      <c r="R50" s="175">
        <v>277.4072544</v>
      </c>
      <c r="S50" s="175">
        <v>125.73435498000001</v>
      </c>
      <c r="T50" s="175">
        <v>478.78790830000003</v>
      </c>
      <c r="U50" s="175">
        <v>188.5112245</v>
      </c>
      <c r="V50" s="175">
        <v>201.45213177999997</v>
      </c>
      <c r="W50" s="175">
        <v>119.79087497999994</v>
      </c>
      <c r="X50" s="175">
        <v>344.78466845000003</v>
      </c>
      <c r="Y50" s="175">
        <v>163.94395080999999</v>
      </c>
      <c r="Z50" s="175">
        <v>130.42590464999995</v>
      </c>
      <c r="AA50" s="175">
        <v>25.055176339999996</v>
      </c>
      <c r="AB50" s="175">
        <v>114.05461544999999</v>
      </c>
      <c r="AC50" s="175">
        <v>45.541686059999996</v>
      </c>
      <c r="AD50" s="175">
        <v>40.333640819999992</v>
      </c>
      <c r="AE50" s="175">
        <v>0</v>
      </c>
      <c r="AF50" s="175">
        <v>3.4495</v>
      </c>
      <c r="AG50" s="175">
        <v>49.200734549999993</v>
      </c>
      <c r="AH50" s="175">
        <v>15.006144280000001</v>
      </c>
      <c r="AI50" s="175">
        <v>0.34799458999999999</v>
      </c>
      <c r="AJ50" s="175">
        <v>4.8826362999999997</v>
      </c>
      <c r="AK50" s="175">
        <v>17.162190000000002</v>
      </c>
      <c r="AL50" s="175">
        <v>71.881309079999994</v>
      </c>
      <c r="AM50" s="175">
        <v>0.30788234999999997</v>
      </c>
      <c r="AN50" s="175">
        <v>2.9007185500000006</v>
      </c>
      <c r="AO50" s="175">
        <v>6.7979238799999999</v>
      </c>
      <c r="AP50" s="175">
        <v>1.2772972899999997</v>
      </c>
      <c r="AQ50" s="175">
        <v>0.53523129000000003</v>
      </c>
      <c r="AR50" s="175">
        <v>0.10732345000000001</v>
      </c>
      <c r="AS50" s="175">
        <v>1.65E-3</v>
      </c>
      <c r="AT50" s="175">
        <v>6.7635750600000009</v>
      </c>
      <c r="AU50" s="175">
        <v>0.122</v>
      </c>
      <c r="AV50" s="175">
        <v>2.4769640100000001</v>
      </c>
      <c r="AW50" s="175">
        <v>0</v>
      </c>
      <c r="AX50" s="175">
        <v>0.12163913</v>
      </c>
      <c r="AY50" s="175">
        <v>12.600801280000001</v>
      </c>
      <c r="AZ50" s="175">
        <v>0.14593235999999998</v>
      </c>
      <c r="BA50" s="175">
        <v>0.16700000000000001</v>
      </c>
      <c r="BB50" s="175">
        <v>6.0184930000000005E-2</v>
      </c>
      <c r="BC50" s="175">
        <v>0.24693013999999999</v>
      </c>
      <c r="BD50" s="175">
        <v>0.03</v>
      </c>
      <c r="BE50" s="175">
        <v>6.9250870000000004</v>
      </c>
      <c r="BF50" s="175">
        <v>1.30258889</v>
      </c>
      <c r="BG50" s="175">
        <v>1.7564900000000001E-2</v>
      </c>
      <c r="BH50" s="175">
        <v>0</v>
      </c>
      <c r="BI50" s="175">
        <v>0.30846999999999997</v>
      </c>
      <c r="BJ50" s="175">
        <v>2.8344077900000002</v>
      </c>
      <c r="BK50" s="175">
        <v>13.740056699999998</v>
      </c>
      <c r="BL50" s="175">
        <v>0.47656999999999999</v>
      </c>
    </row>
    <row r="51" spans="2:64" x14ac:dyDescent="0.25">
      <c r="B51" s="128" t="s">
        <v>349</v>
      </c>
      <c r="C51" s="175">
        <v>0</v>
      </c>
      <c r="D51" s="175">
        <v>0</v>
      </c>
      <c r="E51" s="175">
        <v>7.5000000000000002E-4</v>
      </c>
      <c r="F51" s="175">
        <v>0.11178692</v>
      </c>
      <c r="G51" s="175">
        <v>3.5888844400000006</v>
      </c>
      <c r="H51" s="175">
        <v>0.123696</v>
      </c>
      <c r="I51" s="175">
        <v>0.28937699</v>
      </c>
      <c r="J51" s="175">
        <v>1.6129</v>
      </c>
      <c r="K51" s="175">
        <v>0</v>
      </c>
      <c r="L51" s="175">
        <v>0.81795311000000015</v>
      </c>
      <c r="M51" s="175">
        <v>2.2926999999999999E-3</v>
      </c>
      <c r="N51" s="175">
        <v>0.72564168000000018</v>
      </c>
      <c r="O51" s="175">
        <v>0</v>
      </c>
      <c r="P51" s="175">
        <v>0</v>
      </c>
      <c r="Q51" s="175">
        <v>8.8480691700000005</v>
      </c>
      <c r="R51" s="175">
        <v>5.3255425899999995</v>
      </c>
      <c r="S51" s="175">
        <v>0</v>
      </c>
      <c r="T51" s="175">
        <v>0</v>
      </c>
      <c r="U51" s="175">
        <v>0</v>
      </c>
      <c r="V51" s="175">
        <v>0</v>
      </c>
      <c r="W51" s="175">
        <v>12.08396248</v>
      </c>
      <c r="X51" s="175">
        <v>0</v>
      </c>
      <c r="Y51" s="175">
        <v>0.93501900000000004</v>
      </c>
      <c r="Z51" s="175">
        <v>0.6856857999999999</v>
      </c>
      <c r="AA51" s="175">
        <v>0</v>
      </c>
      <c r="AB51" s="175">
        <v>0</v>
      </c>
      <c r="AC51" s="175">
        <v>0</v>
      </c>
      <c r="AD51" s="175">
        <v>0</v>
      </c>
      <c r="AE51" s="175">
        <v>0</v>
      </c>
      <c r="AF51" s="175">
        <v>0</v>
      </c>
      <c r="AG51" s="175">
        <v>0</v>
      </c>
      <c r="AH51" s="175">
        <v>0</v>
      </c>
      <c r="AI51" s="175">
        <v>0</v>
      </c>
      <c r="AJ51" s="175">
        <v>0</v>
      </c>
      <c r="AK51" s="175">
        <v>0</v>
      </c>
      <c r="AL51" s="175">
        <v>0</v>
      </c>
      <c r="AM51" s="175">
        <v>0</v>
      </c>
      <c r="AN51" s="175">
        <v>0</v>
      </c>
      <c r="AO51" s="175">
        <v>0</v>
      </c>
      <c r="AP51" s="175">
        <v>0</v>
      </c>
      <c r="AQ51" s="175">
        <v>0</v>
      </c>
      <c r="AR51" s="175">
        <v>0</v>
      </c>
      <c r="AS51" s="175">
        <v>0</v>
      </c>
      <c r="AT51" s="175">
        <v>0</v>
      </c>
      <c r="AU51" s="175">
        <v>0</v>
      </c>
      <c r="AV51" s="175">
        <v>0</v>
      </c>
      <c r="AW51" s="175">
        <v>0</v>
      </c>
      <c r="AX51" s="175">
        <v>0</v>
      </c>
      <c r="AY51" s="175">
        <v>0</v>
      </c>
      <c r="AZ51" s="175">
        <v>0</v>
      </c>
      <c r="BA51" s="175">
        <v>0</v>
      </c>
      <c r="BB51" s="175">
        <v>0</v>
      </c>
      <c r="BC51" s="175">
        <v>0</v>
      </c>
      <c r="BD51" s="175">
        <v>0</v>
      </c>
      <c r="BE51" s="175">
        <v>0</v>
      </c>
      <c r="BF51" s="175">
        <v>0</v>
      </c>
      <c r="BG51" s="175">
        <v>0</v>
      </c>
      <c r="BH51" s="175">
        <v>0</v>
      </c>
      <c r="BI51" s="175">
        <v>0</v>
      </c>
      <c r="BJ51" s="175">
        <v>0</v>
      </c>
      <c r="BK51" s="175">
        <v>0</v>
      </c>
      <c r="BL51" s="175">
        <v>0</v>
      </c>
    </row>
    <row r="52" spans="2:64" x14ac:dyDescent="0.25">
      <c r="B52" s="128" t="s">
        <v>350</v>
      </c>
      <c r="C52" s="175">
        <v>182.15800723000001</v>
      </c>
      <c r="D52" s="175">
        <v>28.452376000000001</v>
      </c>
      <c r="E52" s="175">
        <v>155.65330806000003</v>
      </c>
      <c r="F52" s="175">
        <v>206.31338779999996</v>
      </c>
      <c r="G52" s="175">
        <v>121.41708935999999</v>
      </c>
      <c r="H52" s="175">
        <v>84.832070000000002</v>
      </c>
      <c r="I52" s="175">
        <v>71.629614090000004</v>
      </c>
      <c r="J52" s="175">
        <v>136.57130000000001</v>
      </c>
      <c r="K52" s="175">
        <v>189.77180102</v>
      </c>
      <c r="L52" s="175">
        <v>126.86844119000011</v>
      </c>
      <c r="M52" s="175">
        <v>135.25457152999999</v>
      </c>
      <c r="N52" s="175">
        <v>399.37977970399902</v>
      </c>
      <c r="O52" s="175">
        <v>224.07975438999983</v>
      </c>
      <c r="P52" s="175">
        <v>41.763301800000008</v>
      </c>
      <c r="Q52" s="175">
        <v>67.828946150000007</v>
      </c>
      <c r="R52" s="175">
        <v>31.772843129999998</v>
      </c>
      <c r="S52" s="175">
        <v>108.01814098</v>
      </c>
      <c r="T52" s="175">
        <v>478.78790830000003</v>
      </c>
      <c r="U52" s="175">
        <v>187.68482449999999</v>
      </c>
      <c r="V52" s="175">
        <v>200.06342154999999</v>
      </c>
      <c r="W52" s="175">
        <v>95.414004779999942</v>
      </c>
      <c r="X52" s="175">
        <v>344.78466845000003</v>
      </c>
      <c r="Y52" s="175">
        <v>159.14359529999999</v>
      </c>
      <c r="Z52" s="175">
        <v>43.738749349999971</v>
      </c>
      <c r="AA52" s="175">
        <v>25.055176339999996</v>
      </c>
      <c r="AB52" s="175">
        <v>114.05461544999999</v>
      </c>
      <c r="AC52" s="175">
        <v>45.541686059999996</v>
      </c>
      <c r="AD52" s="175">
        <v>0.57449724000000013</v>
      </c>
      <c r="AE52" s="175">
        <v>0</v>
      </c>
      <c r="AF52" s="175">
        <v>3.4495</v>
      </c>
      <c r="AG52" s="175">
        <v>1.6354264800000002</v>
      </c>
      <c r="AH52" s="175">
        <v>0.92668516000000001</v>
      </c>
      <c r="AI52" s="175">
        <v>0.24872850000000002</v>
      </c>
      <c r="AJ52" s="175">
        <v>4.8167363700000001</v>
      </c>
      <c r="AK52" s="175">
        <v>14.071110000000001</v>
      </c>
      <c r="AL52" s="175">
        <v>0</v>
      </c>
      <c r="AM52" s="175">
        <v>1.4999999999999999E-2</v>
      </c>
      <c r="AN52" s="175">
        <v>2.9007185500000006</v>
      </c>
      <c r="AO52" s="175">
        <v>6.7979238799999999</v>
      </c>
      <c r="AP52" s="175">
        <v>1.2772972899999997</v>
      </c>
      <c r="AQ52" s="175">
        <v>0.53523129000000003</v>
      </c>
      <c r="AR52" s="175">
        <v>0.10732345000000001</v>
      </c>
      <c r="AS52" s="175">
        <v>0</v>
      </c>
      <c r="AT52" s="175">
        <v>6.7635750600000009</v>
      </c>
      <c r="AU52" s="175">
        <v>0.122</v>
      </c>
      <c r="AV52" s="175">
        <v>2.4725896999999999</v>
      </c>
      <c r="AW52" s="175">
        <v>0</v>
      </c>
      <c r="AX52" s="175">
        <v>0.12163913</v>
      </c>
      <c r="AY52" s="175">
        <v>12.600801280000001</v>
      </c>
      <c r="AZ52" s="175">
        <v>0.14593235999999998</v>
      </c>
      <c r="BA52" s="175">
        <v>0.16700000000000001</v>
      </c>
      <c r="BB52" s="175">
        <v>6.0184930000000005E-2</v>
      </c>
      <c r="BC52" s="175">
        <v>0.24693013999999999</v>
      </c>
      <c r="BD52" s="175">
        <v>0.03</v>
      </c>
      <c r="BE52" s="175">
        <v>6.9250870000000004</v>
      </c>
      <c r="BF52" s="175">
        <v>1.30258889</v>
      </c>
      <c r="BG52" s="175">
        <v>1.7564900000000001E-2</v>
      </c>
      <c r="BH52" s="175">
        <v>0</v>
      </c>
      <c r="BI52" s="175">
        <v>0.18663999999999997</v>
      </c>
      <c r="BJ52" s="175">
        <v>2.8344077900000002</v>
      </c>
      <c r="BK52" s="175">
        <v>2.7312150000000004E-2</v>
      </c>
      <c r="BL52" s="175">
        <v>0.47656999999999999</v>
      </c>
    </row>
    <row r="53" spans="2:64" x14ac:dyDescent="0.25">
      <c r="B53" s="128" t="s">
        <v>201</v>
      </c>
      <c r="C53" s="175">
        <v>0</v>
      </c>
      <c r="D53" s="175">
        <v>0</v>
      </c>
      <c r="E53" s="175">
        <v>-1.2323976099999996</v>
      </c>
      <c r="F53" s="175">
        <v>0</v>
      </c>
      <c r="G53" s="175">
        <v>29.917561379999999</v>
      </c>
      <c r="H53" s="175">
        <v>37.463681000000001</v>
      </c>
      <c r="I53" s="175">
        <v>132.32020108999998</v>
      </c>
      <c r="J53" s="175">
        <v>1.5947</v>
      </c>
      <c r="K53" s="175">
        <v>0</v>
      </c>
      <c r="L53" s="175">
        <v>0</v>
      </c>
      <c r="M53" s="175">
        <v>0</v>
      </c>
      <c r="N53" s="175">
        <v>0</v>
      </c>
      <c r="O53" s="175">
        <v>2.4832309700000001</v>
      </c>
      <c r="P53" s="175">
        <v>85.535365089999985</v>
      </c>
      <c r="Q53" s="175">
        <v>0</v>
      </c>
      <c r="R53" s="175">
        <v>240.30886867999999</v>
      </c>
      <c r="S53" s="175">
        <v>17.716214000000001</v>
      </c>
      <c r="T53" s="175">
        <v>0</v>
      </c>
      <c r="U53" s="175">
        <v>0.82640000000000002</v>
      </c>
      <c r="V53" s="175">
        <v>1.3887102299999998</v>
      </c>
      <c r="W53" s="175">
        <v>12.292907720000001</v>
      </c>
      <c r="X53" s="175">
        <v>0</v>
      </c>
      <c r="Y53" s="175">
        <v>3.8653365100000001</v>
      </c>
      <c r="Z53" s="175">
        <v>86.001469499999985</v>
      </c>
      <c r="AA53" s="175">
        <v>0</v>
      </c>
      <c r="AB53" s="175">
        <v>0</v>
      </c>
      <c r="AC53" s="175">
        <v>0</v>
      </c>
      <c r="AD53" s="175">
        <v>39.759143579999993</v>
      </c>
      <c r="AE53" s="175">
        <v>0</v>
      </c>
      <c r="AF53" s="175">
        <v>0</v>
      </c>
      <c r="AG53" s="175">
        <v>47.565308069999993</v>
      </c>
      <c r="AH53" s="175">
        <v>14.079459120000001</v>
      </c>
      <c r="AI53" s="175">
        <v>9.9266089999999987E-2</v>
      </c>
      <c r="AJ53" s="175">
        <v>6.5899929999999995E-2</v>
      </c>
      <c r="AK53" s="175">
        <v>3.0910799999999998</v>
      </c>
      <c r="AL53" s="175">
        <v>71.881309079999994</v>
      </c>
      <c r="AM53" s="175">
        <v>0.29288234999999996</v>
      </c>
      <c r="AN53" s="175">
        <v>0</v>
      </c>
      <c r="AO53" s="175">
        <v>0</v>
      </c>
      <c r="AP53" s="175">
        <v>0</v>
      </c>
      <c r="AQ53" s="175">
        <v>0</v>
      </c>
      <c r="AR53" s="175">
        <v>0</v>
      </c>
      <c r="AS53" s="175">
        <v>1.65E-3</v>
      </c>
      <c r="AT53" s="175">
        <v>0</v>
      </c>
      <c r="AU53" s="175">
        <v>0</v>
      </c>
      <c r="AV53" s="175">
        <v>4.3743099999999993E-3</v>
      </c>
      <c r="AW53" s="175">
        <v>0</v>
      </c>
      <c r="AX53" s="175">
        <v>0</v>
      </c>
      <c r="AY53" s="175">
        <v>0</v>
      </c>
      <c r="AZ53" s="175">
        <v>0</v>
      </c>
      <c r="BA53" s="175">
        <v>0</v>
      </c>
      <c r="BB53" s="175">
        <v>0</v>
      </c>
      <c r="BC53" s="175">
        <v>0</v>
      </c>
      <c r="BD53" s="175">
        <v>0</v>
      </c>
      <c r="BE53" s="175">
        <v>0</v>
      </c>
      <c r="BF53" s="175">
        <v>0</v>
      </c>
      <c r="BG53" s="175">
        <v>0</v>
      </c>
      <c r="BH53" s="175">
        <v>0</v>
      </c>
      <c r="BI53" s="175">
        <v>0.12182999999999999</v>
      </c>
      <c r="BJ53" s="175">
        <v>0</v>
      </c>
      <c r="BK53" s="175">
        <v>13.71274455</v>
      </c>
      <c r="BL53" s="175">
        <v>0</v>
      </c>
    </row>
    <row r="54" spans="2:64" x14ac:dyDescent="0.25">
      <c r="B54" s="127" t="s">
        <v>351</v>
      </c>
      <c r="C54" s="175">
        <v>51.323246127075016</v>
      </c>
      <c r="D54" s="175">
        <v>5.9566999999999997</v>
      </c>
      <c r="E54" s="175">
        <v>143.52757165999995</v>
      </c>
      <c r="F54" s="175">
        <v>154.65255093000002</v>
      </c>
      <c r="G54" s="175">
        <v>141.52083753748136</v>
      </c>
      <c r="H54" s="175">
        <v>84.783170999999996</v>
      </c>
      <c r="I54" s="175">
        <v>51.21201679</v>
      </c>
      <c r="J54" s="175">
        <v>20.3489</v>
      </c>
      <c r="K54" s="175">
        <v>86.751488930000008</v>
      </c>
      <c r="L54" s="175">
        <v>47.031659859999998</v>
      </c>
      <c r="M54" s="175">
        <v>32.130150569999998</v>
      </c>
      <c r="N54" s="175">
        <v>54.377412990000039</v>
      </c>
      <c r="O54" s="175">
        <v>44.477328164999996</v>
      </c>
      <c r="P54" s="175">
        <v>96.819692968854909</v>
      </c>
      <c r="Q54" s="175">
        <v>49.445269359999884</v>
      </c>
      <c r="R54" s="175">
        <v>100.90481920999999</v>
      </c>
      <c r="S54" s="175">
        <v>33.222561300000002</v>
      </c>
      <c r="T54" s="175">
        <v>136.00585548000001</v>
      </c>
      <c r="U54" s="175">
        <v>-23.767392469600907</v>
      </c>
      <c r="V54" s="175">
        <v>61.986323699999964</v>
      </c>
      <c r="W54" s="175">
        <v>53.197772727900009</v>
      </c>
      <c r="X54" s="175">
        <v>79.670283029999979</v>
      </c>
      <c r="Y54" s="175">
        <v>2.8760236699999999</v>
      </c>
      <c r="Z54" s="175">
        <v>45.333868460000019</v>
      </c>
      <c r="AA54" s="175">
        <v>33.766834590000002</v>
      </c>
      <c r="AB54" s="175">
        <v>22.846794070000001</v>
      </c>
      <c r="AC54" s="175">
        <v>70.139458730000001</v>
      </c>
      <c r="AD54" s="175">
        <v>0</v>
      </c>
      <c r="AE54" s="175">
        <v>0</v>
      </c>
      <c r="AF54" s="175">
        <v>0</v>
      </c>
      <c r="AG54" s="175">
        <v>5.9168000000000003E-4</v>
      </c>
      <c r="AH54" s="175">
        <v>0</v>
      </c>
      <c r="AI54" s="175">
        <v>0</v>
      </c>
      <c r="AJ54" s="175">
        <v>0.47306547999999998</v>
      </c>
      <c r="AK54" s="175">
        <v>1.23E-3</v>
      </c>
      <c r="AL54" s="175">
        <v>2.5994099999999999E-3</v>
      </c>
      <c r="AM54" s="175">
        <v>0</v>
      </c>
      <c r="AN54" s="175">
        <v>0.24509163000001741</v>
      </c>
      <c r="AO54" s="175">
        <v>0</v>
      </c>
      <c r="AP54" s="175">
        <v>0</v>
      </c>
      <c r="AQ54" s="175">
        <v>0</v>
      </c>
      <c r="AR54" s="175">
        <v>0</v>
      </c>
      <c r="AS54" s="175">
        <v>0</v>
      </c>
      <c r="AT54" s="175">
        <v>0</v>
      </c>
      <c r="AU54" s="175">
        <v>0</v>
      </c>
      <c r="AV54" s="175">
        <v>0</v>
      </c>
      <c r="AW54" s="175">
        <v>0</v>
      </c>
      <c r="AX54" s="175">
        <v>0</v>
      </c>
      <c r="AY54" s="175">
        <v>0</v>
      </c>
      <c r="AZ54" s="175">
        <v>0</v>
      </c>
      <c r="BA54" s="175">
        <v>0</v>
      </c>
      <c r="BB54" s="175">
        <v>0</v>
      </c>
      <c r="BC54" s="175">
        <v>0</v>
      </c>
      <c r="BD54" s="175">
        <v>0</v>
      </c>
      <c r="BE54" s="175">
        <v>0</v>
      </c>
      <c r="BF54" s="175">
        <v>0</v>
      </c>
      <c r="BG54" s="175">
        <v>0</v>
      </c>
      <c r="BH54" s="175">
        <v>0</v>
      </c>
      <c r="BI54" s="175">
        <v>0</v>
      </c>
      <c r="BJ54" s="175">
        <v>0</v>
      </c>
      <c r="BK54" s="175">
        <v>0</v>
      </c>
      <c r="BL54" s="175">
        <v>0</v>
      </c>
    </row>
    <row r="55" spans="2:64" x14ac:dyDescent="0.25">
      <c r="B55" s="128" t="s">
        <v>203</v>
      </c>
      <c r="C55" s="175">
        <v>10.697979727075014</v>
      </c>
      <c r="D55" s="175">
        <v>-9.1548920000000003</v>
      </c>
      <c r="E55" s="175">
        <v>121.00989189999996</v>
      </c>
      <c r="F55" s="175">
        <v>1.6749414899999997</v>
      </c>
      <c r="G55" s="175">
        <v>-31.258140000000008</v>
      </c>
      <c r="H55" s="175">
        <v>0</v>
      </c>
      <c r="I55" s="175">
        <v>-0.73610836999999996</v>
      </c>
      <c r="J55" s="175">
        <v>3.5972</v>
      </c>
      <c r="K55" s="175">
        <v>2.7185569199999997</v>
      </c>
      <c r="L55" s="175">
        <v>0</v>
      </c>
      <c r="M55" s="175">
        <v>0</v>
      </c>
      <c r="N55" s="175">
        <v>-19.098643859999999</v>
      </c>
      <c r="O55" s="175">
        <v>9.66134527</v>
      </c>
      <c r="P55" s="175">
        <v>19.363938593770982</v>
      </c>
      <c r="Q55" s="175">
        <v>1.4450195314999983</v>
      </c>
      <c r="R55" s="175">
        <v>-3.47447069</v>
      </c>
      <c r="S55" s="175">
        <v>0</v>
      </c>
      <c r="T55" s="175">
        <v>11.919834720000001</v>
      </c>
      <c r="U55" s="175">
        <v>-57.250371990000005</v>
      </c>
      <c r="V55" s="175">
        <v>1.5495896800000002</v>
      </c>
      <c r="W55" s="175">
        <v>0.85215454289999981</v>
      </c>
      <c r="X55" s="175">
        <v>15.934056605999997</v>
      </c>
      <c r="Y55" s="175">
        <v>0</v>
      </c>
      <c r="Z55" s="175">
        <v>0</v>
      </c>
      <c r="AA55" s="175">
        <v>4.7726374099999997</v>
      </c>
      <c r="AB55" s="175">
        <v>3.7188458600000001</v>
      </c>
      <c r="AC55" s="175">
        <v>6.1809210099999996</v>
      </c>
      <c r="AD55" s="175">
        <v>0</v>
      </c>
      <c r="AE55" s="175">
        <v>0</v>
      </c>
      <c r="AF55" s="175">
        <v>0</v>
      </c>
      <c r="AG55" s="175">
        <v>0</v>
      </c>
      <c r="AH55" s="175">
        <v>0</v>
      </c>
      <c r="AI55" s="175">
        <v>0</v>
      </c>
      <c r="AJ55" s="175">
        <v>0</v>
      </c>
      <c r="AK55" s="175">
        <v>0</v>
      </c>
      <c r="AL55" s="175">
        <v>2.5994099999999999E-3</v>
      </c>
      <c r="AM55" s="175">
        <v>0</v>
      </c>
      <c r="AN55" s="175">
        <v>-0.6350604099999827</v>
      </c>
      <c r="AO55" s="175">
        <v>0</v>
      </c>
      <c r="AP55" s="175">
        <v>0</v>
      </c>
      <c r="AQ55" s="175">
        <v>0</v>
      </c>
      <c r="AR55" s="175">
        <v>0</v>
      </c>
      <c r="AS55" s="175">
        <v>0</v>
      </c>
      <c r="AT55" s="175">
        <v>0</v>
      </c>
      <c r="AU55" s="175">
        <v>0</v>
      </c>
      <c r="AV55" s="175">
        <v>0</v>
      </c>
      <c r="AW55" s="175">
        <v>0</v>
      </c>
      <c r="AX55" s="175">
        <v>0</v>
      </c>
      <c r="AY55" s="175">
        <v>0</v>
      </c>
      <c r="AZ55" s="175">
        <v>0</v>
      </c>
      <c r="BA55" s="175">
        <v>0</v>
      </c>
      <c r="BB55" s="175">
        <v>0</v>
      </c>
      <c r="BC55" s="175">
        <v>0</v>
      </c>
      <c r="BD55" s="175">
        <v>0</v>
      </c>
      <c r="BE55" s="175">
        <v>0</v>
      </c>
      <c r="BF55" s="175">
        <v>0</v>
      </c>
      <c r="BG55" s="175">
        <v>0</v>
      </c>
      <c r="BH55" s="175">
        <v>0</v>
      </c>
      <c r="BI55" s="175">
        <v>0</v>
      </c>
      <c r="BJ55" s="175">
        <v>0</v>
      </c>
      <c r="BK55" s="175">
        <v>0</v>
      </c>
      <c r="BL55" s="175">
        <v>0</v>
      </c>
    </row>
    <row r="56" spans="2:64" x14ac:dyDescent="0.25">
      <c r="B56" s="128" t="s">
        <v>352</v>
      </c>
      <c r="C56" s="175">
        <v>40.625266400000001</v>
      </c>
      <c r="D56" s="175">
        <v>15.111592</v>
      </c>
      <c r="E56" s="175">
        <v>22.51767976</v>
      </c>
      <c r="F56" s="175">
        <v>152.97760944000001</v>
      </c>
      <c r="G56" s="175">
        <v>172.77897753748135</v>
      </c>
      <c r="H56" s="175">
        <v>84.783170999999996</v>
      </c>
      <c r="I56" s="175">
        <v>51.948125159999996</v>
      </c>
      <c r="J56" s="175">
        <v>16.7517</v>
      </c>
      <c r="K56" s="175">
        <v>84.03293201000001</v>
      </c>
      <c r="L56" s="175">
        <v>47.031659859999998</v>
      </c>
      <c r="M56" s="175">
        <v>32.130150569999998</v>
      </c>
      <c r="N56" s="175">
        <v>73.476056850000035</v>
      </c>
      <c r="O56" s="175">
        <v>34.815982894999998</v>
      </c>
      <c r="P56" s="175">
        <v>77.455754375083927</v>
      </c>
      <c r="Q56" s="175">
        <v>48.000249828499882</v>
      </c>
      <c r="R56" s="175">
        <v>104.37928989999999</v>
      </c>
      <c r="S56" s="175">
        <v>33.222561300000002</v>
      </c>
      <c r="T56" s="175">
        <v>124.08602076000001</v>
      </c>
      <c r="U56" s="175">
        <v>33.482979520399098</v>
      </c>
      <c r="V56" s="175">
        <v>60.436734019999967</v>
      </c>
      <c r="W56" s="175">
        <v>52.345618185000006</v>
      </c>
      <c r="X56" s="175">
        <v>63.736226423999987</v>
      </c>
      <c r="Y56" s="175">
        <v>2.8760236699999999</v>
      </c>
      <c r="Z56" s="175">
        <v>45.333868460000019</v>
      </c>
      <c r="AA56" s="175">
        <v>28.99419718</v>
      </c>
      <c r="AB56" s="175">
        <v>19.12794821</v>
      </c>
      <c r="AC56" s="175">
        <v>63.958537720000002</v>
      </c>
      <c r="AD56" s="175">
        <v>0</v>
      </c>
      <c r="AE56" s="175">
        <v>0</v>
      </c>
      <c r="AF56" s="175">
        <v>0</v>
      </c>
      <c r="AG56" s="175">
        <v>5.9168000000000003E-4</v>
      </c>
      <c r="AH56" s="175">
        <v>0</v>
      </c>
      <c r="AI56" s="175">
        <v>0</v>
      </c>
      <c r="AJ56" s="175">
        <v>0.47306547999999998</v>
      </c>
      <c r="AK56" s="175">
        <v>1.23E-3</v>
      </c>
      <c r="AL56" s="175">
        <v>0</v>
      </c>
      <c r="AM56" s="175">
        <v>0</v>
      </c>
      <c r="AN56" s="175">
        <v>0.88015204000000002</v>
      </c>
      <c r="AO56" s="175">
        <v>0</v>
      </c>
      <c r="AP56" s="175">
        <v>0</v>
      </c>
      <c r="AQ56" s="175">
        <v>0</v>
      </c>
      <c r="AR56" s="175">
        <v>0</v>
      </c>
      <c r="AS56" s="175">
        <v>0</v>
      </c>
      <c r="AT56" s="175">
        <v>0</v>
      </c>
      <c r="AU56" s="175">
        <v>0</v>
      </c>
      <c r="AV56" s="175">
        <v>0</v>
      </c>
      <c r="AW56" s="175">
        <v>0</v>
      </c>
      <c r="AX56" s="175">
        <v>0</v>
      </c>
      <c r="AY56" s="175">
        <v>0</v>
      </c>
      <c r="AZ56" s="175">
        <v>0</v>
      </c>
      <c r="BA56" s="175">
        <v>0</v>
      </c>
      <c r="BB56" s="175">
        <v>0</v>
      </c>
      <c r="BC56" s="175">
        <v>0</v>
      </c>
      <c r="BD56" s="175">
        <v>0</v>
      </c>
      <c r="BE56" s="175">
        <v>0</v>
      </c>
      <c r="BF56" s="175">
        <v>0</v>
      </c>
      <c r="BG56" s="175">
        <v>0</v>
      </c>
      <c r="BH56" s="175">
        <v>0</v>
      </c>
      <c r="BI56" s="175">
        <v>0</v>
      </c>
      <c r="BJ56" s="175">
        <v>0</v>
      </c>
      <c r="BK56" s="175">
        <v>0</v>
      </c>
      <c r="BL56" s="175">
        <v>0</v>
      </c>
    </row>
    <row r="57" spans="2:64" x14ac:dyDescent="0.25">
      <c r="B57" s="127" t="s">
        <v>353</v>
      </c>
      <c r="C57" s="175">
        <v>30.592644734999997</v>
      </c>
      <c r="D57" s="175">
        <v>259.737123</v>
      </c>
      <c r="E57" s="175">
        <v>209.38500171999999</v>
      </c>
      <c r="F57" s="175">
        <v>67.589991159999997</v>
      </c>
      <c r="G57" s="175">
        <v>10.028315489999999</v>
      </c>
      <c r="H57" s="175">
        <v>24.743852</v>
      </c>
      <c r="I57" s="175">
        <v>4.75</v>
      </c>
      <c r="J57" s="175">
        <v>72.784353150000044</v>
      </c>
      <c r="K57" s="175">
        <v>228.86469746</v>
      </c>
      <c r="L57" s="175">
        <v>15.449215959999998</v>
      </c>
      <c r="M57" s="175">
        <v>19.935417480000002</v>
      </c>
      <c r="N57" s="175">
        <v>3.1108749500000004</v>
      </c>
      <c r="O57" s="175">
        <v>0</v>
      </c>
      <c r="P57" s="175">
        <v>220.16465608999999</v>
      </c>
      <c r="Q57" s="175">
        <v>102.18519709</v>
      </c>
      <c r="R57" s="175">
        <v>196.85562384000002</v>
      </c>
      <c r="S57" s="175">
        <v>466.80449243481553</v>
      </c>
      <c r="T57" s="175">
        <v>87.859678060000007</v>
      </c>
      <c r="U57" s="175">
        <v>42.326113029999988</v>
      </c>
      <c r="V57" s="175">
        <v>45.735609340000003</v>
      </c>
      <c r="W57" s="175">
        <v>97.319587339999984</v>
      </c>
      <c r="X57" s="175">
        <v>18.822419539999999</v>
      </c>
      <c r="Y57" s="175">
        <v>138.75260863</v>
      </c>
      <c r="Z57" s="175">
        <v>61.483339090000001</v>
      </c>
      <c r="AA57" s="175">
        <v>87.924631520000034</v>
      </c>
      <c r="AB57" s="175">
        <v>9.9803813000000101</v>
      </c>
      <c r="AC57" s="175">
        <v>125.32840055000004</v>
      </c>
      <c r="AD57" s="175">
        <v>36.266540239999998</v>
      </c>
      <c r="AE57" s="175">
        <v>0.39100000000000001</v>
      </c>
      <c r="AF57" s="175">
        <v>0</v>
      </c>
      <c r="AG57" s="175">
        <v>8.9762757300000011</v>
      </c>
      <c r="AH57" s="175">
        <v>0</v>
      </c>
      <c r="AI57" s="175">
        <v>6.5560972499999997</v>
      </c>
      <c r="AJ57" s="175">
        <v>150.49935767000002</v>
      </c>
      <c r="AK57" s="175">
        <v>54.289879999999997</v>
      </c>
      <c r="AL57" s="175">
        <v>5.4432330699999998</v>
      </c>
      <c r="AM57" s="175">
        <v>1.22702</v>
      </c>
      <c r="AN57" s="175">
        <v>54.759108895000004</v>
      </c>
      <c r="AO57" s="175">
        <v>40.75606603</v>
      </c>
      <c r="AP57" s="175">
        <v>34.712602419999996</v>
      </c>
      <c r="AQ57" s="175">
        <v>3.1298055100000006</v>
      </c>
      <c r="AR57" s="175">
        <v>0.754996</v>
      </c>
      <c r="AS57" s="175">
        <v>0.51549272999999995</v>
      </c>
      <c r="AT57" s="175">
        <v>2.3399999999999997E-2</v>
      </c>
      <c r="AU57" s="175">
        <v>1.9890000000000001</v>
      </c>
      <c r="AV57" s="175">
        <v>0</v>
      </c>
      <c r="AW57" s="175">
        <v>0</v>
      </c>
      <c r="AX57" s="175">
        <v>6.8876028100000006</v>
      </c>
      <c r="AY57" s="175">
        <v>6.1699763099999991</v>
      </c>
      <c r="AZ57" s="175">
        <v>7.7517309500000078</v>
      </c>
      <c r="BA57" s="175">
        <v>4.6669999999999998</v>
      </c>
      <c r="BB57" s="175">
        <v>5.4923799999999998</v>
      </c>
      <c r="BC57" s="175">
        <v>5.8946765700000006</v>
      </c>
      <c r="BD57" s="175">
        <v>9.8752792000000014</v>
      </c>
      <c r="BE57" s="175">
        <v>0</v>
      </c>
      <c r="BF57" s="175">
        <v>0</v>
      </c>
      <c r="BG57" s="175">
        <v>3.6776883100000002</v>
      </c>
      <c r="BH57" s="175">
        <v>5.1900000000000001E-5</v>
      </c>
      <c r="BI57" s="175">
        <v>7.3046300000000004</v>
      </c>
      <c r="BJ57" s="175">
        <v>48.623959829999997</v>
      </c>
      <c r="BK57" s="175">
        <v>0</v>
      </c>
      <c r="BL57" s="175">
        <v>6.6024700000000003</v>
      </c>
    </row>
    <row r="58" spans="2:64" x14ac:dyDescent="0.25">
      <c r="B58" s="127" t="s">
        <v>354</v>
      </c>
      <c r="C58" s="175">
        <v>4.6832508800000001</v>
      </c>
      <c r="D58" s="175">
        <v>0.26040000000000002</v>
      </c>
      <c r="E58" s="175">
        <v>26.282765950000005</v>
      </c>
      <c r="F58" s="175">
        <v>134.24836450999999</v>
      </c>
      <c r="G58" s="175">
        <v>0</v>
      </c>
      <c r="H58" s="175">
        <v>1.934261</v>
      </c>
      <c r="I58" s="175">
        <v>0.40862980999999998</v>
      </c>
      <c r="J58" s="175">
        <v>5.6494999999999997</v>
      </c>
      <c r="K58" s="175">
        <v>0</v>
      </c>
      <c r="L58" s="175">
        <v>0</v>
      </c>
      <c r="M58" s="175">
        <v>0</v>
      </c>
      <c r="N58" s="175">
        <v>7.2682718099999999</v>
      </c>
      <c r="O58" s="175">
        <v>0.94516349</v>
      </c>
      <c r="P58" s="175">
        <v>3.0779223100000035</v>
      </c>
      <c r="Q58" s="175">
        <v>167.74587471999999</v>
      </c>
      <c r="R58" s="175">
        <v>0</v>
      </c>
      <c r="S58" s="175">
        <v>79.056446780000002</v>
      </c>
      <c r="T58" s="175">
        <v>0</v>
      </c>
      <c r="U58" s="175">
        <v>2.1216899800000002</v>
      </c>
      <c r="V58" s="175">
        <v>49.223259429999999</v>
      </c>
      <c r="W58" s="175">
        <v>108.681274</v>
      </c>
      <c r="X58" s="175">
        <v>0</v>
      </c>
      <c r="Y58" s="175">
        <v>54.256904820508922</v>
      </c>
      <c r="Z58" s="175">
        <v>1.9049813400000002</v>
      </c>
      <c r="AA58" s="175">
        <v>0</v>
      </c>
      <c r="AB58" s="175">
        <v>35.372014360000009</v>
      </c>
      <c r="AC58" s="175">
        <v>85.497296170000013</v>
      </c>
      <c r="AD58" s="175">
        <v>0.4955</v>
      </c>
      <c r="AE58" s="175">
        <v>0</v>
      </c>
      <c r="AF58" s="175">
        <v>0</v>
      </c>
      <c r="AG58" s="175">
        <v>2E-3</v>
      </c>
      <c r="AH58" s="175">
        <v>1.6681426299999997</v>
      </c>
      <c r="AI58" s="175">
        <v>0</v>
      </c>
      <c r="AJ58" s="175">
        <v>10.60511837</v>
      </c>
      <c r="AK58" s="175">
        <v>0.05</v>
      </c>
      <c r="AL58" s="175">
        <v>0</v>
      </c>
      <c r="AM58" s="175">
        <v>0</v>
      </c>
      <c r="AN58" s="175">
        <v>21.510256379999998</v>
      </c>
      <c r="AO58" s="175">
        <v>21.203490329999997</v>
      </c>
      <c r="AP58" s="175">
        <v>11.41883037</v>
      </c>
      <c r="AQ58" s="175">
        <v>0</v>
      </c>
      <c r="AR58" s="175">
        <v>0</v>
      </c>
      <c r="AS58" s="175">
        <v>0</v>
      </c>
      <c r="AT58" s="175">
        <v>0</v>
      </c>
      <c r="AU58" s="175">
        <v>0</v>
      </c>
      <c r="AV58" s="175">
        <v>0</v>
      </c>
      <c r="AW58" s="175">
        <v>2.8629354600000001</v>
      </c>
      <c r="AX58" s="175">
        <v>39.04676371</v>
      </c>
      <c r="AY58" s="175">
        <v>2.4237627199999996</v>
      </c>
      <c r="AZ58" s="175">
        <v>1.1146437599999999</v>
      </c>
      <c r="BA58" s="175">
        <v>14.760999999999999</v>
      </c>
      <c r="BB58" s="175">
        <v>8.1235600000000012</v>
      </c>
      <c r="BC58" s="175">
        <v>6.0158417499999999</v>
      </c>
      <c r="BD58" s="175">
        <v>6.6671999999999995E-2</v>
      </c>
      <c r="BE58" s="175">
        <v>9.7930000000000003E-2</v>
      </c>
      <c r="BF58" s="175">
        <v>0.27337499999999998</v>
      </c>
      <c r="BG58" s="175">
        <v>0</v>
      </c>
      <c r="BH58" s="175">
        <v>0</v>
      </c>
      <c r="BI58" s="175">
        <v>4.09809</v>
      </c>
      <c r="BJ58" s="175">
        <v>8.7954967400000008</v>
      </c>
      <c r="BK58" s="175">
        <v>0</v>
      </c>
      <c r="BL58" s="175">
        <v>4.3389600000000002</v>
      </c>
    </row>
    <row r="59" spans="2:64" x14ac:dyDescent="0.25">
      <c r="B59" s="127" t="s">
        <v>355</v>
      </c>
      <c r="C59" s="175">
        <v>0</v>
      </c>
      <c r="D59" s="175">
        <v>132.69375099999999</v>
      </c>
      <c r="E59" s="175">
        <v>0</v>
      </c>
      <c r="F59" s="175">
        <v>0</v>
      </c>
      <c r="G59" s="175">
        <v>34.978725828654568</v>
      </c>
      <c r="H59" s="175">
        <v>0</v>
      </c>
      <c r="I59" s="175">
        <v>48.280490429999986</v>
      </c>
      <c r="J59" s="175">
        <v>0</v>
      </c>
      <c r="K59" s="175">
        <v>0</v>
      </c>
      <c r="L59" s="175">
        <v>0</v>
      </c>
      <c r="M59" s="175">
        <v>0</v>
      </c>
      <c r="N59" s="175">
        <v>0</v>
      </c>
      <c r="O59" s="175">
        <v>0</v>
      </c>
      <c r="P59" s="175">
        <v>0</v>
      </c>
      <c r="Q59" s="175">
        <v>0</v>
      </c>
      <c r="R59" s="175">
        <v>0</v>
      </c>
      <c r="S59" s="175">
        <v>0</v>
      </c>
      <c r="T59" s="175">
        <v>0</v>
      </c>
      <c r="U59" s="175">
        <v>0</v>
      </c>
      <c r="V59" s="175">
        <v>0</v>
      </c>
      <c r="W59" s="175">
        <v>0</v>
      </c>
      <c r="X59" s="175">
        <v>0</v>
      </c>
      <c r="Y59" s="175">
        <v>0</v>
      </c>
      <c r="Z59" s="175">
        <v>0</v>
      </c>
      <c r="AA59" s="175">
        <v>24.614972890000001</v>
      </c>
      <c r="AB59" s="175">
        <v>0.98580000000000001</v>
      </c>
      <c r="AC59" s="175">
        <v>0</v>
      </c>
      <c r="AD59" s="175">
        <v>0</v>
      </c>
      <c r="AE59" s="175">
        <v>0</v>
      </c>
      <c r="AF59" s="175">
        <v>0</v>
      </c>
      <c r="AG59" s="175">
        <v>0</v>
      </c>
      <c r="AH59" s="175">
        <v>0</v>
      </c>
      <c r="AI59" s="175">
        <v>0</v>
      </c>
      <c r="AJ59" s="175">
        <v>0</v>
      </c>
      <c r="AK59" s="175">
        <v>0</v>
      </c>
      <c r="AL59" s="175">
        <v>0</v>
      </c>
      <c r="AM59" s="175">
        <v>7.995795000000018E-2</v>
      </c>
      <c r="AN59" s="175">
        <v>0</v>
      </c>
      <c r="AO59" s="175">
        <v>0</v>
      </c>
      <c r="AP59" s="175">
        <v>0</v>
      </c>
      <c r="AQ59" s="175">
        <v>0</v>
      </c>
      <c r="AR59" s="175">
        <v>27.649135739999998</v>
      </c>
      <c r="AS59" s="175">
        <v>0</v>
      </c>
      <c r="AT59" s="175">
        <v>0</v>
      </c>
      <c r="AU59" s="175">
        <v>0</v>
      </c>
      <c r="AV59" s="175">
        <v>0</v>
      </c>
      <c r="AW59" s="175">
        <v>0</v>
      </c>
      <c r="AX59" s="175">
        <v>0</v>
      </c>
      <c r="AY59" s="175">
        <v>0</v>
      </c>
      <c r="AZ59" s="175">
        <v>0</v>
      </c>
      <c r="BA59" s="175">
        <v>0</v>
      </c>
      <c r="BB59" s="175">
        <v>0</v>
      </c>
      <c r="BC59" s="175">
        <v>0</v>
      </c>
      <c r="BD59" s="175">
        <v>0</v>
      </c>
      <c r="BE59" s="175">
        <v>0</v>
      </c>
      <c r="BF59" s="175">
        <v>0</v>
      </c>
      <c r="BG59" s="175">
        <v>0</v>
      </c>
      <c r="BH59" s="175">
        <v>0</v>
      </c>
      <c r="BI59" s="175">
        <v>0</v>
      </c>
      <c r="BJ59" s="175">
        <v>0</v>
      </c>
      <c r="BK59" s="175">
        <v>0</v>
      </c>
      <c r="BL59" s="175">
        <v>0</v>
      </c>
    </row>
    <row r="60" spans="2:64" x14ac:dyDescent="0.25">
      <c r="B60" s="127" t="s">
        <v>356</v>
      </c>
      <c r="C60" s="175">
        <v>0</v>
      </c>
      <c r="D60" s="175">
        <v>212.63250199999999</v>
      </c>
      <c r="E60" s="175">
        <v>1</v>
      </c>
      <c r="F60" s="175">
        <v>0</v>
      </c>
      <c r="G60" s="175">
        <v>0</v>
      </c>
      <c r="H60" s="175">
        <v>0</v>
      </c>
      <c r="I60" s="175">
        <v>0</v>
      </c>
      <c r="J60" s="175">
        <v>0</v>
      </c>
      <c r="K60" s="175">
        <v>0</v>
      </c>
      <c r="L60" s="175">
        <v>0</v>
      </c>
      <c r="M60" s="175">
        <v>0</v>
      </c>
      <c r="N60" s="175">
        <v>0</v>
      </c>
      <c r="O60" s="175">
        <v>0</v>
      </c>
      <c r="P60" s="175">
        <v>0</v>
      </c>
      <c r="Q60" s="175">
        <v>6.1169399999999995E-3</v>
      </c>
      <c r="R60" s="175">
        <v>5.7168769999999994E-2</v>
      </c>
      <c r="S60" s="175">
        <v>0</v>
      </c>
      <c r="T60" s="175">
        <v>0</v>
      </c>
      <c r="U60" s="175">
        <v>0.95</v>
      </c>
      <c r="V60" s="175">
        <v>0</v>
      </c>
      <c r="W60" s="175">
        <v>5.3984275400000001</v>
      </c>
      <c r="X60" s="175">
        <v>0</v>
      </c>
      <c r="Y60" s="175">
        <v>0.307</v>
      </c>
      <c r="Z60" s="175">
        <v>0</v>
      </c>
      <c r="AA60" s="175">
        <v>0</v>
      </c>
      <c r="AB60" s="175">
        <v>0</v>
      </c>
      <c r="AC60" s="175">
        <v>0</v>
      </c>
      <c r="AD60" s="175">
        <v>0.23510777999999999</v>
      </c>
      <c r="AE60" s="175">
        <v>0</v>
      </c>
      <c r="AF60" s="175">
        <v>0</v>
      </c>
      <c r="AG60" s="175">
        <v>0</v>
      </c>
      <c r="AH60" s="175">
        <v>0</v>
      </c>
      <c r="AI60" s="175">
        <v>0</v>
      </c>
      <c r="AJ60" s="175">
        <v>0</v>
      </c>
      <c r="AK60" s="175">
        <v>0</v>
      </c>
      <c r="AL60" s="175">
        <v>0</v>
      </c>
      <c r="AM60" s="175">
        <v>0</v>
      </c>
      <c r="AN60" s="175">
        <v>0</v>
      </c>
      <c r="AO60" s="175">
        <v>0</v>
      </c>
      <c r="AP60" s="175">
        <v>0</v>
      </c>
      <c r="AQ60" s="175">
        <v>0</v>
      </c>
      <c r="AR60" s="175">
        <v>0</v>
      </c>
      <c r="AS60" s="175">
        <v>0</v>
      </c>
      <c r="AT60" s="175">
        <v>0</v>
      </c>
      <c r="AU60" s="175">
        <v>0</v>
      </c>
      <c r="AV60" s="175">
        <v>0</v>
      </c>
      <c r="AW60" s="175">
        <v>0</v>
      </c>
      <c r="AX60" s="175">
        <v>0</v>
      </c>
      <c r="AY60" s="175">
        <v>0</v>
      </c>
      <c r="AZ60" s="175">
        <v>0</v>
      </c>
      <c r="BA60" s="175">
        <v>0</v>
      </c>
      <c r="BB60" s="175">
        <v>0</v>
      </c>
      <c r="BC60" s="175">
        <v>0</v>
      </c>
      <c r="BD60" s="175">
        <v>0</v>
      </c>
      <c r="BE60" s="175">
        <v>0</v>
      </c>
      <c r="BF60" s="175">
        <v>0</v>
      </c>
      <c r="BG60" s="175">
        <v>0</v>
      </c>
      <c r="BH60" s="175">
        <v>0</v>
      </c>
      <c r="BI60" s="175">
        <v>0</v>
      </c>
      <c r="BJ60" s="175">
        <v>5.5941569999999996E-2</v>
      </c>
      <c r="BK60" s="175">
        <v>0</v>
      </c>
      <c r="BL60" s="175">
        <v>0</v>
      </c>
    </row>
    <row r="61" spans="2:64" x14ac:dyDescent="0.25">
      <c r="B61" s="127" t="s">
        <v>357</v>
      </c>
      <c r="C61" s="175">
        <v>0</v>
      </c>
      <c r="D61" s="175">
        <v>0</v>
      </c>
      <c r="E61" s="175">
        <v>0</v>
      </c>
      <c r="F61" s="175">
        <v>0</v>
      </c>
      <c r="G61" s="175">
        <v>0</v>
      </c>
      <c r="H61" s="175">
        <v>0</v>
      </c>
      <c r="I61" s="175">
        <v>0</v>
      </c>
      <c r="J61" s="175">
        <v>0</v>
      </c>
      <c r="K61" s="175">
        <v>0</v>
      </c>
      <c r="L61" s="175">
        <v>0</v>
      </c>
      <c r="M61" s="175">
        <v>0</v>
      </c>
      <c r="N61" s="175">
        <v>0</v>
      </c>
      <c r="O61" s="175">
        <v>0</v>
      </c>
      <c r="P61" s="175">
        <v>0</v>
      </c>
      <c r="Q61" s="175">
        <v>0</v>
      </c>
      <c r="R61" s="175">
        <v>0</v>
      </c>
      <c r="S61" s="175">
        <v>0</v>
      </c>
      <c r="T61" s="175">
        <v>0</v>
      </c>
      <c r="U61" s="175">
        <v>0</v>
      </c>
      <c r="V61" s="175">
        <v>0</v>
      </c>
      <c r="W61" s="175">
        <v>2.5023809300000002</v>
      </c>
      <c r="X61" s="175">
        <v>0</v>
      </c>
      <c r="Y61" s="175">
        <v>0</v>
      </c>
      <c r="Z61" s="175">
        <v>0</v>
      </c>
      <c r="AA61" s="175">
        <v>0</v>
      </c>
      <c r="AB61" s="175">
        <v>0</v>
      </c>
      <c r="AC61" s="175">
        <v>0</v>
      </c>
      <c r="AD61" s="175">
        <v>0</v>
      </c>
      <c r="AE61" s="175">
        <v>0</v>
      </c>
      <c r="AF61" s="175">
        <v>0</v>
      </c>
      <c r="AG61" s="175">
        <v>0</v>
      </c>
      <c r="AH61" s="175">
        <v>0</v>
      </c>
      <c r="AI61" s="175">
        <v>0</v>
      </c>
      <c r="AJ61" s="175">
        <v>0</v>
      </c>
      <c r="AK61" s="175">
        <v>0</v>
      </c>
      <c r="AL61" s="175">
        <v>0</v>
      </c>
      <c r="AM61" s="175">
        <v>0</v>
      </c>
      <c r="AN61" s="175">
        <v>0</v>
      </c>
      <c r="AO61" s="175">
        <v>0</v>
      </c>
      <c r="AP61" s="175">
        <v>0</v>
      </c>
      <c r="AQ61" s="175">
        <v>0</v>
      </c>
      <c r="AR61" s="175">
        <v>0</v>
      </c>
      <c r="AS61" s="175">
        <v>0</v>
      </c>
      <c r="AT61" s="175">
        <v>0</v>
      </c>
      <c r="AU61" s="175">
        <v>0</v>
      </c>
      <c r="AV61" s="175">
        <v>0</v>
      </c>
      <c r="AW61" s="175">
        <v>0</v>
      </c>
      <c r="AX61" s="175">
        <v>0</v>
      </c>
      <c r="AY61" s="175">
        <v>0</v>
      </c>
      <c r="AZ61" s="175">
        <v>0</v>
      </c>
      <c r="BA61" s="175">
        <v>0.82</v>
      </c>
      <c r="BB61" s="175">
        <v>0</v>
      </c>
      <c r="BC61" s="175">
        <v>0</v>
      </c>
      <c r="BD61" s="175">
        <v>0</v>
      </c>
      <c r="BE61" s="175">
        <v>0</v>
      </c>
      <c r="BF61" s="175">
        <v>0</v>
      </c>
      <c r="BG61" s="175">
        <v>0</v>
      </c>
      <c r="BH61" s="175">
        <v>0</v>
      </c>
      <c r="BI61" s="175">
        <v>0</v>
      </c>
      <c r="BJ61" s="175">
        <v>0</v>
      </c>
      <c r="BK61" s="175">
        <v>0</v>
      </c>
      <c r="BL61" s="175">
        <v>0</v>
      </c>
    </row>
    <row r="62" spans="2:64" x14ac:dyDescent="0.25">
      <c r="B62" s="176" t="s">
        <v>358</v>
      </c>
      <c r="C62" s="175">
        <v>0</v>
      </c>
      <c r="D62" s="175">
        <v>0</v>
      </c>
      <c r="E62" s="175">
        <v>0</v>
      </c>
      <c r="F62" s="175">
        <v>0</v>
      </c>
      <c r="G62" s="175">
        <v>0</v>
      </c>
      <c r="H62" s="175">
        <v>0</v>
      </c>
      <c r="I62" s="175">
        <v>0</v>
      </c>
      <c r="J62" s="175">
        <v>0</v>
      </c>
      <c r="K62" s="175">
        <v>0</v>
      </c>
      <c r="L62" s="175">
        <v>0</v>
      </c>
      <c r="M62" s="175">
        <v>0</v>
      </c>
      <c r="N62" s="175">
        <v>0</v>
      </c>
      <c r="O62" s="175">
        <v>0</v>
      </c>
      <c r="P62" s="175">
        <v>0</v>
      </c>
      <c r="Q62" s="175">
        <v>0</v>
      </c>
      <c r="R62" s="175">
        <v>0</v>
      </c>
      <c r="S62" s="175">
        <v>0</v>
      </c>
      <c r="T62" s="175">
        <v>0</v>
      </c>
      <c r="U62" s="175">
        <v>0</v>
      </c>
      <c r="V62" s="175">
        <v>0</v>
      </c>
      <c r="W62" s="175">
        <v>0</v>
      </c>
      <c r="X62" s="175">
        <v>0</v>
      </c>
      <c r="Y62" s="175">
        <v>0</v>
      </c>
      <c r="Z62" s="175">
        <v>0</v>
      </c>
      <c r="AA62" s="175">
        <v>0</v>
      </c>
      <c r="AB62" s="175">
        <v>0</v>
      </c>
      <c r="AC62" s="175">
        <v>0</v>
      </c>
      <c r="AD62" s="175">
        <v>0</v>
      </c>
      <c r="AE62" s="175">
        <v>3.6819999999999999</v>
      </c>
      <c r="AF62" s="175">
        <v>0</v>
      </c>
      <c r="AG62" s="175">
        <v>0</v>
      </c>
      <c r="AH62" s="175">
        <v>0</v>
      </c>
      <c r="AI62" s="175">
        <v>0</v>
      </c>
      <c r="AJ62" s="175">
        <v>0</v>
      </c>
      <c r="AK62" s="175">
        <v>0</v>
      </c>
      <c r="AL62" s="175">
        <v>0</v>
      </c>
      <c r="AM62" s="175">
        <v>3.5170169400000004</v>
      </c>
      <c r="AN62" s="175">
        <v>0</v>
      </c>
      <c r="AO62" s="175">
        <v>0</v>
      </c>
      <c r="AP62" s="175">
        <v>0</v>
      </c>
      <c r="AQ62" s="175">
        <v>98.734938499999998</v>
      </c>
      <c r="AR62" s="175">
        <v>7.1681707900000005</v>
      </c>
      <c r="AS62" s="175">
        <v>3.2728699999999997</v>
      </c>
      <c r="AT62" s="175">
        <v>0</v>
      </c>
      <c r="AU62" s="175">
        <v>0</v>
      </c>
      <c r="AV62" s="175">
        <v>0</v>
      </c>
      <c r="AW62" s="175">
        <v>0</v>
      </c>
      <c r="AX62" s="175">
        <v>0</v>
      </c>
      <c r="AY62" s="175">
        <v>0</v>
      </c>
      <c r="AZ62" s="175">
        <v>0</v>
      </c>
      <c r="BA62" s="175">
        <v>0</v>
      </c>
      <c r="BB62" s="175">
        <v>0</v>
      </c>
      <c r="BC62" s="175">
        <v>0</v>
      </c>
      <c r="BD62" s="175">
        <v>0</v>
      </c>
      <c r="BE62" s="175">
        <v>0</v>
      </c>
      <c r="BF62" s="175">
        <v>0</v>
      </c>
      <c r="BG62" s="175">
        <v>6.7500805785800013</v>
      </c>
      <c r="BH62" s="175">
        <v>2.30585</v>
      </c>
      <c r="BI62" s="175">
        <v>18.40091</v>
      </c>
      <c r="BJ62" s="175">
        <v>0</v>
      </c>
      <c r="BK62" s="175">
        <v>0</v>
      </c>
      <c r="BL62" s="175">
        <v>0</v>
      </c>
    </row>
    <row r="63" spans="2:64" s="150" customFormat="1" x14ac:dyDescent="0.25">
      <c r="B63" s="177" t="s">
        <v>359</v>
      </c>
      <c r="C63" s="178">
        <v>2224.1550407016266</v>
      </c>
      <c r="D63" s="178">
        <v>3610.6918660000006</v>
      </c>
      <c r="E63" s="178">
        <v>3662.043480660001</v>
      </c>
      <c r="F63" s="178">
        <v>2753.1570369400001</v>
      </c>
      <c r="G63" s="178">
        <v>1300.0571211705567</v>
      </c>
      <c r="H63" s="178">
        <v>2130.4765029999999</v>
      </c>
      <c r="I63" s="178">
        <v>1901.1705912026002</v>
      </c>
      <c r="J63" s="178">
        <v>1515.796843439997</v>
      </c>
      <c r="K63" s="178">
        <v>2509.7420849335304</v>
      </c>
      <c r="L63" s="178">
        <v>1705.3271141900004</v>
      </c>
      <c r="M63" s="178">
        <v>1838.2073607319996</v>
      </c>
      <c r="N63" s="178">
        <v>5179.582920863988</v>
      </c>
      <c r="O63" s="178">
        <v>2349.1534774549996</v>
      </c>
      <c r="P63" s="178">
        <v>2911.872932269112</v>
      </c>
      <c r="Q63" s="178">
        <v>2052.5955340599994</v>
      </c>
      <c r="R63" s="178">
        <v>3498.2467324499999</v>
      </c>
      <c r="S63" s="178">
        <v>3348.2414840548145</v>
      </c>
      <c r="T63" s="178">
        <v>4610.4342088575004</v>
      </c>
      <c r="U63" s="178">
        <v>2529.9727368778094</v>
      </c>
      <c r="V63" s="178">
        <v>2847.3282469000001</v>
      </c>
      <c r="W63" s="178">
        <v>2053.9029515840966</v>
      </c>
      <c r="X63" s="178">
        <v>2967.7155477000006</v>
      </c>
      <c r="Y63" s="178">
        <v>2643.1543489205087</v>
      </c>
      <c r="Z63" s="178">
        <v>2552.7523102899959</v>
      </c>
      <c r="AA63" s="178">
        <v>1562.8390758799994</v>
      </c>
      <c r="AB63" s="178">
        <v>1571.912018858</v>
      </c>
      <c r="AC63" s="178">
        <v>2314.7165399266664</v>
      </c>
      <c r="AD63" s="178">
        <v>594.62879416316525</v>
      </c>
      <c r="AE63" s="178">
        <v>4.7949999999999999</v>
      </c>
      <c r="AF63" s="178">
        <v>79.442719999999994</v>
      </c>
      <c r="AG63" s="178">
        <v>755.08396008000011</v>
      </c>
      <c r="AH63" s="178">
        <v>183.66180290000008</v>
      </c>
      <c r="AI63" s="178">
        <v>112.73204185</v>
      </c>
      <c r="AJ63" s="178">
        <v>1791.2254908700004</v>
      </c>
      <c r="AK63" s="178">
        <v>1080.42364</v>
      </c>
      <c r="AL63" s="178">
        <v>868.55491766400019</v>
      </c>
      <c r="AM63" s="178">
        <v>14.099961640000002</v>
      </c>
      <c r="AN63" s="178">
        <v>959.28882420200011</v>
      </c>
      <c r="AO63" s="178">
        <v>642.8337463500003</v>
      </c>
      <c r="AP63" s="178">
        <v>656.56988398999988</v>
      </c>
      <c r="AQ63" s="178">
        <v>163.48414243000002</v>
      </c>
      <c r="AR63" s="178">
        <v>43.986119760000001</v>
      </c>
      <c r="AS63" s="178">
        <v>11.09568273</v>
      </c>
      <c r="AT63" s="178">
        <v>91.48482165999998</v>
      </c>
      <c r="AU63" s="178">
        <v>44.555999999999997</v>
      </c>
      <c r="AV63" s="178">
        <v>25.18426985</v>
      </c>
      <c r="AW63" s="178">
        <v>3.9120714900000002</v>
      </c>
      <c r="AX63" s="178">
        <v>145.36764642</v>
      </c>
      <c r="AY63" s="178">
        <v>208.36304555937724</v>
      </c>
      <c r="AZ63" s="178">
        <v>131.02139177000001</v>
      </c>
      <c r="BA63" s="178">
        <v>65.055999999999997</v>
      </c>
      <c r="BB63" s="178">
        <v>55.08177929</v>
      </c>
      <c r="BC63" s="178">
        <v>80.188749459999997</v>
      </c>
      <c r="BD63" s="178">
        <v>146.72287533999997</v>
      </c>
      <c r="BE63" s="178">
        <v>111.58603710999999</v>
      </c>
      <c r="BF63" s="178">
        <v>9.5979268899999983</v>
      </c>
      <c r="BG63" s="178">
        <v>30.294444058580005</v>
      </c>
      <c r="BH63" s="178">
        <v>2.6365246999999998</v>
      </c>
      <c r="BI63" s="178">
        <v>100.1694</v>
      </c>
      <c r="BJ63" s="178">
        <v>288.46254426000007</v>
      </c>
      <c r="BK63" s="178">
        <v>220.90534864999998</v>
      </c>
      <c r="BL63" s="178">
        <v>129.42309</v>
      </c>
    </row>
  </sheetData>
  <conditionalFormatting sqref="C3:BL3">
    <cfRule type="cellIs" dxfId="9" priority="3" operator="notBetween">
      <formula>-0.9</formula>
      <formula>0.9</formula>
    </cfRule>
    <cfRule type="cellIs" dxfId="8" priority="4" operator="between">
      <formula>-0.9</formula>
      <formula>0.9</formula>
    </cfRule>
  </conditionalFormatting>
  <conditionalFormatting sqref="D39:BL39">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9CF1-2FD4-44D9-8585-9917141A3368}">
  <sheetPr codeName="Sheet83"/>
  <dimension ref="B2:BP64"/>
  <sheetViews>
    <sheetView workbookViewId="0">
      <pane xSplit="7" ySplit="11" topLeftCell="H12" activePane="bottomRight" state="frozen"/>
      <selection pane="topRight" activeCell="H1" sqref="H1"/>
      <selection pane="bottomLeft" activeCell="A12" sqref="A12"/>
      <selection pane="bottomRight" activeCell="S16" sqref="S16"/>
    </sheetView>
  </sheetViews>
  <sheetFormatPr defaultColWidth="9.140625" defaultRowHeight="15.75" x14ac:dyDescent="0.25"/>
  <cols>
    <col min="1" max="1" width="9.140625" style="32"/>
    <col min="2" max="2" width="35.7109375" style="179"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63" width="8.7109375" style="32" bestFit="1" customWidth="1"/>
    <col min="64" max="64" width="10.42578125" style="32" bestFit="1" customWidth="1"/>
    <col min="65" max="16384" width="9.140625" style="32"/>
  </cols>
  <sheetData>
    <row r="2" spans="2:64" s="150" customFormat="1" ht="63.75" x14ac:dyDescent="0.25">
      <c r="B2" s="174" t="s">
        <v>268</v>
      </c>
      <c r="C2" s="149" t="s">
        <v>684</v>
      </c>
      <c r="D2" s="149" t="s">
        <v>685</v>
      </c>
      <c r="E2" s="149" t="s">
        <v>686</v>
      </c>
      <c r="F2" s="149" t="s">
        <v>687</v>
      </c>
      <c r="G2" s="149" t="s">
        <v>688</v>
      </c>
      <c r="H2" s="149" t="s">
        <v>689</v>
      </c>
      <c r="I2" s="149" t="s">
        <v>690</v>
      </c>
      <c r="J2" s="149" t="s">
        <v>691</v>
      </c>
      <c r="K2" s="149" t="s">
        <v>692</v>
      </c>
      <c r="L2" s="149" t="s">
        <v>693</v>
      </c>
      <c r="M2" s="149" t="s">
        <v>694</v>
      </c>
      <c r="N2" s="149" t="s">
        <v>695</v>
      </c>
      <c r="O2" s="149" t="s">
        <v>696</v>
      </c>
      <c r="P2" s="149" t="s">
        <v>697</v>
      </c>
      <c r="Q2" s="149" t="s">
        <v>698</v>
      </c>
      <c r="R2" s="149" t="s">
        <v>699</v>
      </c>
      <c r="S2" s="149" t="s">
        <v>700</v>
      </c>
      <c r="T2" s="149" t="s">
        <v>701</v>
      </c>
      <c r="U2" s="149" t="s">
        <v>702</v>
      </c>
      <c r="V2" s="149" t="s">
        <v>703</v>
      </c>
      <c r="W2" s="149" t="s">
        <v>704</v>
      </c>
      <c r="X2" s="149" t="s">
        <v>705</v>
      </c>
      <c r="Y2" s="149" t="s">
        <v>706</v>
      </c>
      <c r="Z2" s="149" t="s">
        <v>707</v>
      </c>
      <c r="AA2" s="149" t="s">
        <v>708</v>
      </c>
      <c r="AB2" s="149" t="s">
        <v>709</v>
      </c>
      <c r="AC2" s="149" t="s">
        <v>710</v>
      </c>
      <c r="AD2" s="149" t="s">
        <v>711</v>
      </c>
      <c r="AE2" s="149" t="s">
        <v>712</v>
      </c>
      <c r="AF2" s="149" t="s">
        <v>537</v>
      </c>
      <c r="AG2" s="149" t="s">
        <v>713</v>
      </c>
      <c r="AH2" s="149" t="s">
        <v>714</v>
      </c>
      <c r="AI2" s="149" t="s">
        <v>715</v>
      </c>
      <c r="AJ2" s="149" t="s">
        <v>716</v>
      </c>
      <c r="AK2" s="149" t="s">
        <v>717</v>
      </c>
      <c r="AL2" s="149" t="s">
        <v>718</v>
      </c>
      <c r="AM2" s="149" t="s">
        <v>719</v>
      </c>
      <c r="AN2" s="149" t="s">
        <v>720</v>
      </c>
      <c r="AO2" s="149" t="s">
        <v>721</v>
      </c>
      <c r="AP2" s="149" t="s">
        <v>722</v>
      </c>
      <c r="AQ2" s="149" t="s">
        <v>723</v>
      </c>
      <c r="AR2" s="149" t="s">
        <v>724</v>
      </c>
      <c r="AS2" s="149" t="s">
        <v>725</v>
      </c>
      <c r="AT2" s="149" t="s">
        <v>726</v>
      </c>
      <c r="AU2" s="149" t="s">
        <v>727</v>
      </c>
      <c r="AV2" s="149" t="s">
        <v>728</v>
      </c>
      <c r="AW2" s="149" t="s">
        <v>729</v>
      </c>
      <c r="AX2" s="149" t="s">
        <v>730</v>
      </c>
      <c r="AY2" s="149" t="s">
        <v>731</v>
      </c>
      <c r="AZ2" s="149" t="s">
        <v>732</v>
      </c>
      <c r="BA2" s="149" t="s">
        <v>733</v>
      </c>
      <c r="BB2" s="149" t="s">
        <v>734</v>
      </c>
      <c r="BC2" s="149" t="s">
        <v>735</v>
      </c>
      <c r="BD2" s="149" t="s">
        <v>736</v>
      </c>
      <c r="BE2" s="149" t="s">
        <v>737</v>
      </c>
      <c r="BF2" s="149" t="s">
        <v>738</v>
      </c>
      <c r="BG2" s="149" t="s">
        <v>739</v>
      </c>
      <c r="BH2" s="149" t="s">
        <v>740</v>
      </c>
      <c r="BI2" s="149" t="s">
        <v>741</v>
      </c>
      <c r="BJ2" s="149" t="s">
        <v>742</v>
      </c>
      <c r="BK2" s="149" t="s">
        <v>743</v>
      </c>
      <c r="BL2" s="149" t="s">
        <v>744</v>
      </c>
    </row>
    <row r="3" spans="2:64" x14ac:dyDescent="0.25">
      <c r="B3" s="182" t="s">
        <v>360</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row>
    <row r="4" spans="2:64" x14ac:dyDescent="0.25">
      <c r="B4" s="184" t="s">
        <v>218</v>
      </c>
      <c r="C4" s="185">
        <v>6619.3243564900049</v>
      </c>
      <c r="D4" s="185">
        <v>13745.170000000002</v>
      </c>
      <c r="E4" s="185">
        <v>7582.8084170599996</v>
      </c>
      <c r="F4" s="185">
        <v>6862.2385006699997</v>
      </c>
      <c r="G4" s="185">
        <v>3157.8465505500012</v>
      </c>
      <c r="H4" s="185">
        <v>8268.4357434000012</v>
      </c>
      <c r="I4" s="185">
        <v>4268.7886485200006</v>
      </c>
      <c r="J4" s="185">
        <v>5804.8953634100017</v>
      </c>
      <c r="K4" s="185">
        <v>9139.0406077150074</v>
      </c>
      <c r="L4" s="185">
        <v>4851.60726763</v>
      </c>
      <c r="M4" s="185">
        <v>4769.2546999999986</v>
      </c>
      <c r="N4" s="185">
        <v>20882.509260210005</v>
      </c>
      <c r="O4" s="185">
        <v>6361.158331509997</v>
      </c>
      <c r="P4" s="185">
        <v>7279.0874121599963</v>
      </c>
      <c r="Q4" s="185">
        <v>4642.0160101799984</v>
      </c>
      <c r="R4" s="185">
        <v>11947.722000000002</v>
      </c>
      <c r="S4" s="185">
        <v>48640.144060000006</v>
      </c>
      <c r="T4" s="185">
        <v>10747.240190140006</v>
      </c>
      <c r="U4" s="185">
        <v>10087.316231209999</v>
      </c>
      <c r="V4" s="185">
        <v>11569.041752401494</v>
      </c>
      <c r="W4" s="185">
        <v>8739.7762775900101</v>
      </c>
      <c r="X4" s="185">
        <v>9043.4745183000014</v>
      </c>
      <c r="Y4" s="185">
        <v>6626.9248434200008</v>
      </c>
      <c r="Z4" s="185">
        <v>6558.9007342999994</v>
      </c>
      <c r="AA4" s="185">
        <v>5868.6806027099992</v>
      </c>
      <c r="AB4" s="185">
        <v>3958.8856234099976</v>
      </c>
      <c r="AC4" s="185">
        <v>6440.7977668900012</v>
      </c>
      <c r="AD4" s="185">
        <v>2030.5305036600007</v>
      </c>
      <c r="AE4" s="185">
        <v>15.585000000000001</v>
      </c>
      <c r="AF4" s="185">
        <v>565.59500000000003</v>
      </c>
      <c r="AG4" s="185">
        <v>1177.8176469699999</v>
      </c>
      <c r="AH4" s="185">
        <v>460.65969041000011</v>
      </c>
      <c r="AI4" s="185">
        <v>367.09857131999985</v>
      </c>
      <c r="AJ4" s="185">
        <v>8956.7324040200092</v>
      </c>
      <c r="AK4" s="185">
        <v>2923.0040939300002</v>
      </c>
      <c r="AL4" s="185">
        <v>3090.5767561049988</v>
      </c>
      <c r="AM4" s="185">
        <v>25.630077049999997</v>
      </c>
      <c r="AN4" s="185">
        <v>3367.9089666020022</v>
      </c>
      <c r="AO4" s="185">
        <v>2555.7383692882904</v>
      </c>
      <c r="AP4" s="185">
        <v>2131.3313758387003</v>
      </c>
      <c r="AQ4" s="185">
        <v>154.71883880999877</v>
      </c>
      <c r="AR4" s="185">
        <v>381.26988689999996</v>
      </c>
      <c r="AS4" s="185">
        <v>268.64216799999997</v>
      </c>
      <c r="AT4" s="185">
        <v>1010.9717778100002</v>
      </c>
      <c r="AU4" s="185">
        <v>389.09500000000003</v>
      </c>
      <c r="AV4" s="185">
        <v>72.754097689999995</v>
      </c>
      <c r="AW4" s="185">
        <v>0.52444091999999987</v>
      </c>
      <c r="AX4" s="185">
        <v>326.34303238999991</v>
      </c>
      <c r="AY4" s="185">
        <v>314.4240575300006</v>
      </c>
      <c r="AZ4" s="185">
        <v>522.25310000000002</v>
      </c>
      <c r="BA4" s="185">
        <v>314.84100000000001</v>
      </c>
      <c r="BB4" s="185">
        <v>258.64671000000004</v>
      </c>
      <c r="BC4" s="185">
        <v>434.85763200999997</v>
      </c>
      <c r="BD4" s="185">
        <v>657.92469000000006</v>
      </c>
      <c r="BE4" s="185">
        <v>372.23910000000001</v>
      </c>
      <c r="BF4" s="185">
        <v>316.81968999999998</v>
      </c>
      <c r="BG4" s="185">
        <v>151.71487846000002</v>
      </c>
      <c r="BH4" s="185">
        <v>287.76428980000003</v>
      </c>
      <c r="BI4" s="185">
        <v>216.03282000000002</v>
      </c>
      <c r="BJ4" s="185">
        <v>420.11400012999991</v>
      </c>
      <c r="BK4" s="185">
        <v>387.68164000000002</v>
      </c>
      <c r="BL4" s="185">
        <v>185.75503999999998</v>
      </c>
    </row>
    <row r="5" spans="2:64" x14ac:dyDescent="0.25">
      <c r="B5" s="184" t="s">
        <v>219</v>
      </c>
      <c r="C5" s="185">
        <v>450.7729211599999</v>
      </c>
      <c r="D5" s="185">
        <v>816.46</v>
      </c>
      <c r="E5" s="185">
        <v>81.700531960000006</v>
      </c>
      <c r="F5" s="185">
        <v>221.72149719000001</v>
      </c>
      <c r="G5" s="185">
        <v>0</v>
      </c>
      <c r="H5" s="185">
        <v>169.91464877000001</v>
      </c>
      <c r="I5" s="185">
        <v>53.549703309999984</v>
      </c>
      <c r="J5" s="185">
        <v>398.64975876999972</v>
      </c>
      <c r="K5" s="185">
        <v>138.90537672000005</v>
      </c>
      <c r="L5" s="185">
        <v>86.699208059999989</v>
      </c>
      <c r="M5" s="185">
        <v>240.86259999999999</v>
      </c>
      <c r="N5" s="185">
        <v>1792.0526874499994</v>
      </c>
      <c r="O5" s="185">
        <v>199.6440193</v>
      </c>
      <c r="P5" s="185">
        <v>301.38683798999995</v>
      </c>
      <c r="Q5" s="185">
        <v>314.70977253000001</v>
      </c>
      <c r="R5" s="185">
        <v>435.79200000000003</v>
      </c>
      <c r="S5" s="185">
        <v>494.30999999999995</v>
      </c>
      <c r="T5" s="185">
        <v>521.52538095000011</v>
      </c>
      <c r="U5" s="185">
        <v>316.77137456000003</v>
      </c>
      <c r="V5" s="185">
        <v>638.50793263899959</v>
      </c>
      <c r="W5" s="185">
        <v>318.79690855000013</v>
      </c>
      <c r="X5" s="185">
        <v>220.45129807000004</v>
      </c>
      <c r="Y5" s="185">
        <v>136.36987341999998</v>
      </c>
      <c r="Z5" s="185">
        <v>179.65705443000002</v>
      </c>
      <c r="AA5" s="185">
        <v>68.250775309999995</v>
      </c>
      <c r="AB5" s="185">
        <v>231.26177705000015</v>
      </c>
      <c r="AC5" s="185">
        <v>223.19403631000006</v>
      </c>
      <c r="AD5" s="185">
        <v>81.275274870000004</v>
      </c>
      <c r="AE5" s="185">
        <v>0</v>
      </c>
      <c r="AF5" s="185">
        <v>0</v>
      </c>
      <c r="AG5" s="185">
        <v>31.99051425</v>
      </c>
      <c r="AH5" s="185">
        <v>16.337281619999999</v>
      </c>
      <c r="AI5" s="185">
        <v>3.6247368500000001</v>
      </c>
      <c r="AJ5" s="185">
        <v>113.11042678000004</v>
      </c>
      <c r="AK5" s="185">
        <v>167.49246358000002</v>
      </c>
      <c r="AL5" s="185">
        <v>143.54187467</v>
      </c>
      <c r="AM5" s="185">
        <v>39.352909109999999</v>
      </c>
      <c r="AN5" s="185">
        <v>105.11127789000001</v>
      </c>
      <c r="AO5" s="185">
        <v>320.04059967999996</v>
      </c>
      <c r="AP5" s="185">
        <v>75.145230189999992</v>
      </c>
      <c r="AQ5" s="185">
        <v>0</v>
      </c>
      <c r="AR5" s="185">
        <v>16.4998</v>
      </c>
      <c r="AS5" s="185">
        <v>1.5271800000000004</v>
      </c>
      <c r="AT5" s="185">
        <v>6.517825929999999</v>
      </c>
      <c r="AU5" s="185">
        <v>10.242000000000001</v>
      </c>
      <c r="AV5" s="185">
        <v>0</v>
      </c>
      <c r="AW5" s="185">
        <v>0</v>
      </c>
      <c r="AX5" s="185">
        <v>3.3583076300000001</v>
      </c>
      <c r="AY5" s="185">
        <v>0</v>
      </c>
      <c r="AZ5" s="185">
        <v>28.458500000000001</v>
      </c>
      <c r="BA5" s="185">
        <v>3.294</v>
      </c>
      <c r="BB5" s="185">
        <v>17.731780000000001</v>
      </c>
      <c r="BC5" s="185">
        <v>0</v>
      </c>
      <c r="BD5" s="185">
        <v>2.4481599999999997</v>
      </c>
      <c r="BE5" s="185">
        <v>10.871489999999998</v>
      </c>
      <c r="BF5" s="185">
        <v>0</v>
      </c>
      <c r="BG5" s="185">
        <v>0</v>
      </c>
      <c r="BH5" s="185">
        <v>0</v>
      </c>
      <c r="BI5" s="185">
        <v>6.9305500000000011</v>
      </c>
      <c r="BJ5" s="185">
        <v>41.559003069999996</v>
      </c>
      <c r="BK5" s="185">
        <v>27.399810000000002</v>
      </c>
      <c r="BL5" s="185">
        <v>17</v>
      </c>
    </row>
    <row r="6" spans="2:64" x14ac:dyDescent="0.25">
      <c r="B6" s="184" t="s">
        <v>220</v>
      </c>
      <c r="C6" s="185">
        <v>1641.5114372700004</v>
      </c>
      <c r="D6" s="185">
        <v>0</v>
      </c>
      <c r="E6" s="185">
        <v>138.13990000000001</v>
      </c>
      <c r="F6" s="185">
        <v>399.73487762999991</v>
      </c>
      <c r="G6" s="185">
        <v>9.2559981199999992</v>
      </c>
      <c r="H6" s="185">
        <v>0</v>
      </c>
      <c r="I6" s="185">
        <v>232.44193497000003</v>
      </c>
      <c r="J6" s="185">
        <v>354.55877674000004</v>
      </c>
      <c r="K6" s="185">
        <v>8.1504805700000009</v>
      </c>
      <c r="L6" s="185">
        <v>30.127998290000001</v>
      </c>
      <c r="M6" s="185">
        <v>905.30070000000023</v>
      </c>
      <c r="N6" s="185">
        <v>0</v>
      </c>
      <c r="O6" s="185">
        <v>155.76008853000002</v>
      </c>
      <c r="P6" s="185">
        <v>1088.0706303299999</v>
      </c>
      <c r="Q6" s="185">
        <v>75.942224390000035</v>
      </c>
      <c r="R6" s="185">
        <v>218.49100000000001</v>
      </c>
      <c r="S6" s="185">
        <v>297.27999999999997</v>
      </c>
      <c r="T6" s="185">
        <v>216.63259669999994</v>
      </c>
      <c r="U6" s="185">
        <v>862.44559803000004</v>
      </c>
      <c r="V6" s="185">
        <v>204.01169342000003</v>
      </c>
      <c r="W6" s="185">
        <v>10.12000939</v>
      </c>
      <c r="X6" s="185">
        <v>170.17576048000001</v>
      </c>
      <c r="Y6" s="185">
        <v>0</v>
      </c>
      <c r="Z6" s="185">
        <v>806.71815665999986</v>
      </c>
      <c r="AA6" s="185">
        <v>182.62233349000002</v>
      </c>
      <c r="AB6" s="185">
        <v>238.38691635999999</v>
      </c>
      <c r="AC6" s="185">
        <v>0</v>
      </c>
      <c r="AD6" s="185">
        <v>3.4881810199999999</v>
      </c>
      <c r="AE6" s="185">
        <v>0</v>
      </c>
      <c r="AF6" s="185">
        <v>0</v>
      </c>
      <c r="AG6" s="185">
        <v>12.559644909999999</v>
      </c>
      <c r="AH6" s="185">
        <v>6.4965049500000003</v>
      </c>
      <c r="AI6" s="185">
        <v>0</v>
      </c>
      <c r="AJ6" s="185">
        <v>49.992085799999991</v>
      </c>
      <c r="AK6" s="185">
        <v>66.962685369999988</v>
      </c>
      <c r="AL6" s="185">
        <v>4.9927487099999999</v>
      </c>
      <c r="AM6" s="185">
        <v>0</v>
      </c>
      <c r="AN6" s="185">
        <v>170.28148946999997</v>
      </c>
      <c r="AO6" s="185">
        <v>101.36558257000002</v>
      </c>
      <c r="AP6" s="185">
        <v>0</v>
      </c>
      <c r="AQ6" s="185">
        <v>7.9985826699999993</v>
      </c>
      <c r="AR6" s="185">
        <v>0</v>
      </c>
      <c r="AS6" s="185">
        <v>0</v>
      </c>
      <c r="AT6" s="185">
        <v>0</v>
      </c>
      <c r="AU6" s="185">
        <v>7.7460000000000004</v>
      </c>
      <c r="AV6" s="185">
        <v>0</v>
      </c>
      <c r="AW6" s="185">
        <v>0</v>
      </c>
      <c r="AX6" s="185">
        <v>0</v>
      </c>
      <c r="AY6" s="185">
        <v>0</v>
      </c>
      <c r="AZ6" s="185">
        <v>0</v>
      </c>
      <c r="BA6" s="185">
        <v>11.5</v>
      </c>
      <c r="BB6" s="185">
        <v>0</v>
      </c>
      <c r="BC6" s="185">
        <v>0</v>
      </c>
      <c r="BD6" s="185">
        <v>0</v>
      </c>
      <c r="BE6" s="185">
        <v>23.693629999999999</v>
      </c>
      <c r="BF6" s="185">
        <v>0</v>
      </c>
      <c r="BG6" s="185">
        <v>0</v>
      </c>
      <c r="BH6" s="185">
        <v>0</v>
      </c>
      <c r="BI6" s="185">
        <v>0.99845000000000006</v>
      </c>
      <c r="BJ6" s="185">
        <v>28.37700126</v>
      </c>
      <c r="BK6" s="185">
        <v>0</v>
      </c>
      <c r="BL6" s="185">
        <v>0</v>
      </c>
    </row>
    <row r="7" spans="2:64" x14ac:dyDescent="0.25">
      <c r="B7" s="184" t="s">
        <v>361</v>
      </c>
      <c r="C7" s="185">
        <v>34678.525375469988</v>
      </c>
      <c r="D7" s="185">
        <v>20187.729999999996</v>
      </c>
      <c r="E7" s="185">
        <v>49137.457805719998</v>
      </c>
      <c r="F7" s="185">
        <v>53037.952316475006</v>
      </c>
      <c r="G7" s="185">
        <v>12681.569038387097</v>
      </c>
      <c r="H7" s="185">
        <v>49887.40108865501</v>
      </c>
      <c r="I7" s="185">
        <v>33276.007271139999</v>
      </c>
      <c r="J7" s="185">
        <v>9408.1895712800015</v>
      </c>
      <c r="K7" s="185">
        <v>19864.065149185019</v>
      </c>
      <c r="L7" s="185">
        <v>24249.033139078998</v>
      </c>
      <c r="M7" s="185">
        <v>14821.545400000003</v>
      </c>
      <c r="N7" s="185">
        <v>13221.021827309996</v>
      </c>
      <c r="O7" s="185">
        <v>28282.637211310004</v>
      </c>
      <c r="P7" s="185">
        <v>34238.752316040001</v>
      </c>
      <c r="Q7" s="185">
        <v>17284.85281796</v>
      </c>
      <c r="R7" s="185">
        <v>27246.446000000004</v>
      </c>
      <c r="S7" s="185">
        <v>9268.7000000000007</v>
      </c>
      <c r="T7" s="185">
        <v>48648.015382355006</v>
      </c>
      <c r="U7" s="185">
        <v>17535.692198599994</v>
      </c>
      <c r="V7" s="185">
        <v>16352.186915033504</v>
      </c>
      <c r="W7" s="185">
        <v>13174.008150720001</v>
      </c>
      <c r="X7" s="185">
        <v>38893.324849300028</v>
      </c>
      <c r="Y7" s="185">
        <v>24957.057229725993</v>
      </c>
      <c r="Z7" s="185">
        <v>22505.035604525001</v>
      </c>
      <c r="AA7" s="185">
        <v>12367.156354080002</v>
      </c>
      <c r="AB7" s="185">
        <v>15591.482730414002</v>
      </c>
      <c r="AC7" s="185">
        <v>22440.729800537996</v>
      </c>
      <c r="AD7" s="185">
        <v>1498.6784750000002</v>
      </c>
      <c r="AE7" s="185">
        <v>3.8380000000000001</v>
      </c>
      <c r="AF7" s="185">
        <v>336.68599999999998</v>
      </c>
      <c r="AG7" s="185">
        <v>2160.7743442699998</v>
      </c>
      <c r="AH7" s="185">
        <v>764.96195069999987</v>
      </c>
      <c r="AI7" s="185">
        <v>350.40416553999995</v>
      </c>
      <c r="AJ7" s="185">
        <v>3346.9842557499987</v>
      </c>
      <c r="AK7" s="185">
        <v>2183.3023882100001</v>
      </c>
      <c r="AL7" s="185">
        <v>2070.5917342900002</v>
      </c>
      <c r="AM7" s="185">
        <v>75.200248369999997</v>
      </c>
      <c r="AN7" s="185">
        <v>3770.6225863940003</v>
      </c>
      <c r="AO7" s="185">
        <v>4536.6195208299996</v>
      </c>
      <c r="AP7" s="185">
        <v>1420.3354752400001</v>
      </c>
      <c r="AQ7" s="185">
        <v>136.84172359000002</v>
      </c>
      <c r="AR7" s="185">
        <v>76.407483939999992</v>
      </c>
      <c r="AS7" s="185">
        <v>53.781019999999984</v>
      </c>
      <c r="AT7" s="185">
        <v>138.43073630000001</v>
      </c>
      <c r="AU7" s="185">
        <v>273.29000000000002</v>
      </c>
      <c r="AV7" s="185">
        <v>0</v>
      </c>
      <c r="AW7" s="185">
        <v>59.997709069999999</v>
      </c>
      <c r="AX7" s="185">
        <v>389.44843221000002</v>
      </c>
      <c r="AY7" s="185">
        <v>72</v>
      </c>
      <c r="AZ7" s="185">
        <v>197.40029999999999</v>
      </c>
      <c r="BA7" s="185">
        <v>150.77799999999999</v>
      </c>
      <c r="BB7" s="185">
        <v>263.52112</v>
      </c>
      <c r="BC7" s="185">
        <v>160.70146718999999</v>
      </c>
      <c r="BD7" s="185">
        <v>396.34472999999997</v>
      </c>
      <c r="BE7" s="185">
        <v>133.85915000000003</v>
      </c>
      <c r="BF7" s="185">
        <v>3.2919999999999998</v>
      </c>
      <c r="BG7" s="185">
        <v>68.453635860000006</v>
      </c>
      <c r="BH7" s="185">
        <v>584.1624061</v>
      </c>
      <c r="BI7" s="185">
        <v>137.04565000000002</v>
      </c>
      <c r="BJ7" s="185">
        <v>468.53334963999998</v>
      </c>
      <c r="BK7" s="185">
        <v>182.48570999999995</v>
      </c>
      <c r="BL7" s="185">
        <v>311.12083999999999</v>
      </c>
    </row>
    <row r="8" spans="2:64" x14ac:dyDescent="0.25">
      <c r="B8" s="184" t="s">
        <v>222</v>
      </c>
      <c r="C8" s="185">
        <v>18087.143783445114</v>
      </c>
      <c r="D8" s="185">
        <v>20994.859999999997</v>
      </c>
      <c r="E8" s="185">
        <v>706.59271999999999</v>
      </c>
      <c r="F8" s="185">
        <v>8043.444738939992</v>
      </c>
      <c r="G8" s="185">
        <v>13615.968907030016</v>
      </c>
      <c r="H8" s="185">
        <v>4975.2793660100051</v>
      </c>
      <c r="I8" s="185">
        <v>4074.4570921699997</v>
      </c>
      <c r="J8" s="185">
        <v>8905.1392006800052</v>
      </c>
      <c r="K8" s="185">
        <v>23319.083153280011</v>
      </c>
      <c r="L8" s="185">
        <v>4195.9302999200008</v>
      </c>
      <c r="M8" s="185">
        <v>12273.748</v>
      </c>
      <c r="N8" s="185">
        <v>31195.762417930018</v>
      </c>
      <c r="O8" s="185">
        <v>6713.573760220007</v>
      </c>
      <c r="P8" s="185">
        <v>13333.646279609991</v>
      </c>
      <c r="Q8" s="185">
        <v>26866.314473690094</v>
      </c>
      <c r="R8" s="185">
        <v>11121.963999999998</v>
      </c>
      <c r="S8" s="185">
        <v>7934.5</v>
      </c>
      <c r="T8" s="185">
        <v>29086.863900460034</v>
      </c>
      <c r="U8" s="185">
        <v>6663.9909546100034</v>
      </c>
      <c r="V8" s="185">
        <v>17388.130296021478</v>
      </c>
      <c r="W8" s="185">
        <v>20071.606619770017</v>
      </c>
      <c r="X8" s="185">
        <v>17082.069587139977</v>
      </c>
      <c r="Y8" s="185">
        <v>16324.523228009961</v>
      </c>
      <c r="Z8" s="185">
        <v>10659.713719389987</v>
      </c>
      <c r="AA8" s="185">
        <v>4750.255571350006</v>
      </c>
      <c r="AB8" s="185">
        <v>9777.197852920006</v>
      </c>
      <c r="AC8" s="185">
        <v>12073.257286990003</v>
      </c>
      <c r="AD8" s="185">
        <v>4504.3081340699973</v>
      </c>
      <c r="AE8" s="185">
        <v>11.798999999999999</v>
      </c>
      <c r="AF8" s="185">
        <v>96.575000000000003</v>
      </c>
      <c r="AG8" s="185">
        <v>6376.511961852988</v>
      </c>
      <c r="AH8" s="185">
        <v>1329.7982632750004</v>
      </c>
      <c r="AI8" s="185">
        <v>1024.9471503299999</v>
      </c>
      <c r="AJ8" s="185">
        <v>12738.734796069937</v>
      </c>
      <c r="AK8" s="185">
        <v>9017.4563582699993</v>
      </c>
      <c r="AL8" s="185">
        <v>2311.7366076499979</v>
      </c>
      <c r="AM8" s="185">
        <v>134.30990818999996</v>
      </c>
      <c r="AN8" s="185">
        <v>5057.1282143479993</v>
      </c>
      <c r="AO8" s="185">
        <v>2855.0724483399981</v>
      </c>
      <c r="AP8" s="185">
        <v>5109.5521890300024</v>
      </c>
      <c r="AQ8" s="185">
        <v>151.55305888000177</v>
      </c>
      <c r="AR8" s="185">
        <v>13.0281</v>
      </c>
      <c r="AS8" s="185">
        <v>8.1747209999999981</v>
      </c>
      <c r="AT8" s="185">
        <v>366.70633422000009</v>
      </c>
      <c r="AU8" s="185">
        <v>166.99600000000001</v>
      </c>
      <c r="AV8" s="185">
        <v>81.816971680000009</v>
      </c>
      <c r="AW8" s="185">
        <v>18.376675210000002</v>
      </c>
      <c r="AX8" s="185">
        <v>567.16269293000005</v>
      </c>
      <c r="AY8" s="185">
        <v>1797.5812656900025</v>
      </c>
      <c r="AZ8" s="185">
        <v>992.48249999999996</v>
      </c>
      <c r="BA8" s="185">
        <v>215.416</v>
      </c>
      <c r="BB8" s="185">
        <v>418.53228999999999</v>
      </c>
      <c r="BC8" s="185">
        <v>45.047529000000004</v>
      </c>
      <c r="BD8" s="185">
        <v>460.3313200000004</v>
      </c>
      <c r="BE8" s="185">
        <v>691.47104000000002</v>
      </c>
      <c r="BF8" s="185">
        <v>41.589309999999998</v>
      </c>
      <c r="BG8" s="185">
        <v>162.37941820000003</v>
      </c>
      <c r="BH8" s="185">
        <v>0</v>
      </c>
      <c r="BI8" s="185">
        <v>1067.4161000000001</v>
      </c>
      <c r="BJ8" s="185">
        <v>280.92559200999989</v>
      </c>
      <c r="BK8" s="185">
        <v>2385.9731279700009</v>
      </c>
      <c r="BL8" s="185">
        <v>755.31166000000007</v>
      </c>
    </row>
    <row r="9" spans="2:64" x14ac:dyDescent="0.25">
      <c r="B9" s="184" t="s">
        <v>223</v>
      </c>
      <c r="C9" s="185">
        <v>9270.7154323030009</v>
      </c>
      <c r="D9" s="185">
        <v>10568.560000000001</v>
      </c>
      <c r="E9" s="185">
        <v>11108.226137840005</v>
      </c>
      <c r="F9" s="185">
        <v>15072.058563202501</v>
      </c>
      <c r="G9" s="185">
        <v>3720.6339028100001</v>
      </c>
      <c r="H9" s="185">
        <v>2905.130799742999</v>
      </c>
      <c r="I9" s="185">
        <v>5618.4617715700006</v>
      </c>
      <c r="J9" s="185">
        <v>4643.0938202999996</v>
      </c>
      <c r="K9" s="185">
        <v>6737.58820105</v>
      </c>
      <c r="L9" s="185">
        <v>4831.3266433669996</v>
      </c>
      <c r="M9" s="185">
        <v>6201.0215999999982</v>
      </c>
      <c r="N9" s="185">
        <v>2471.62501952</v>
      </c>
      <c r="O9" s="185">
        <v>6714.1993412799966</v>
      </c>
      <c r="P9" s="185">
        <v>7826.1785169199975</v>
      </c>
      <c r="Q9" s="185">
        <v>7531.9619746700009</v>
      </c>
      <c r="R9" s="185">
        <v>8317.009</v>
      </c>
      <c r="S9" s="185">
        <v>6691.3499999999995</v>
      </c>
      <c r="T9" s="185">
        <v>18950.50982843</v>
      </c>
      <c r="U9" s="185">
        <v>7819.1055061200004</v>
      </c>
      <c r="V9" s="185">
        <v>9919.7290378800008</v>
      </c>
      <c r="W9" s="185">
        <v>6566.3080963599996</v>
      </c>
      <c r="X9" s="185">
        <v>12789.572465540001</v>
      </c>
      <c r="Y9" s="185">
        <v>7817.193778849999</v>
      </c>
      <c r="Z9" s="185">
        <v>6228.2413734900001</v>
      </c>
      <c r="AA9" s="185">
        <v>4677.9445990200002</v>
      </c>
      <c r="AB9" s="185">
        <v>5580.4832780500001</v>
      </c>
      <c r="AC9" s="185">
        <v>8133.0901579320016</v>
      </c>
      <c r="AD9" s="185">
        <v>701.63861492999979</v>
      </c>
      <c r="AE9" s="185">
        <v>0</v>
      </c>
      <c r="AF9" s="185">
        <v>0</v>
      </c>
      <c r="AG9" s="185">
        <v>354.73188011000002</v>
      </c>
      <c r="AH9" s="185">
        <v>26.109703589999999</v>
      </c>
      <c r="AI9" s="185">
        <v>0</v>
      </c>
      <c r="AJ9" s="185">
        <v>259.27574420000002</v>
      </c>
      <c r="AK9" s="185">
        <v>176.26933676000002</v>
      </c>
      <c r="AL9" s="185">
        <v>0</v>
      </c>
      <c r="AM9" s="185">
        <v>0</v>
      </c>
      <c r="AN9" s="185">
        <v>886.37836491999997</v>
      </c>
      <c r="AO9" s="185">
        <v>0</v>
      </c>
      <c r="AP9" s="185">
        <v>2834.8389155500004</v>
      </c>
      <c r="AQ9" s="185">
        <v>0</v>
      </c>
      <c r="AR9" s="185">
        <v>0</v>
      </c>
      <c r="AS9" s="185">
        <v>0</v>
      </c>
      <c r="AT9" s="185">
        <v>2.74195769</v>
      </c>
      <c r="AU9" s="185">
        <v>10.66</v>
      </c>
      <c r="AV9" s="185">
        <v>0</v>
      </c>
      <c r="AW9" s="185">
        <v>0</v>
      </c>
      <c r="AX9" s="185">
        <v>0</v>
      </c>
      <c r="AY9" s="185">
        <v>95.511296979999997</v>
      </c>
      <c r="AZ9" s="185">
        <v>0</v>
      </c>
      <c r="BA9" s="185">
        <v>0</v>
      </c>
      <c r="BB9" s="185">
        <v>7.3769</v>
      </c>
      <c r="BC9" s="185">
        <v>0</v>
      </c>
      <c r="BD9" s="185">
        <v>0</v>
      </c>
      <c r="BE9" s="185">
        <v>0</v>
      </c>
      <c r="BF9" s="185">
        <v>0</v>
      </c>
      <c r="BG9" s="185">
        <v>0</v>
      </c>
      <c r="BH9" s="185">
        <v>0</v>
      </c>
      <c r="BI9" s="185">
        <v>64.376459999999994</v>
      </c>
      <c r="BJ9" s="185">
        <v>67.847790630000006</v>
      </c>
      <c r="BK9" s="185">
        <v>64.066330000000008</v>
      </c>
      <c r="BL9" s="185">
        <v>35.007529999999996</v>
      </c>
    </row>
    <row r="10" spans="2:64" x14ac:dyDescent="0.25">
      <c r="B10" s="184" t="s">
        <v>362</v>
      </c>
      <c r="C10" s="185">
        <v>5416.0368919000011</v>
      </c>
      <c r="D10" s="185">
        <v>2706.37</v>
      </c>
      <c r="E10" s="185">
        <v>1600.9884000000004</v>
      </c>
      <c r="F10" s="185">
        <v>1210.4789453400003</v>
      </c>
      <c r="G10" s="185">
        <v>2672.6257844699994</v>
      </c>
      <c r="H10" s="185">
        <v>9220.9178873000001</v>
      </c>
      <c r="I10" s="185">
        <v>2400.6083623660002</v>
      </c>
      <c r="J10" s="185">
        <v>2316.3755360499995</v>
      </c>
      <c r="K10" s="185">
        <v>2331.527094770001</v>
      </c>
      <c r="L10" s="185">
        <v>2492.9057677600003</v>
      </c>
      <c r="M10" s="185">
        <v>1947.0687</v>
      </c>
      <c r="N10" s="185">
        <v>316.88191327000004</v>
      </c>
      <c r="O10" s="185">
        <v>1168.7245396499998</v>
      </c>
      <c r="P10" s="185">
        <v>6301.5121842199987</v>
      </c>
      <c r="Q10" s="185">
        <v>4830.5364700799992</v>
      </c>
      <c r="R10" s="185">
        <v>3244.4739999999993</v>
      </c>
      <c r="S10" s="185">
        <v>492.53999999999996</v>
      </c>
      <c r="T10" s="185">
        <v>1151.1398294699998</v>
      </c>
      <c r="U10" s="185">
        <v>486.42284376999999</v>
      </c>
      <c r="V10" s="185">
        <v>1381.3374699810001</v>
      </c>
      <c r="W10" s="185">
        <v>1648.6189405000002</v>
      </c>
      <c r="X10" s="185">
        <v>2174.0176775200002</v>
      </c>
      <c r="Y10" s="185">
        <v>2864.3496835000005</v>
      </c>
      <c r="Z10" s="185">
        <v>1123.4833989799999</v>
      </c>
      <c r="AA10" s="185">
        <v>1104.9763314000002</v>
      </c>
      <c r="AB10" s="185">
        <v>1588.8562843899997</v>
      </c>
      <c r="AC10" s="185">
        <v>1275.0625788000002</v>
      </c>
      <c r="AD10" s="185">
        <v>158.23906671</v>
      </c>
      <c r="AE10" s="185">
        <v>0</v>
      </c>
      <c r="AF10" s="185">
        <v>0</v>
      </c>
      <c r="AG10" s="185">
        <v>143.04259913000001</v>
      </c>
      <c r="AH10" s="185">
        <v>176.32938093000001</v>
      </c>
      <c r="AI10" s="185">
        <v>19.989520279999997</v>
      </c>
      <c r="AJ10" s="185">
        <v>277.83969839999997</v>
      </c>
      <c r="AK10" s="185">
        <v>295.79276661</v>
      </c>
      <c r="AL10" s="185">
        <v>264.48745463</v>
      </c>
      <c r="AM10" s="185">
        <v>17.88913307</v>
      </c>
      <c r="AN10" s="185">
        <v>565.16590849000011</v>
      </c>
      <c r="AO10" s="185">
        <v>31.033394689999998</v>
      </c>
      <c r="AP10" s="185">
        <v>57.077326340000006</v>
      </c>
      <c r="AQ10" s="185">
        <v>19.746641260000001</v>
      </c>
      <c r="AR10" s="185">
        <v>3.3901747299999996</v>
      </c>
      <c r="AS10" s="185">
        <v>2.9670620000000008</v>
      </c>
      <c r="AT10" s="185">
        <v>0</v>
      </c>
      <c r="AU10" s="185">
        <v>31.084</v>
      </c>
      <c r="AV10" s="185">
        <v>0</v>
      </c>
      <c r="AW10" s="185">
        <v>3.45</v>
      </c>
      <c r="AX10" s="185">
        <v>0</v>
      </c>
      <c r="AY10" s="185">
        <v>67.487798349999892</v>
      </c>
      <c r="AZ10" s="185">
        <v>42.944000000000003</v>
      </c>
      <c r="BA10" s="185">
        <v>58.695999999999998</v>
      </c>
      <c r="BB10" s="185">
        <v>17.892769999999999</v>
      </c>
      <c r="BC10" s="185">
        <v>0</v>
      </c>
      <c r="BD10" s="185">
        <v>0</v>
      </c>
      <c r="BE10" s="185">
        <v>100.97284000000001</v>
      </c>
      <c r="BF10" s="185">
        <v>0</v>
      </c>
      <c r="BG10" s="185">
        <v>8.7376745600000021</v>
      </c>
      <c r="BH10" s="185">
        <v>0</v>
      </c>
      <c r="BI10" s="185">
        <v>4.7799400000000007</v>
      </c>
      <c r="BJ10" s="185">
        <v>10.999576940000001</v>
      </c>
      <c r="BK10" s="185">
        <v>158.06152</v>
      </c>
      <c r="BL10" s="185">
        <v>80.66498</v>
      </c>
    </row>
    <row r="11" spans="2:64" x14ac:dyDescent="0.25">
      <c r="B11" s="184" t="s">
        <v>363</v>
      </c>
      <c r="C11" s="185">
        <v>3641.4815762649996</v>
      </c>
      <c r="D11" s="185">
        <v>1789.25</v>
      </c>
      <c r="E11" s="185">
        <v>1572.89247</v>
      </c>
      <c r="F11" s="185">
        <v>1061.90990784</v>
      </c>
      <c r="G11" s="185">
        <v>882.06295701999966</v>
      </c>
      <c r="H11" s="185">
        <v>3197.9116716800008</v>
      </c>
      <c r="I11" s="185">
        <v>366.59051098000009</v>
      </c>
      <c r="J11" s="185">
        <v>2190.2298405219999</v>
      </c>
      <c r="K11" s="185">
        <v>2003.0188651510011</v>
      </c>
      <c r="L11" s="185">
        <v>2345.9844594199994</v>
      </c>
      <c r="M11" s="185">
        <v>1636.5965000000001</v>
      </c>
      <c r="N11" s="185">
        <v>2556.2427760399987</v>
      </c>
      <c r="O11" s="185">
        <v>2998.2919145899996</v>
      </c>
      <c r="P11" s="185">
        <v>7563.8261991600002</v>
      </c>
      <c r="Q11" s="185">
        <v>4262.94254998</v>
      </c>
      <c r="R11" s="185">
        <v>5337.4790000000012</v>
      </c>
      <c r="S11" s="185">
        <v>2051.15</v>
      </c>
      <c r="T11" s="185">
        <v>6955.3512782410035</v>
      </c>
      <c r="U11" s="185">
        <v>2894.2790007100011</v>
      </c>
      <c r="V11" s="185">
        <v>2967.8783537089994</v>
      </c>
      <c r="W11" s="185">
        <v>384.54658045000014</v>
      </c>
      <c r="X11" s="185">
        <v>2331.0600530900015</v>
      </c>
      <c r="Y11" s="185">
        <v>3514.5998122300007</v>
      </c>
      <c r="Z11" s="185">
        <v>2471.6535715814994</v>
      </c>
      <c r="AA11" s="185">
        <v>3087.7501204700006</v>
      </c>
      <c r="AB11" s="185">
        <v>2254.2379421199989</v>
      </c>
      <c r="AC11" s="185">
        <v>5269.0463743520022</v>
      </c>
      <c r="AD11" s="185">
        <v>1378.0488766399992</v>
      </c>
      <c r="AE11" s="185">
        <v>14.798</v>
      </c>
      <c r="AF11" s="185">
        <v>92.344999999999999</v>
      </c>
      <c r="AG11" s="185">
        <v>1710.2358506800001</v>
      </c>
      <c r="AH11" s="185">
        <v>205.75153126000001</v>
      </c>
      <c r="AI11" s="185">
        <v>240.72807624000004</v>
      </c>
      <c r="AJ11" s="185">
        <v>3327.2124811710041</v>
      </c>
      <c r="AK11" s="185">
        <v>3274.8361906700002</v>
      </c>
      <c r="AL11" s="185">
        <v>1936.97047778</v>
      </c>
      <c r="AM11" s="185">
        <v>33.402824680000002</v>
      </c>
      <c r="AN11" s="185">
        <v>663.75694063200001</v>
      </c>
      <c r="AO11" s="185">
        <v>1202.9578754520001</v>
      </c>
      <c r="AP11" s="185">
        <v>889.26144864999981</v>
      </c>
      <c r="AQ11" s="185">
        <v>168.97740861</v>
      </c>
      <c r="AR11" s="185">
        <v>1.2989999999999999</v>
      </c>
      <c r="AS11" s="185">
        <v>1.6012999999999999</v>
      </c>
      <c r="AT11" s="185">
        <v>83.011019529999999</v>
      </c>
      <c r="AU11" s="185">
        <v>127.678</v>
      </c>
      <c r="AV11" s="185">
        <v>29.583585640000003</v>
      </c>
      <c r="AW11" s="185">
        <v>0</v>
      </c>
      <c r="AX11" s="185">
        <v>174.89312458000001</v>
      </c>
      <c r="AY11" s="185">
        <v>961.76908736000019</v>
      </c>
      <c r="AZ11" s="185">
        <v>99.194199999999995</v>
      </c>
      <c r="BA11" s="185">
        <v>103.782</v>
      </c>
      <c r="BB11" s="185">
        <v>56.263500000000001</v>
      </c>
      <c r="BC11" s="185">
        <v>0</v>
      </c>
      <c r="BD11" s="185">
        <v>693.47826300000008</v>
      </c>
      <c r="BE11" s="185">
        <v>296.61503999999996</v>
      </c>
      <c r="BF11" s="185">
        <v>0</v>
      </c>
      <c r="BG11" s="185">
        <v>13.404246010000001</v>
      </c>
      <c r="BH11" s="185">
        <v>2.9400961000000003</v>
      </c>
      <c r="BI11" s="185">
        <v>104.22952999999998</v>
      </c>
      <c r="BJ11" s="185">
        <v>514.36847581000018</v>
      </c>
      <c r="BK11" s="185">
        <v>386.68234000000007</v>
      </c>
      <c r="BL11" s="185">
        <v>375.70577999999995</v>
      </c>
    </row>
    <row r="12" spans="2:64" x14ac:dyDescent="0.25">
      <c r="B12" s="184" t="s">
        <v>226</v>
      </c>
      <c r="C12" s="185">
        <v>19820.039185781989</v>
      </c>
      <c r="D12" s="185">
        <v>48120.06</v>
      </c>
      <c r="E12" s="185">
        <v>52329.362302127069</v>
      </c>
      <c r="F12" s="185">
        <v>30366.975860214981</v>
      </c>
      <c r="G12" s="185">
        <v>21408.776046912008</v>
      </c>
      <c r="H12" s="185">
        <v>26967.88469416702</v>
      </c>
      <c r="I12" s="185">
        <v>24315.158997570004</v>
      </c>
      <c r="J12" s="185">
        <v>9877.1648471999943</v>
      </c>
      <c r="K12" s="185">
        <v>37046.883750959947</v>
      </c>
      <c r="L12" s="185">
        <v>26014.265255420003</v>
      </c>
      <c r="M12" s="185">
        <v>17202.832399999999</v>
      </c>
      <c r="N12" s="185">
        <v>58516.582176260068</v>
      </c>
      <c r="O12" s="185">
        <v>27224.918686989997</v>
      </c>
      <c r="P12" s="185">
        <v>19094.525406060009</v>
      </c>
      <c r="Q12" s="185">
        <v>24334.935574840008</v>
      </c>
      <c r="R12" s="185">
        <v>43015.503000000004</v>
      </c>
      <c r="S12" s="185">
        <v>31176.182185999998</v>
      </c>
      <c r="T12" s="185">
        <v>58419.018382869966</v>
      </c>
      <c r="U12" s="185">
        <v>24571.296187369997</v>
      </c>
      <c r="V12" s="185">
        <v>16811.895096633398</v>
      </c>
      <c r="W12" s="185">
        <v>24595.286459650011</v>
      </c>
      <c r="X12" s="185">
        <v>48240.548429920062</v>
      </c>
      <c r="Y12" s="185">
        <v>21398.561499229996</v>
      </c>
      <c r="Z12" s="185">
        <v>31153.769222073028</v>
      </c>
      <c r="AA12" s="185">
        <v>18829.803860990003</v>
      </c>
      <c r="AB12" s="185">
        <v>14937.000878770026</v>
      </c>
      <c r="AC12" s="185">
        <v>21207.478442850013</v>
      </c>
      <c r="AD12" s="185">
        <v>6566.1804768800157</v>
      </c>
      <c r="AE12" s="185">
        <v>9.4260000000000002</v>
      </c>
      <c r="AF12" s="185">
        <v>1020.948</v>
      </c>
      <c r="AG12" s="185">
        <v>5226.3775065410027</v>
      </c>
      <c r="AH12" s="185">
        <v>2623.5804061800004</v>
      </c>
      <c r="AI12" s="185">
        <v>645.78335154999968</v>
      </c>
      <c r="AJ12" s="185">
        <v>15140.529344019966</v>
      </c>
      <c r="AK12" s="185">
        <v>5819.965501239999</v>
      </c>
      <c r="AL12" s="185">
        <v>9040.2012055500018</v>
      </c>
      <c r="AM12" s="185">
        <v>44.194393400000003</v>
      </c>
      <c r="AN12" s="185">
        <v>6698.4248553150219</v>
      </c>
      <c r="AO12" s="185">
        <v>7656.7645684699992</v>
      </c>
      <c r="AP12" s="185">
        <v>3408.6372517500017</v>
      </c>
      <c r="AQ12" s="185">
        <v>578.20666572000005</v>
      </c>
      <c r="AR12" s="185">
        <v>118.23263457999998</v>
      </c>
      <c r="AS12" s="185">
        <v>71.716205000000016</v>
      </c>
      <c r="AT12" s="185">
        <v>973.62199881000026</v>
      </c>
      <c r="AU12" s="185">
        <v>175.68899999999999</v>
      </c>
      <c r="AV12" s="185">
        <v>228.43518282000002</v>
      </c>
      <c r="AW12" s="185">
        <v>33.329858789999996</v>
      </c>
      <c r="AX12" s="185">
        <v>683.98366192000003</v>
      </c>
      <c r="AY12" s="185">
        <v>3483.9661526500004</v>
      </c>
      <c r="AZ12" s="185">
        <v>483.58089999999999</v>
      </c>
      <c r="BA12" s="185">
        <v>164.107</v>
      </c>
      <c r="BB12" s="185">
        <v>259.01378999999997</v>
      </c>
      <c r="BC12" s="185">
        <v>1145.7261042000002</v>
      </c>
      <c r="BD12" s="185">
        <v>1797.1612199999993</v>
      </c>
      <c r="BE12" s="185">
        <v>529.11676999999986</v>
      </c>
      <c r="BF12" s="185">
        <v>26.06897</v>
      </c>
      <c r="BG12" s="185">
        <v>148.91555629999996</v>
      </c>
      <c r="BH12" s="185">
        <v>84.255741499999999</v>
      </c>
      <c r="BI12" s="185">
        <v>654.86792999999989</v>
      </c>
      <c r="BJ12" s="185">
        <v>2166.8129457700011</v>
      </c>
      <c r="BK12" s="185">
        <v>884.86036000000001</v>
      </c>
      <c r="BL12" s="185">
        <v>624.54833999999994</v>
      </c>
    </row>
    <row r="13" spans="2:64" x14ac:dyDescent="0.25">
      <c r="B13" s="184" t="s">
        <v>227</v>
      </c>
      <c r="C13" s="185">
        <v>6350.3181549999999</v>
      </c>
      <c r="D13" s="185">
        <v>29081.71</v>
      </c>
      <c r="E13" s="185">
        <v>9546.8304599999992</v>
      </c>
      <c r="F13" s="185">
        <v>13352.723243270002</v>
      </c>
      <c r="G13" s="185">
        <v>6232.096066600001</v>
      </c>
      <c r="H13" s="185">
        <v>15283.293166050003</v>
      </c>
      <c r="I13" s="185">
        <v>5705.5620394700009</v>
      </c>
      <c r="J13" s="185">
        <v>5831.0754507700021</v>
      </c>
      <c r="K13" s="185">
        <v>13313.2360075</v>
      </c>
      <c r="L13" s="185">
        <v>9093.0060785800015</v>
      </c>
      <c r="M13" s="185">
        <v>4910.5086000000001</v>
      </c>
      <c r="N13" s="185">
        <v>18477.237427399996</v>
      </c>
      <c r="O13" s="185">
        <v>10285.419761359999</v>
      </c>
      <c r="P13" s="185">
        <v>9424.8996705599984</v>
      </c>
      <c r="Q13" s="185">
        <v>7902.2135143800006</v>
      </c>
      <c r="R13" s="185">
        <v>10088.447</v>
      </c>
      <c r="S13" s="185">
        <v>2101.6600000000003</v>
      </c>
      <c r="T13" s="185">
        <v>15870.42143698003</v>
      </c>
      <c r="U13" s="185">
        <v>8117.6858635400013</v>
      </c>
      <c r="V13" s="185">
        <v>19852.800170319988</v>
      </c>
      <c r="W13" s="185">
        <v>7198.3096418199975</v>
      </c>
      <c r="X13" s="185">
        <v>9179.2083758600002</v>
      </c>
      <c r="Y13" s="185">
        <v>14421.85033727</v>
      </c>
      <c r="Z13" s="185">
        <v>19205.958932750022</v>
      </c>
      <c r="AA13" s="185">
        <v>11138.19270277</v>
      </c>
      <c r="AB13" s="185">
        <v>9636.3341211300049</v>
      </c>
      <c r="AC13" s="185">
        <v>9246.8917785499998</v>
      </c>
      <c r="AD13" s="185">
        <v>5627.9093598300005</v>
      </c>
      <c r="AE13" s="185">
        <v>0</v>
      </c>
      <c r="AF13" s="185">
        <v>200</v>
      </c>
      <c r="AG13" s="185">
        <v>5662.8939975700005</v>
      </c>
      <c r="AH13" s="185">
        <v>1227.22903924</v>
      </c>
      <c r="AI13" s="185">
        <v>375.43091231000005</v>
      </c>
      <c r="AJ13" s="185">
        <v>9363.4582881400038</v>
      </c>
      <c r="AK13" s="185">
        <v>2846.6214545679991</v>
      </c>
      <c r="AL13" s="185">
        <v>2104.7823977000007</v>
      </c>
      <c r="AM13" s="185">
        <v>0</v>
      </c>
      <c r="AN13" s="185">
        <v>2619.9180304299998</v>
      </c>
      <c r="AO13" s="185">
        <v>4670.4015703599998</v>
      </c>
      <c r="AP13" s="185">
        <v>4511.38883756</v>
      </c>
      <c r="AQ13" s="185">
        <v>204.16451218000003</v>
      </c>
      <c r="AR13" s="185">
        <v>37.623548509999992</v>
      </c>
      <c r="AS13" s="185">
        <v>5.1412140000000006</v>
      </c>
      <c r="AT13" s="185">
        <v>400.67726081999984</v>
      </c>
      <c r="AU13" s="185">
        <v>49.113</v>
      </c>
      <c r="AV13" s="185">
        <v>40.988779620000003</v>
      </c>
      <c r="AW13" s="185">
        <v>40.306707450000005</v>
      </c>
      <c r="AX13" s="185">
        <v>282.96055010999993</v>
      </c>
      <c r="AY13" s="185">
        <v>0</v>
      </c>
      <c r="AZ13" s="185">
        <v>510.06790000000001</v>
      </c>
      <c r="BA13" s="185">
        <v>125.46</v>
      </c>
      <c r="BB13" s="185">
        <v>307.12964000000005</v>
      </c>
      <c r="BC13" s="185">
        <v>237.33289406999998</v>
      </c>
      <c r="BD13" s="185">
        <v>1537.7744800000005</v>
      </c>
      <c r="BE13" s="185">
        <v>313.50701999999995</v>
      </c>
      <c r="BF13" s="185">
        <v>0</v>
      </c>
      <c r="BG13" s="185">
        <v>116.52984458</v>
      </c>
      <c r="BH13" s="185">
        <v>0</v>
      </c>
      <c r="BI13" s="185">
        <v>482.21355</v>
      </c>
      <c r="BJ13" s="185">
        <v>2173.2066160299946</v>
      </c>
      <c r="BK13" s="185">
        <v>695.45789000000013</v>
      </c>
      <c r="BL13" s="185">
        <v>377.25412</v>
      </c>
    </row>
    <row r="14" spans="2:64" x14ac:dyDescent="0.25">
      <c r="B14" s="184" t="s">
        <v>228</v>
      </c>
      <c r="C14" s="185">
        <v>5678.0439373999998</v>
      </c>
      <c r="D14" s="185">
        <v>10362.390000000001</v>
      </c>
      <c r="E14" s="185">
        <v>5538.3756256799979</v>
      </c>
      <c r="F14" s="185">
        <v>12776.699054262499</v>
      </c>
      <c r="G14" s="185">
        <v>1516.11080156</v>
      </c>
      <c r="H14" s="185">
        <v>6895.3551813749982</v>
      </c>
      <c r="I14" s="185">
        <v>5415.4685622699999</v>
      </c>
      <c r="J14" s="185">
        <v>3155.284952420001</v>
      </c>
      <c r="K14" s="185">
        <v>2905.5956539900003</v>
      </c>
      <c r="L14" s="185">
        <v>5874.2185670800009</v>
      </c>
      <c r="M14" s="185">
        <v>3618.9973999999993</v>
      </c>
      <c r="N14" s="185">
        <v>9439.4801080099987</v>
      </c>
      <c r="O14" s="185">
        <v>4274.3671450900001</v>
      </c>
      <c r="P14" s="185">
        <v>8383.168612970001</v>
      </c>
      <c r="Q14" s="185">
        <v>4676.8757349600037</v>
      </c>
      <c r="R14" s="185">
        <v>7523.4370000000008</v>
      </c>
      <c r="S14" s="185">
        <v>4125.8564430000006</v>
      </c>
      <c r="T14" s="185">
        <v>10326.022982669998</v>
      </c>
      <c r="U14" s="185">
        <v>2640.3209632300004</v>
      </c>
      <c r="V14" s="185">
        <v>11758.547932729996</v>
      </c>
      <c r="W14" s="185">
        <v>3667.379472040001</v>
      </c>
      <c r="X14" s="185">
        <v>5269.257771229999</v>
      </c>
      <c r="Y14" s="185">
        <v>14232.797267849981</v>
      </c>
      <c r="Z14" s="185">
        <v>7543.1792691100045</v>
      </c>
      <c r="AA14" s="185">
        <v>4060.2883714299978</v>
      </c>
      <c r="AB14" s="185">
        <v>4089.9875501299994</v>
      </c>
      <c r="AC14" s="185">
        <v>4439.6358723679987</v>
      </c>
      <c r="AD14" s="185">
        <v>897.66168315000016</v>
      </c>
      <c r="AE14" s="185">
        <v>7.7</v>
      </c>
      <c r="AF14" s="185">
        <v>0</v>
      </c>
      <c r="AG14" s="185">
        <v>1392.3468909199996</v>
      </c>
      <c r="AH14" s="185">
        <v>265.75822220999999</v>
      </c>
      <c r="AI14" s="185">
        <v>59.795739090000005</v>
      </c>
      <c r="AJ14" s="185">
        <v>2763.9007242149955</v>
      </c>
      <c r="AK14" s="185">
        <v>2540.1840643100004</v>
      </c>
      <c r="AL14" s="185">
        <v>1317.2998227500007</v>
      </c>
      <c r="AM14" s="185">
        <v>1.6900751299999999</v>
      </c>
      <c r="AN14" s="185">
        <v>2316.0841391964982</v>
      </c>
      <c r="AO14" s="185">
        <v>3981.7509389400007</v>
      </c>
      <c r="AP14" s="185">
        <v>1040.5528473799998</v>
      </c>
      <c r="AQ14" s="185">
        <v>111.33556179000001</v>
      </c>
      <c r="AR14" s="185">
        <v>5.6093999999999999</v>
      </c>
      <c r="AS14" s="185">
        <v>34.884633000000001</v>
      </c>
      <c r="AT14" s="185">
        <v>91.747426489999938</v>
      </c>
      <c r="AU14" s="185">
        <v>80.501000000000005</v>
      </c>
      <c r="AV14" s="185">
        <v>9.5694743199999994</v>
      </c>
      <c r="AW14" s="185">
        <v>27.496302010000001</v>
      </c>
      <c r="AX14" s="185">
        <v>143.01435678000001</v>
      </c>
      <c r="AY14" s="185">
        <v>347.45199832000003</v>
      </c>
      <c r="AZ14" s="185">
        <v>37.15</v>
      </c>
      <c r="BA14" s="185">
        <v>94.566999999999993</v>
      </c>
      <c r="BB14" s="185">
        <v>91.167620000000014</v>
      </c>
      <c r="BC14" s="185">
        <v>104.39128536000001</v>
      </c>
      <c r="BD14" s="185">
        <v>437.50441999999998</v>
      </c>
      <c r="BE14" s="185">
        <v>52.41628</v>
      </c>
      <c r="BF14" s="185">
        <v>0</v>
      </c>
      <c r="BG14" s="185">
        <v>32.410958510000007</v>
      </c>
      <c r="BH14" s="185">
        <v>74.767812500000005</v>
      </c>
      <c r="BI14" s="185">
        <v>238.51101000000003</v>
      </c>
      <c r="BJ14" s="185">
        <v>1246.9658847799997</v>
      </c>
      <c r="BK14" s="185">
        <v>198.32656000000003</v>
      </c>
      <c r="BL14" s="185">
        <v>304.19109000000009</v>
      </c>
    </row>
    <row r="15" spans="2:64" x14ac:dyDescent="0.25">
      <c r="B15" s="184" t="s">
        <v>229</v>
      </c>
      <c r="C15" s="185">
        <v>6174.2238742800009</v>
      </c>
      <c r="D15" s="185">
        <v>6130.32</v>
      </c>
      <c r="E15" s="185">
        <v>10447.259389999999</v>
      </c>
      <c r="F15" s="185">
        <v>17105.021627319995</v>
      </c>
      <c r="G15" s="185">
        <v>817.57243114999983</v>
      </c>
      <c r="H15" s="185">
        <v>4115.2289218709984</v>
      </c>
      <c r="I15" s="185">
        <v>1963.0705253000001</v>
      </c>
      <c r="J15" s="185">
        <v>12201.868251617965</v>
      </c>
      <c r="K15" s="185">
        <v>5040.6715031799995</v>
      </c>
      <c r="L15" s="185">
        <v>6170.4547740899998</v>
      </c>
      <c r="M15" s="185">
        <v>3883.4475000000002</v>
      </c>
      <c r="N15" s="185">
        <v>5974.9507611499994</v>
      </c>
      <c r="O15" s="185">
        <v>6557.9939809999978</v>
      </c>
      <c r="P15" s="185">
        <v>7621.8104409199987</v>
      </c>
      <c r="Q15" s="185">
        <v>4066.4169970799999</v>
      </c>
      <c r="R15" s="185">
        <v>6955.7349999999988</v>
      </c>
      <c r="S15" s="185">
        <v>3717.5386450000001</v>
      </c>
      <c r="T15" s="185">
        <v>9449.4473598900004</v>
      </c>
      <c r="U15" s="185">
        <v>5384.4655613700006</v>
      </c>
      <c r="V15" s="185">
        <v>8108.6531562829978</v>
      </c>
      <c r="W15" s="185">
        <v>2459.0108376799999</v>
      </c>
      <c r="X15" s="185">
        <v>3646.8289574100036</v>
      </c>
      <c r="Y15" s="185">
        <v>14403.014082620002</v>
      </c>
      <c r="Z15" s="185">
        <v>4708.2008631699982</v>
      </c>
      <c r="AA15" s="185">
        <v>2976.9735844700008</v>
      </c>
      <c r="AB15" s="185">
        <v>3957.87673713</v>
      </c>
      <c r="AC15" s="185">
        <v>5275.2463432499981</v>
      </c>
      <c r="AD15" s="185">
        <v>731.12492936000046</v>
      </c>
      <c r="AE15" s="185">
        <v>0</v>
      </c>
      <c r="AF15" s="185">
        <v>858.77200000000005</v>
      </c>
      <c r="AG15" s="185">
        <v>1486.0196960899998</v>
      </c>
      <c r="AH15" s="185">
        <v>565.46723679799993</v>
      </c>
      <c r="AI15" s="185">
        <v>47.828721659999992</v>
      </c>
      <c r="AJ15" s="185">
        <v>1634.7794922799999</v>
      </c>
      <c r="AK15" s="185">
        <v>986.33370272999991</v>
      </c>
      <c r="AL15" s="185">
        <v>752.49685932000011</v>
      </c>
      <c r="AM15" s="185">
        <v>3.0477211399999997</v>
      </c>
      <c r="AN15" s="185">
        <v>974.40633720999995</v>
      </c>
      <c r="AO15" s="185">
        <v>1906.5684360299986</v>
      </c>
      <c r="AP15" s="185">
        <v>1992.5639893399989</v>
      </c>
      <c r="AQ15" s="185">
        <v>620.85534209000002</v>
      </c>
      <c r="AR15" s="185">
        <v>27.653119889999999</v>
      </c>
      <c r="AS15" s="185">
        <v>2.1151800000000009</v>
      </c>
      <c r="AT15" s="185">
        <v>219.16315310999997</v>
      </c>
      <c r="AU15" s="185">
        <v>62.82</v>
      </c>
      <c r="AV15" s="185">
        <v>0</v>
      </c>
      <c r="AW15" s="185">
        <v>0</v>
      </c>
      <c r="AX15" s="185">
        <v>131.51090106000001</v>
      </c>
      <c r="AY15" s="185">
        <v>54.549677999999894</v>
      </c>
      <c r="AZ15" s="185">
        <v>416.58563999999996</v>
      </c>
      <c r="BA15" s="185">
        <v>21.803999999999998</v>
      </c>
      <c r="BB15" s="185">
        <v>82.617660000000001</v>
      </c>
      <c r="BC15" s="185">
        <v>10.033649199999987</v>
      </c>
      <c r="BD15" s="185">
        <v>66.82029</v>
      </c>
      <c r="BE15" s="185">
        <v>90.86036</v>
      </c>
      <c r="BF15" s="185">
        <v>1.0009999999999999</v>
      </c>
      <c r="BG15" s="185">
        <v>9.1627875599999999</v>
      </c>
      <c r="BH15" s="185">
        <v>0</v>
      </c>
      <c r="BI15" s="185">
        <v>58.661769999999997</v>
      </c>
      <c r="BJ15" s="185">
        <v>415.23562464999975</v>
      </c>
      <c r="BK15" s="185">
        <v>120.49408000000001</v>
      </c>
      <c r="BL15" s="185">
        <v>60.20432000000001</v>
      </c>
    </row>
    <row r="16" spans="2:64" x14ac:dyDescent="0.25">
      <c r="B16" s="184" t="s">
        <v>230</v>
      </c>
      <c r="C16" s="185">
        <v>20524.130473404988</v>
      </c>
      <c r="D16" s="185">
        <v>26056.82</v>
      </c>
      <c r="E16" s="185">
        <v>2967.3522585928622</v>
      </c>
      <c r="F16" s="185">
        <v>5497.3088028074962</v>
      </c>
      <c r="G16" s="185">
        <v>4623.6139213482356</v>
      </c>
      <c r="H16" s="185">
        <v>2359.1212669700008</v>
      </c>
      <c r="I16" s="185">
        <v>1024.38363867</v>
      </c>
      <c r="J16" s="185">
        <v>3495.0019599600064</v>
      </c>
      <c r="K16" s="185">
        <v>5097.4997079499944</v>
      </c>
      <c r="L16" s="185">
        <v>6449.1488380899991</v>
      </c>
      <c r="M16" s="185">
        <v>2929.7381294899997</v>
      </c>
      <c r="N16" s="185">
        <v>9685.7951514000015</v>
      </c>
      <c r="O16" s="185">
        <v>3046.1403314200006</v>
      </c>
      <c r="P16" s="185">
        <v>7309.4459785020072</v>
      </c>
      <c r="Q16" s="185">
        <v>4702.8711348500001</v>
      </c>
      <c r="R16" s="185">
        <v>8324.1066039300003</v>
      </c>
      <c r="S16" s="185">
        <v>23149.37</v>
      </c>
      <c r="T16" s="185">
        <v>12657.61688050999</v>
      </c>
      <c r="U16" s="185">
        <v>8478.3090182750002</v>
      </c>
      <c r="V16" s="185">
        <v>11288.335548779998</v>
      </c>
      <c r="W16" s="185">
        <v>4072.5554179099995</v>
      </c>
      <c r="X16" s="185">
        <v>5767.66578106</v>
      </c>
      <c r="Y16" s="185">
        <v>4636.3847978100039</v>
      </c>
      <c r="Z16" s="185">
        <v>7226.008848201096</v>
      </c>
      <c r="AA16" s="185">
        <v>6259.8864839700018</v>
      </c>
      <c r="AB16" s="185">
        <v>4921.0800760000002</v>
      </c>
      <c r="AC16" s="185">
        <v>1772.0795979479994</v>
      </c>
      <c r="AD16" s="185">
        <v>2897.7430962899998</v>
      </c>
      <c r="AE16" s="185">
        <v>0</v>
      </c>
      <c r="AF16" s="185">
        <v>39.170999999999999</v>
      </c>
      <c r="AG16" s="185">
        <v>2634.0268423499992</v>
      </c>
      <c r="AH16" s="185">
        <v>366.66765654999995</v>
      </c>
      <c r="AI16" s="185">
        <v>89.468938610000009</v>
      </c>
      <c r="AJ16" s="185">
        <v>4259.7480420500005</v>
      </c>
      <c r="AK16" s="185">
        <v>2980.2974650700003</v>
      </c>
      <c r="AL16" s="185">
        <v>2765.0128393999998</v>
      </c>
      <c r="AM16" s="185">
        <v>16.197713539999999</v>
      </c>
      <c r="AN16" s="185">
        <v>3848.6334043069992</v>
      </c>
      <c r="AO16" s="185">
        <v>1227.91871715</v>
      </c>
      <c r="AP16" s="185">
        <v>2224.5389797199987</v>
      </c>
      <c r="AQ16" s="185">
        <v>1049.0786590799992</v>
      </c>
      <c r="AR16" s="185">
        <v>3.3480091500000002</v>
      </c>
      <c r="AS16" s="185">
        <v>19.588998739999997</v>
      </c>
      <c r="AT16" s="185">
        <v>237.52289646999998</v>
      </c>
      <c r="AU16" s="185">
        <v>79.191999999999993</v>
      </c>
      <c r="AV16" s="185">
        <v>144.34216813</v>
      </c>
      <c r="AW16" s="185">
        <v>144.91042576000012</v>
      </c>
      <c r="AX16" s="185">
        <v>965.42220672999986</v>
      </c>
      <c r="AY16" s="185">
        <v>380.6229419999998</v>
      </c>
      <c r="AZ16" s="185">
        <v>517.86295000000007</v>
      </c>
      <c r="BA16" s="185">
        <v>183.55699999999999</v>
      </c>
      <c r="BB16" s="185">
        <v>177.95819999999998</v>
      </c>
      <c r="BC16" s="185">
        <v>21.25797498</v>
      </c>
      <c r="BD16" s="185">
        <v>38.951259999999998</v>
      </c>
      <c r="BE16" s="185">
        <v>201.87942000000001</v>
      </c>
      <c r="BF16" s="185">
        <v>24.184360000000002</v>
      </c>
      <c r="BG16" s="185">
        <v>141.41351906999998</v>
      </c>
      <c r="BH16" s="185">
        <v>1.5520809999999998</v>
      </c>
      <c r="BI16" s="185">
        <v>454.92009000000007</v>
      </c>
      <c r="BJ16" s="185">
        <v>600.88545225000234</v>
      </c>
      <c r="BK16" s="185">
        <v>812.6816</v>
      </c>
      <c r="BL16" s="185">
        <v>451.88259999999997</v>
      </c>
    </row>
    <row r="17" spans="2:64" x14ac:dyDescent="0.25">
      <c r="B17" s="184" t="s">
        <v>231</v>
      </c>
      <c r="C17" s="185">
        <v>0</v>
      </c>
      <c r="D17" s="185">
        <v>216.6</v>
      </c>
      <c r="E17" s="185">
        <v>0</v>
      </c>
      <c r="F17" s="185">
        <v>383.42957408999996</v>
      </c>
      <c r="G17" s="185">
        <v>138.80703299999999</v>
      </c>
      <c r="H17" s="185">
        <v>255.19522080000002</v>
      </c>
      <c r="I17" s="185">
        <v>0</v>
      </c>
      <c r="J17" s="185">
        <v>0</v>
      </c>
      <c r="K17" s="185">
        <v>0</v>
      </c>
      <c r="L17" s="185">
        <v>0</v>
      </c>
      <c r="M17" s="185">
        <v>0</v>
      </c>
      <c r="N17" s="185">
        <v>0</v>
      </c>
      <c r="O17" s="185">
        <v>0</v>
      </c>
      <c r="P17" s="185">
        <v>0</v>
      </c>
      <c r="Q17" s="185">
        <v>136.67349018000002</v>
      </c>
      <c r="R17" s="185">
        <v>150.58199999999999</v>
      </c>
      <c r="S17" s="185">
        <v>0</v>
      </c>
      <c r="T17" s="185">
        <v>0</v>
      </c>
      <c r="U17" s="185">
        <v>0</v>
      </c>
      <c r="V17" s="185">
        <v>0</v>
      </c>
      <c r="W17" s="185">
        <v>0</v>
      </c>
      <c r="X17" s="185">
        <v>0</v>
      </c>
      <c r="Y17" s="185">
        <v>0</v>
      </c>
      <c r="Z17" s="185">
        <v>0</v>
      </c>
      <c r="AA17" s="185">
        <v>81</v>
      </c>
      <c r="AB17" s="185">
        <v>0</v>
      </c>
      <c r="AC17" s="185">
        <v>0</v>
      </c>
      <c r="AD17" s="185">
        <v>0</v>
      </c>
      <c r="AE17" s="185">
        <v>2.722</v>
      </c>
      <c r="AF17" s="185">
        <v>0</v>
      </c>
      <c r="AG17" s="185">
        <v>3.3375079999999997</v>
      </c>
      <c r="AH17" s="185">
        <v>0</v>
      </c>
      <c r="AI17" s="185">
        <v>1.5</v>
      </c>
      <c r="AJ17" s="185">
        <v>0</v>
      </c>
      <c r="AK17" s="185">
        <v>3.3799999999999997E-2</v>
      </c>
      <c r="AL17" s="185">
        <v>0</v>
      </c>
      <c r="AM17" s="185">
        <v>0</v>
      </c>
      <c r="AN17" s="185">
        <v>3.3662686100000001</v>
      </c>
      <c r="AO17" s="185">
        <v>0</v>
      </c>
      <c r="AP17" s="185">
        <v>0</v>
      </c>
      <c r="AQ17" s="185">
        <v>0</v>
      </c>
      <c r="AR17" s="185">
        <v>0</v>
      </c>
      <c r="AS17" s="185">
        <v>0</v>
      </c>
      <c r="AT17" s="185">
        <v>0</v>
      </c>
      <c r="AU17" s="185">
        <v>0</v>
      </c>
      <c r="AV17" s="185">
        <v>0</v>
      </c>
      <c r="AW17" s="185">
        <v>33.183290190000001</v>
      </c>
      <c r="AX17" s="185">
        <v>0</v>
      </c>
      <c r="AY17" s="185">
        <v>0</v>
      </c>
      <c r="AZ17" s="185">
        <v>0</v>
      </c>
      <c r="BA17" s="185">
        <v>0</v>
      </c>
      <c r="BB17" s="185">
        <v>0</v>
      </c>
      <c r="BC17" s="185">
        <v>0</v>
      </c>
      <c r="BD17" s="185">
        <v>0</v>
      </c>
      <c r="BE17" s="185">
        <v>0</v>
      </c>
      <c r="BF17" s="185">
        <v>0</v>
      </c>
      <c r="BG17" s="185">
        <v>2.6038526000000002</v>
      </c>
      <c r="BH17" s="185">
        <v>0</v>
      </c>
      <c r="BI17" s="185">
        <v>0</v>
      </c>
      <c r="BJ17" s="185">
        <v>0</v>
      </c>
      <c r="BK17" s="185">
        <v>0</v>
      </c>
      <c r="BL17" s="185">
        <v>0</v>
      </c>
    </row>
    <row r="18" spans="2:64" x14ac:dyDescent="0.25">
      <c r="B18" s="184" t="s">
        <v>232</v>
      </c>
      <c r="C18" s="185">
        <v>11893.91742508994</v>
      </c>
      <c r="D18" s="185">
        <v>5962.6999999999989</v>
      </c>
      <c r="E18" s="185">
        <v>60203.492453527069</v>
      </c>
      <c r="F18" s="185">
        <v>5861.1714212224861</v>
      </c>
      <c r="G18" s="185">
        <v>2529.0797072695814</v>
      </c>
      <c r="H18" s="185">
        <v>5006.6438796600023</v>
      </c>
      <c r="I18" s="185">
        <v>18854.365552540195</v>
      </c>
      <c r="J18" s="185">
        <v>5060.244977420034</v>
      </c>
      <c r="K18" s="185">
        <v>12050.424445940149</v>
      </c>
      <c r="L18" s="185">
        <v>5850.0467758599989</v>
      </c>
      <c r="M18" s="185">
        <v>33547.278244113739</v>
      </c>
      <c r="N18" s="185">
        <v>104201.6350038894</v>
      </c>
      <c r="O18" s="185">
        <v>20614.617367350013</v>
      </c>
      <c r="P18" s="185">
        <v>24432.526368480107</v>
      </c>
      <c r="Q18" s="185">
        <v>2592.290637029997</v>
      </c>
      <c r="R18" s="185">
        <v>32442.331508530959</v>
      </c>
      <c r="S18" s="185">
        <v>15474.535271000002</v>
      </c>
      <c r="T18" s="185">
        <v>31217.04524752995</v>
      </c>
      <c r="U18" s="185">
        <v>32373.641509040157</v>
      </c>
      <c r="V18" s="185">
        <v>17963.027279681497</v>
      </c>
      <c r="W18" s="185">
        <v>14691.942317420026</v>
      </c>
      <c r="X18" s="185">
        <v>12563.048779450031</v>
      </c>
      <c r="Y18" s="185">
        <v>11053.028274540002</v>
      </c>
      <c r="Z18" s="185">
        <v>20736.803913689902</v>
      </c>
      <c r="AA18" s="185">
        <v>11028.026722750052</v>
      </c>
      <c r="AB18" s="185">
        <v>9643.7579222299628</v>
      </c>
      <c r="AC18" s="185">
        <v>29583.459327949957</v>
      </c>
      <c r="AD18" s="185">
        <v>9852.141423649995</v>
      </c>
      <c r="AE18" s="185">
        <v>50.884</v>
      </c>
      <c r="AF18" s="185">
        <v>0</v>
      </c>
      <c r="AG18" s="185">
        <v>11168.980812649961</v>
      </c>
      <c r="AH18" s="185">
        <v>1877.351472510001</v>
      </c>
      <c r="AI18" s="185">
        <v>1794.353625870001</v>
      </c>
      <c r="AJ18" s="185">
        <v>22830.411820075034</v>
      </c>
      <c r="AK18" s="185">
        <v>22861.216477612001</v>
      </c>
      <c r="AL18" s="185">
        <v>15349.038971568103</v>
      </c>
      <c r="AM18" s="185">
        <v>80.161963650000004</v>
      </c>
      <c r="AN18" s="185">
        <v>15231.670644773001</v>
      </c>
      <c r="AO18" s="185">
        <v>4770.7934888407126</v>
      </c>
      <c r="AP18" s="185">
        <v>7809.6780326297803</v>
      </c>
      <c r="AQ18" s="185">
        <v>348.60832998000006</v>
      </c>
      <c r="AR18" s="185">
        <v>328.24276188999983</v>
      </c>
      <c r="AS18" s="185">
        <v>129.28148241999997</v>
      </c>
      <c r="AT18" s="185">
        <v>765.26253657999962</v>
      </c>
      <c r="AU18" s="185">
        <v>618.04700000000003</v>
      </c>
      <c r="AV18" s="185">
        <v>154.52477424999972</v>
      </c>
      <c r="AW18" s="185">
        <v>1885.9977550200001</v>
      </c>
      <c r="AX18" s="185">
        <v>2074.6079180100028</v>
      </c>
      <c r="AY18" s="185">
        <v>367.32540400000011</v>
      </c>
      <c r="AZ18" s="185">
        <v>687.0120435</v>
      </c>
      <c r="BA18" s="185">
        <v>831.77200000000005</v>
      </c>
      <c r="BB18" s="185">
        <v>766.35980999999992</v>
      </c>
      <c r="BC18" s="185">
        <v>682.24363220000009</v>
      </c>
      <c r="BD18" s="185">
        <v>1456.8367300000002</v>
      </c>
      <c r="BE18" s="185">
        <v>1673.2524600000004</v>
      </c>
      <c r="BF18" s="185">
        <v>20.076780000000003</v>
      </c>
      <c r="BG18" s="185">
        <v>321.31290601000012</v>
      </c>
      <c r="BH18" s="185">
        <v>550.93379020000009</v>
      </c>
      <c r="BI18" s="185">
        <v>1526.9627200000002</v>
      </c>
      <c r="BJ18" s="185">
        <v>2927.8582801900006</v>
      </c>
      <c r="BK18" s="185">
        <v>835.73422558000004</v>
      </c>
      <c r="BL18" s="185">
        <v>1231.62853</v>
      </c>
    </row>
    <row r="19" spans="2:64" s="150" customFormat="1" x14ac:dyDescent="0.25">
      <c r="B19" s="186" t="s">
        <v>364</v>
      </c>
      <c r="C19" s="187">
        <v>150246.18482526005</v>
      </c>
      <c r="D19" s="187">
        <v>196739.00000000003</v>
      </c>
      <c r="E19" s="187">
        <v>212961.478872507</v>
      </c>
      <c r="F19" s="187">
        <v>171252.86893047494</v>
      </c>
      <c r="G19" s="187">
        <v>74006.019146226943</v>
      </c>
      <c r="H19" s="187">
        <v>139507.71353645105</v>
      </c>
      <c r="I19" s="187">
        <v>107568.91461084622</v>
      </c>
      <c r="J19" s="187">
        <v>73641.772307140011</v>
      </c>
      <c r="K19" s="187">
        <v>138995.68999796113</v>
      </c>
      <c r="L19" s="187">
        <v>102534.75507264599</v>
      </c>
      <c r="M19" s="187">
        <v>108888.20047360373</v>
      </c>
      <c r="N19" s="187">
        <v>278731.7765298395</v>
      </c>
      <c r="O19" s="187">
        <v>124597.44647960001</v>
      </c>
      <c r="P19" s="187">
        <v>154198.83685392211</v>
      </c>
      <c r="Q19" s="187">
        <v>114221.55337680009</v>
      </c>
      <c r="R19" s="187">
        <v>176369.51911246096</v>
      </c>
      <c r="S19" s="187">
        <v>155615.11660499999</v>
      </c>
      <c r="T19" s="187">
        <v>254216.85067719599</v>
      </c>
      <c r="U19" s="187">
        <v>128231.74281043516</v>
      </c>
      <c r="V19" s="187">
        <v>146204.08263551333</v>
      </c>
      <c r="W19" s="187">
        <v>107598.26572985007</v>
      </c>
      <c r="X19" s="187">
        <v>167370.7043043701</v>
      </c>
      <c r="Y19" s="187">
        <v>142386.65470847595</v>
      </c>
      <c r="Z19" s="187">
        <v>141107.32466235053</v>
      </c>
      <c r="AA19" s="187">
        <v>86481.808414210071</v>
      </c>
      <c r="AB19" s="187">
        <v>86406.829690104016</v>
      </c>
      <c r="AC19" s="187">
        <v>127379.96936472796</v>
      </c>
      <c r="AD19" s="187">
        <v>36928.968096060016</v>
      </c>
      <c r="AE19" s="187">
        <v>116.752</v>
      </c>
      <c r="AF19" s="187">
        <v>3210.0920000000001</v>
      </c>
      <c r="AG19" s="187">
        <v>39541.647696293949</v>
      </c>
      <c r="AH19" s="187">
        <v>9912.4983402230009</v>
      </c>
      <c r="AI19" s="187">
        <v>5020.9535096500003</v>
      </c>
      <c r="AJ19" s="187">
        <v>85062.70960297095</v>
      </c>
      <c r="AK19" s="187">
        <v>56139.768748930001</v>
      </c>
      <c r="AL19" s="187">
        <v>41151.729750123108</v>
      </c>
      <c r="AM19" s="187">
        <v>471.07696732999995</v>
      </c>
      <c r="AN19" s="187">
        <v>46278.857428587522</v>
      </c>
      <c r="AO19" s="187">
        <v>35817.025510641004</v>
      </c>
      <c r="AP19" s="187">
        <v>33504.901899218487</v>
      </c>
      <c r="AQ19" s="187">
        <v>3552.08532466</v>
      </c>
      <c r="AR19" s="187">
        <v>1012.6039195899998</v>
      </c>
      <c r="AS19" s="187">
        <v>599.42116415999988</v>
      </c>
      <c r="AT19" s="187">
        <v>4296.3749237600005</v>
      </c>
      <c r="AU19" s="187">
        <v>2082.1529999999998</v>
      </c>
      <c r="AV19" s="187">
        <v>762.01503414999968</v>
      </c>
      <c r="AW19" s="187">
        <v>2247.5731644200005</v>
      </c>
      <c r="AX19" s="187">
        <v>5742.7051843500021</v>
      </c>
      <c r="AY19" s="187">
        <v>7942.6896808800047</v>
      </c>
      <c r="AZ19" s="187">
        <v>4534.9920334999997</v>
      </c>
      <c r="BA19" s="187">
        <v>2279.5740000000001</v>
      </c>
      <c r="BB19" s="187">
        <v>2724.2117899999998</v>
      </c>
      <c r="BC19" s="187">
        <v>2841.5921682099997</v>
      </c>
      <c r="BD19" s="187">
        <v>7545.5755630000003</v>
      </c>
      <c r="BE19" s="187">
        <v>4490.7545999999993</v>
      </c>
      <c r="BF19" s="187">
        <v>433.03210999999999</v>
      </c>
      <c r="BG19" s="187">
        <v>1177.0392777200002</v>
      </c>
      <c r="BH19" s="187">
        <v>1586.3762172000002</v>
      </c>
      <c r="BI19" s="187">
        <v>5017.9465700000001</v>
      </c>
      <c r="BJ19" s="187">
        <v>11363.689593159997</v>
      </c>
      <c r="BK19" s="187">
        <v>7139.905193550002</v>
      </c>
      <c r="BL19" s="187">
        <v>4810.2748300000003</v>
      </c>
    </row>
    <row r="20" spans="2:64" x14ac:dyDescent="0.25">
      <c r="B20" s="188"/>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row>
    <row r="21" spans="2:64" x14ac:dyDescent="0.25">
      <c r="B21" s="190" t="s">
        <v>365</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row>
    <row r="22" spans="2:64" x14ac:dyDescent="0.25">
      <c r="B22" s="128" t="s">
        <v>235</v>
      </c>
      <c r="C22" s="192">
        <v>33375.307554922998</v>
      </c>
      <c r="D22" s="192">
        <v>41377.870000000003</v>
      </c>
      <c r="E22" s="192">
        <v>38195.649181791981</v>
      </c>
      <c r="F22" s="192">
        <v>52735.669005344993</v>
      </c>
      <c r="G22" s="192">
        <v>6533.31233918</v>
      </c>
      <c r="H22" s="192">
        <v>30791.818635420019</v>
      </c>
      <c r="I22" s="192">
        <v>22685.716733439996</v>
      </c>
      <c r="J22" s="192">
        <v>13811.168199999998</v>
      </c>
      <c r="K22" s="192">
        <v>30880.966547311044</v>
      </c>
      <c r="L22" s="192">
        <v>25629.294892786998</v>
      </c>
      <c r="M22" s="192">
        <v>31920.705300000001</v>
      </c>
      <c r="N22" s="192">
        <v>25800.471526019992</v>
      </c>
      <c r="O22" s="192">
        <v>24814.824437700008</v>
      </c>
      <c r="P22" s="192">
        <v>48140.508598349901</v>
      </c>
      <c r="Q22" s="192">
        <v>25330.209630290003</v>
      </c>
      <c r="R22" s="192">
        <v>46754.713807209992</v>
      </c>
      <c r="S22" s="192">
        <v>9871.49</v>
      </c>
      <c r="T22" s="192">
        <v>58776.640042251041</v>
      </c>
      <c r="U22" s="192">
        <v>29860.512546200007</v>
      </c>
      <c r="V22" s="192">
        <v>40400.539456222483</v>
      </c>
      <c r="W22" s="192">
        <v>12746.453141980004</v>
      </c>
      <c r="X22" s="192">
        <v>43696.875596970007</v>
      </c>
      <c r="Y22" s="192">
        <v>47689.882594160023</v>
      </c>
      <c r="Z22" s="192">
        <v>26910.422645381499</v>
      </c>
      <c r="AA22" s="192">
        <v>21819.569340860005</v>
      </c>
      <c r="AB22" s="192">
        <v>23170.941840669977</v>
      </c>
      <c r="AC22" s="192">
        <v>27691.207890320009</v>
      </c>
      <c r="AD22" s="192">
        <v>9495.4440837600014</v>
      </c>
      <c r="AE22" s="192">
        <v>18.555</v>
      </c>
      <c r="AF22" s="192">
        <v>431.81099999999998</v>
      </c>
      <c r="AG22" s="192">
        <v>11826.426336520981</v>
      </c>
      <c r="AH22" s="192">
        <v>2469.1174501999981</v>
      </c>
      <c r="AI22" s="192">
        <v>793.3360986399997</v>
      </c>
      <c r="AJ22" s="192">
        <v>27616.773551300026</v>
      </c>
      <c r="AK22" s="192">
        <v>17447.089659370002</v>
      </c>
      <c r="AL22" s="192">
        <v>20297.770514653013</v>
      </c>
      <c r="AM22" s="192">
        <v>84.766829740000006</v>
      </c>
      <c r="AN22" s="192">
        <v>14434.167522158963</v>
      </c>
      <c r="AO22" s="192">
        <v>6159.0622169500002</v>
      </c>
      <c r="AP22" s="192">
        <v>5776.9547074699994</v>
      </c>
      <c r="AQ22" s="192">
        <v>1315.3945681799999</v>
      </c>
      <c r="AR22" s="192">
        <v>48.967424469999997</v>
      </c>
      <c r="AS22" s="192">
        <v>207.83798207000001</v>
      </c>
      <c r="AT22" s="192">
        <v>2229.4858539300017</v>
      </c>
      <c r="AU22" s="192">
        <v>680.12199999999996</v>
      </c>
      <c r="AV22" s="192">
        <v>295.80908614000003</v>
      </c>
      <c r="AW22" s="192">
        <v>124.27386987</v>
      </c>
      <c r="AX22" s="192">
        <v>457.28492611000001</v>
      </c>
      <c r="AY22" s="192">
        <v>3853.7604914800013</v>
      </c>
      <c r="AZ22" s="192">
        <v>381.07632000000001</v>
      </c>
      <c r="BA22" s="192">
        <v>103.369</v>
      </c>
      <c r="BB22" s="192">
        <v>450.79372999999998</v>
      </c>
      <c r="BC22" s="192">
        <v>1167.7391913900003</v>
      </c>
      <c r="BD22" s="192">
        <v>2711.4786614900008</v>
      </c>
      <c r="BE22" s="192">
        <v>708.85672</v>
      </c>
      <c r="BF22" s="192">
        <v>0</v>
      </c>
      <c r="BG22" s="192">
        <v>399.07105052000014</v>
      </c>
      <c r="BH22" s="192">
        <v>910.11059399999988</v>
      </c>
      <c r="BI22" s="192">
        <v>502.64992999999998</v>
      </c>
      <c r="BJ22" s="192">
        <v>3219.1102969399985</v>
      </c>
      <c r="BK22" s="192">
        <v>1810.8279608</v>
      </c>
      <c r="BL22" s="192">
        <v>11.677020000000001</v>
      </c>
    </row>
    <row r="23" spans="2:64" x14ac:dyDescent="0.25">
      <c r="B23" s="128" t="s">
        <v>236</v>
      </c>
      <c r="C23" s="185">
        <v>21488.637907561999</v>
      </c>
      <c r="D23" s="185">
        <v>20119.68</v>
      </c>
      <c r="E23" s="185">
        <v>26083.233934140029</v>
      </c>
      <c r="F23" s="185">
        <v>16275.002929122506</v>
      </c>
      <c r="G23" s="185">
        <v>4047.7174205299998</v>
      </c>
      <c r="H23" s="185">
        <v>11940.634270220011</v>
      </c>
      <c r="I23" s="185">
        <v>870.44006301999991</v>
      </c>
      <c r="J23" s="185">
        <v>8168.4437934299895</v>
      </c>
      <c r="K23" s="185">
        <v>30174.574651491548</v>
      </c>
      <c r="L23" s="185">
        <v>21592.373415670016</v>
      </c>
      <c r="M23" s="185">
        <v>24391.434099999999</v>
      </c>
      <c r="N23" s="185">
        <v>92281.33721752993</v>
      </c>
      <c r="O23" s="185">
        <v>11676.687546890007</v>
      </c>
      <c r="P23" s="185">
        <v>25481.613438650005</v>
      </c>
      <c r="Q23" s="185">
        <v>7182.2932827200011</v>
      </c>
      <c r="R23" s="185">
        <v>32974.091408830005</v>
      </c>
      <c r="S23" s="185">
        <v>7624.91</v>
      </c>
      <c r="T23" s="185">
        <v>47962.001650469982</v>
      </c>
      <c r="U23" s="185">
        <v>18570.336524189996</v>
      </c>
      <c r="V23" s="185">
        <v>39038.808950134029</v>
      </c>
      <c r="W23" s="185">
        <v>17951.96818546002</v>
      </c>
      <c r="X23" s="185">
        <v>18729.637927000011</v>
      </c>
      <c r="Y23" s="185">
        <v>15870.71302632999</v>
      </c>
      <c r="Z23" s="185">
        <v>20866.664040850017</v>
      </c>
      <c r="AA23" s="185">
        <v>16404.998991460008</v>
      </c>
      <c r="AB23" s="185">
        <v>15550.544739063997</v>
      </c>
      <c r="AC23" s="185">
        <v>13472.12446173999</v>
      </c>
      <c r="AD23" s="185">
        <v>8433.8334853899978</v>
      </c>
      <c r="AE23" s="185">
        <v>55.313000000000002</v>
      </c>
      <c r="AF23" s="185">
        <v>1399.9590000000001</v>
      </c>
      <c r="AG23" s="185">
        <v>7839.5255441400013</v>
      </c>
      <c r="AH23" s="185">
        <v>2071.0006636079993</v>
      </c>
      <c r="AI23" s="185">
        <v>536.70421887000009</v>
      </c>
      <c r="AJ23" s="185">
        <v>14819.545987250001</v>
      </c>
      <c r="AK23" s="185">
        <v>12485.047846519999</v>
      </c>
      <c r="AL23" s="185">
        <v>10198.956623120002</v>
      </c>
      <c r="AM23" s="185">
        <v>145.16453980999995</v>
      </c>
      <c r="AN23" s="185">
        <v>14589.327402209996</v>
      </c>
      <c r="AO23" s="185">
        <v>1317.0063339200001</v>
      </c>
      <c r="AP23" s="185">
        <v>5254.996904980002</v>
      </c>
      <c r="AQ23" s="185">
        <v>532.48363568999991</v>
      </c>
      <c r="AR23" s="185">
        <v>275.91420680999994</v>
      </c>
      <c r="AS23" s="185">
        <v>134.75382787999999</v>
      </c>
      <c r="AT23" s="185">
        <v>730.97215191000021</v>
      </c>
      <c r="AU23" s="185">
        <v>479.74799999999999</v>
      </c>
      <c r="AV23" s="185">
        <v>69.770913899999698</v>
      </c>
      <c r="AW23" s="185">
        <v>0</v>
      </c>
      <c r="AX23" s="185">
        <v>563.52950194000016</v>
      </c>
      <c r="AY23" s="185">
        <v>0</v>
      </c>
      <c r="AZ23" s="185">
        <v>152.465</v>
      </c>
      <c r="BA23" s="185">
        <v>262.32900000000001</v>
      </c>
      <c r="BB23" s="185">
        <v>2.9995799999999999</v>
      </c>
      <c r="BC23" s="185">
        <v>0</v>
      </c>
      <c r="BD23" s="185">
        <v>1260.6243936400001</v>
      </c>
      <c r="BE23" s="185">
        <v>136.81825000000001</v>
      </c>
      <c r="BF23" s="185">
        <v>9.5446519999999975</v>
      </c>
      <c r="BG23" s="185">
        <v>289.27295720999996</v>
      </c>
      <c r="BH23" s="185">
        <v>0</v>
      </c>
      <c r="BI23" s="185">
        <v>515.72325999999998</v>
      </c>
      <c r="BJ23" s="185">
        <v>4376.3770355400011</v>
      </c>
      <c r="BK23" s="185">
        <v>134.87728958</v>
      </c>
      <c r="BL23" s="185">
        <v>47.057389999999998</v>
      </c>
    </row>
    <row r="24" spans="2:64" x14ac:dyDescent="0.25">
      <c r="B24" s="128" t="s">
        <v>237</v>
      </c>
      <c r="C24" s="185">
        <v>5290.1623355000002</v>
      </c>
      <c r="D24" s="185">
        <v>1458.4099999999999</v>
      </c>
      <c r="E24" s="185">
        <v>19994.180315348</v>
      </c>
      <c r="F24" s="185">
        <v>24125.173062899998</v>
      </c>
      <c r="G24" s="185">
        <v>9716.2224935391041</v>
      </c>
      <c r="H24" s="185">
        <v>21286.486385274999</v>
      </c>
      <c r="I24" s="185">
        <v>14083.132451056006</v>
      </c>
      <c r="J24" s="185">
        <v>2651.0523000000003</v>
      </c>
      <c r="K24" s="185">
        <v>7869.3667702399989</v>
      </c>
      <c r="L24" s="185">
        <v>5464.9171682890001</v>
      </c>
      <c r="M24" s="185">
        <v>3334.5485000000003</v>
      </c>
      <c r="N24" s="185">
        <v>167.47930016000001</v>
      </c>
      <c r="O24" s="185">
        <v>6534.9084738300016</v>
      </c>
      <c r="P24" s="185">
        <v>8534.1294553799999</v>
      </c>
      <c r="Q24" s="185">
        <v>7869.4249446099984</v>
      </c>
      <c r="R24" s="185">
        <v>9188.6887521100016</v>
      </c>
      <c r="S24" s="185">
        <v>169.19</v>
      </c>
      <c r="T24" s="185">
        <v>16764.867621825</v>
      </c>
      <c r="U24" s="185">
        <v>4622.0645292499994</v>
      </c>
      <c r="V24" s="185">
        <v>2292.5243019000004</v>
      </c>
      <c r="W24" s="185">
        <v>5017.2666638299997</v>
      </c>
      <c r="X24" s="185">
        <v>7522.5966200199991</v>
      </c>
      <c r="Y24" s="185">
        <v>6543.8063360960005</v>
      </c>
      <c r="Z24" s="185">
        <v>5023.3901624629998</v>
      </c>
      <c r="AA24" s="185">
        <v>4719.5542817200003</v>
      </c>
      <c r="AB24" s="185">
        <v>1264.6759650600002</v>
      </c>
      <c r="AC24" s="185">
        <v>5671.1605085380006</v>
      </c>
      <c r="AD24" s="185">
        <v>0</v>
      </c>
      <c r="AE24" s="185">
        <v>0</v>
      </c>
      <c r="AF24" s="185">
        <v>0</v>
      </c>
      <c r="AG24" s="185">
        <v>0</v>
      </c>
      <c r="AH24" s="185">
        <v>0</v>
      </c>
      <c r="AI24" s="185">
        <v>0</v>
      </c>
      <c r="AJ24" s="185">
        <v>0</v>
      </c>
      <c r="AK24" s="185">
        <v>0</v>
      </c>
      <c r="AL24" s="185">
        <v>10.318095999999999</v>
      </c>
      <c r="AM24" s="185">
        <v>0</v>
      </c>
      <c r="AN24" s="185">
        <v>0</v>
      </c>
      <c r="AO24" s="185">
        <v>0</v>
      </c>
      <c r="AP24" s="185">
        <v>0</v>
      </c>
      <c r="AQ24" s="185">
        <v>0</v>
      </c>
      <c r="AR24" s="185">
        <v>0</v>
      </c>
      <c r="AS24" s="185">
        <v>0</v>
      </c>
      <c r="AT24" s="185">
        <v>0</v>
      </c>
      <c r="AU24" s="185">
        <v>0</v>
      </c>
      <c r="AV24" s="185">
        <v>0</v>
      </c>
      <c r="AW24" s="185">
        <v>0</v>
      </c>
      <c r="AX24" s="185">
        <v>0</v>
      </c>
      <c r="AY24" s="185">
        <v>0</v>
      </c>
      <c r="AZ24" s="185">
        <v>0</v>
      </c>
      <c r="BA24" s="185">
        <v>0</v>
      </c>
      <c r="BB24" s="185">
        <v>0</v>
      </c>
      <c r="BC24" s="185">
        <v>0</v>
      </c>
      <c r="BD24" s="185">
        <v>0</v>
      </c>
      <c r="BE24" s="185">
        <v>0</v>
      </c>
      <c r="BF24" s="185">
        <v>0</v>
      </c>
      <c r="BG24" s="185">
        <v>0</v>
      </c>
      <c r="BH24" s="185">
        <v>0</v>
      </c>
      <c r="BI24" s="185">
        <v>0</v>
      </c>
      <c r="BJ24" s="185">
        <v>0</v>
      </c>
      <c r="BK24" s="185">
        <v>0</v>
      </c>
      <c r="BL24" s="185">
        <v>0</v>
      </c>
    </row>
    <row r="25" spans="2:64" x14ac:dyDescent="0.25">
      <c r="B25" s="128" t="s">
        <v>238</v>
      </c>
      <c r="C25" s="185">
        <v>25295.233632380005</v>
      </c>
      <c r="D25" s="185">
        <v>55457.14</v>
      </c>
      <c r="E25" s="185">
        <v>56021.783528779997</v>
      </c>
      <c r="F25" s="185">
        <v>47914.093491450003</v>
      </c>
      <c r="G25" s="185">
        <v>21551.827184140075</v>
      </c>
      <c r="H25" s="185">
        <v>45720.777971439988</v>
      </c>
      <c r="I25" s="185">
        <v>35444.4222132</v>
      </c>
      <c r="J25" s="185">
        <v>18879.441800000001</v>
      </c>
      <c r="K25" s="185">
        <v>22567.83520170999</v>
      </c>
      <c r="L25" s="185">
        <v>16942.415032389996</v>
      </c>
      <c r="M25" s="185">
        <v>15440.348899999999</v>
      </c>
      <c r="N25" s="185">
        <v>50802.552151539989</v>
      </c>
      <c r="O25" s="185">
        <v>17039.670226079998</v>
      </c>
      <c r="P25" s="185">
        <v>39851.075981180002</v>
      </c>
      <c r="Q25" s="185">
        <v>25745.928206689998</v>
      </c>
      <c r="R25" s="185">
        <v>42918.149214419995</v>
      </c>
      <c r="S25" s="185">
        <v>98157.68</v>
      </c>
      <c r="T25" s="185">
        <v>50184.467942459996</v>
      </c>
      <c r="U25" s="185">
        <v>16494.537862560002</v>
      </c>
      <c r="V25" s="185">
        <v>17138.19578859998</v>
      </c>
      <c r="W25" s="185">
        <v>18151.401909380002</v>
      </c>
      <c r="X25" s="185">
        <v>28489.802083799983</v>
      </c>
      <c r="Y25" s="185">
        <v>26435.546942890051</v>
      </c>
      <c r="Z25" s="185">
        <v>32017.023042249995</v>
      </c>
      <c r="AA25" s="185">
        <v>18693.000178820002</v>
      </c>
      <c r="AB25" s="185">
        <v>19571.848587050019</v>
      </c>
      <c r="AC25" s="185">
        <v>23755.386886402004</v>
      </c>
      <c r="AD25" s="185">
        <v>0</v>
      </c>
      <c r="AE25" s="185">
        <v>0</v>
      </c>
      <c r="AF25" s="185">
        <v>0</v>
      </c>
      <c r="AG25" s="185">
        <v>923.58413721999989</v>
      </c>
      <c r="AH25" s="185">
        <v>1427.8702599500007</v>
      </c>
      <c r="AI25" s="185">
        <v>0</v>
      </c>
      <c r="AJ25" s="185">
        <v>910.12642570999992</v>
      </c>
      <c r="AK25" s="185">
        <v>187.65420031000002</v>
      </c>
      <c r="AL25" s="185">
        <v>783.21436832999996</v>
      </c>
      <c r="AM25" s="185">
        <v>43.184481999999996</v>
      </c>
      <c r="AN25" s="185">
        <v>168.76302169000002</v>
      </c>
      <c r="AO25" s="185">
        <v>8220.7609676209995</v>
      </c>
      <c r="AP25" s="185">
        <v>1550.8233113700001</v>
      </c>
      <c r="AQ25" s="185">
        <v>109.40569065000001</v>
      </c>
      <c r="AR25" s="185">
        <v>575.04450424000015</v>
      </c>
      <c r="AS25" s="185">
        <v>0</v>
      </c>
      <c r="AT25" s="185">
        <v>70.951853140000026</v>
      </c>
      <c r="AU25" s="185">
        <v>0</v>
      </c>
      <c r="AV25" s="185">
        <v>0</v>
      </c>
      <c r="AW25" s="185">
        <v>147.82358371999999</v>
      </c>
      <c r="AX25" s="185">
        <v>971.54568206999988</v>
      </c>
      <c r="AY25" s="185">
        <v>72</v>
      </c>
      <c r="AZ25" s="185">
        <v>543.72331000000008</v>
      </c>
      <c r="BA25" s="185">
        <v>31.655999999999999</v>
      </c>
      <c r="BB25" s="185">
        <v>61.220120000000001</v>
      </c>
      <c r="BC25" s="185">
        <v>0</v>
      </c>
      <c r="BD25" s="185">
        <v>628.51213548999999</v>
      </c>
      <c r="BE25" s="185">
        <v>906.10698000000014</v>
      </c>
      <c r="BF25" s="185">
        <v>358.52936799999998</v>
      </c>
      <c r="BG25" s="185">
        <v>26.545108469999999</v>
      </c>
      <c r="BH25" s="185">
        <v>149.59531129999999</v>
      </c>
      <c r="BI25" s="185">
        <v>132.32839999999999</v>
      </c>
      <c r="BJ25" s="185">
        <v>171.40289227000002</v>
      </c>
      <c r="BK25" s="185">
        <v>730.79411226999991</v>
      </c>
      <c r="BL25" s="185">
        <v>7.95</v>
      </c>
    </row>
    <row r="26" spans="2:64" x14ac:dyDescent="0.25">
      <c r="B26" s="128" t="s">
        <v>366</v>
      </c>
      <c r="C26" s="185">
        <v>7579.2147425004996</v>
      </c>
      <c r="D26" s="185">
        <v>17539.900000000001</v>
      </c>
      <c r="E26" s="185">
        <v>15984.404889629992</v>
      </c>
      <c r="F26" s="185">
        <v>2022.7528696699994</v>
      </c>
      <c r="G26" s="185">
        <v>8380.2726796200132</v>
      </c>
      <c r="H26" s="185">
        <v>3913.5167513400047</v>
      </c>
      <c r="I26" s="185">
        <v>2200.7017941599993</v>
      </c>
      <c r="J26" s="185">
        <v>3944.8577</v>
      </c>
      <c r="K26" s="185">
        <v>21628.978068960074</v>
      </c>
      <c r="L26" s="185">
        <v>3639.2422755399966</v>
      </c>
      <c r="M26" s="185">
        <v>5469.8910999999998</v>
      </c>
      <c r="N26" s="185">
        <v>29550.051497360011</v>
      </c>
      <c r="O26" s="185">
        <v>5407.6626691799966</v>
      </c>
      <c r="P26" s="185">
        <v>5804.8895233300082</v>
      </c>
      <c r="Q26" s="185">
        <v>5239.5945452399983</v>
      </c>
      <c r="R26" s="185">
        <v>7630.3317790399997</v>
      </c>
      <c r="S26" s="185">
        <v>7237.6600000000008</v>
      </c>
      <c r="T26" s="185">
        <v>21706.389778419994</v>
      </c>
      <c r="U26" s="185">
        <v>8099.6522115300095</v>
      </c>
      <c r="V26" s="185">
        <v>7623.0727327989862</v>
      </c>
      <c r="W26" s="185">
        <v>14778.91686547003</v>
      </c>
      <c r="X26" s="185">
        <v>13326.054540789968</v>
      </c>
      <c r="Y26" s="185">
        <v>10843.988154550016</v>
      </c>
      <c r="Z26" s="185">
        <v>8600.8502764899949</v>
      </c>
      <c r="AA26" s="185">
        <v>2764.4150276900054</v>
      </c>
      <c r="AB26" s="185">
        <v>4839.8496788400034</v>
      </c>
      <c r="AC26" s="185">
        <v>6345.1653163800092</v>
      </c>
      <c r="AD26" s="185">
        <v>3894.4262093399984</v>
      </c>
      <c r="AE26" s="185">
        <v>11.798999999999999</v>
      </c>
      <c r="AF26" s="185">
        <v>96.575000000000003</v>
      </c>
      <c r="AG26" s="185">
        <v>5680.5690905429919</v>
      </c>
      <c r="AH26" s="185">
        <v>1349.0842730149993</v>
      </c>
      <c r="AI26" s="185">
        <v>716.30588331000024</v>
      </c>
      <c r="AJ26" s="185">
        <v>11640.655492619921</v>
      </c>
      <c r="AK26" s="185">
        <v>7145.6100985600006</v>
      </c>
      <c r="AL26" s="185">
        <v>1877.9406844399987</v>
      </c>
      <c r="AM26" s="185">
        <v>118.86755482999996</v>
      </c>
      <c r="AN26" s="185">
        <v>4209.0876557379988</v>
      </c>
      <c r="AO26" s="185">
        <v>2145.73372518</v>
      </c>
      <c r="AP26" s="185">
        <v>3838.4564291700058</v>
      </c>
      <c r="AQ26" s="185">
        <v>409.78676481999997</v>
      </c>
      <c r="AR26" s="185">
        <v>0</v>
      </c>
      <c r="AS26" s="185">
        <v>0</v>
      </c>
      <c r="AT26" s="185">
        <v>123.35895327999998</v>
      </c>
      <c r="AU26" s="185">
        <v>189.13499999999999</v>
      </c>
      <c r="AV26" s="185">
        <v>48.818945450000008</v>
      </c>
      <c r="AW26" s="185">
        <v>18.376675210000002</v>
      </c>
      <c r="AX26" s="185">
        <v>541.73919293000006</v>
      </c>
      <c r="AY26" s="185">
        <v>923.44023659000254</v>
      </c>
      <c r="AZ26" s="185">
        <v>744.24131999999997</v>
      </c>
      <c r="BA26" s="185">
        <v>201.256</v>
      </c>
      <c r="BB26" s="185">
        <v>147.43492999999998</v>
      </c>
      <c r="BC26" s="185">
        <v>45.047529000000004</v>
      </c>
      <c r="BD26" s="185">
        <v>443.53295914999984</v>
      </c>
      <c r="BE26" s="185">
        <v>691.47104000000002</v>
      </c>
      <c r="BF26" s="185">
        <v>41.589309999999998</v>
      </c>
      <c r="BG26" s="185">
        <v>102.13432028999999</v>
      </c>
      <c r="BH26" s="185">
        <v>0</v>
      </c>
      <c r="BI26" s="185">
        <v>930.37833999999998</v>
      </c>
      <c r="BJ26" s="185">
        <v>1123.66874244</v>
      </c>
      <c r="BK26" s="185">
        <v>1896.6950186900001</v>
      </c>
      <c r="BL26" s="185">
        <v>631.56896999999992</v>
      </c>
    </row>
    <row r="27" spans="2:64" x14ac:dyDescent="0.25">
      <c r="B27" s="128" t="s">
        <v>240</v>
      </c>
      <c r="C27" s="185">
        <v>7636.986227110001</v>
      </c>
      <c r="D27" s="185">
        <v>13359.51</v>
      </c>
      <c r="E27" s="185">
        <v>13773.2289021</v>
      </c>
      <c r="F27" s="185">
        <v>5097.6697668800007</v>
      </c>
      <c r="G27" s="185">
        <v>5516.5974817799988</v>
      </c>
      <c r="H27" s="185">
        <v>6297.8370033399997</v>
      </c>
      <c r="I27" s="185">
        <v>4749.1048191200016</v>
      </c>
      <c r="J27" s="185">
        <v>1728.6750000000002</v>
      </c>
      <c r="K27" s="185">
        <v>3580.3150087199992</v>
      </c>
      <c r="L27" s="185">
        <v>4322.337063670001</v>
      </c>
      <c r="M27" s="185">
        <v>1390.1315000000002</v>
      </c>
      <c r="N27" s="185">
        <v>16423.445067399989</v>
      </c>
      <c r="O27" s="185">
        <v>5454.3995954499987</v>
      </c>
      <c r="P27" s="185">
        <v>1506.5723126299997</v>
      </c>
      <c r="Q27" s="185">
        <v>4971.2012266700003</v>
      </c>
      <c r="R27" s="185">
        <v>6850.5691846299997</v>
      </c>
      <c r="S27" s="185">
        <v>1148.47</v>
      </c>
      <c r="T27" s="185">
        <v>4504.1996147199989</v>
      </c>
      <c r="U27" s="185">
        <v>4966.5878555600011</v>
      </c>
      <c r="V27" s="185">
        <v>12032.976444910004</v>
      </c>
      <c r="W27" s="185">
        <v>4279.4142612699989</v>
      </c>
      <c r="X27" s="185">
        <v>4935.9746419799985</v>
      </c>
      <c r="Y27" s="185">
        <v>2562.1334938300001</v>
      </c>
      <c r="Z27" s="185">
        <v>11642.476907390001</v>
      </c>
      <c r="AA27" s="185">
        <v>4021.94085137</v>
      </c>
      <c r="AB27" s="185">
        <v>7141.2151273200006</v>
      </c>
      <c r="AC27" s="185">
        <v>5747.3552565600003</v>
      </c>
      <c r="AD27" s="185">
        <v>1885.3074227300003</v>
      </c>
      <c r="AE27" s="185">
        <v>0</v>
      </c>
      <c r="AF27" s="185">
        <v>200</v>
      </c>
      <c r="AG27" s="185">
        <v>2203.9360031199999</v>
      </c>
      <c r="AH27" s="185">
        <v>696.45205177000003</v>
      </c>
      <c r="AI27" s="185">
        <v>77.388711920000006</v>
      </c>
      <c r="AJ27" s="185">
        <v>6089.1234271200065</v>
      </c>
      <c r="AK27" s="185">
        <v>2276.6456587600001</v>
      </c>
      <c r="AL27" s="185">
        <v>71.016415190000004</v>
      </c>
      <c r="AM27" s="185">
        <v>0</v>
      </c>
      <c r="AN27" s="185">
        <v>968.51035464999984</v>
      </c>
      <c r="AO27" s="185">
        <v>1353.9736835900001</v>
      </c>
      <c r="AP27" s="185">
        <v>3086.4362618699997</v>
      </c>
      <c r="AQ27" s="185">
        <v>55.022479229999995</v>
      </c>
      <c r="AR27" s="185">
        <v>0</v>
      </c>
      <c r="AS27" s="185">
        <v>0</v>
      </c>
      <c r="AT27" s="185">
        <v>369.93906192999992</v>
      </c>
      <c r="AU27" s="185">
        <v>20.181000000000001</v>
      </c>
      <c r="AV27" s="185">
        <v>64.902185209999999</v>
      </c>
      <c r="AW27" s="185">
        <v>1765.8778765800002</v>
      </c>
      <c r="AX27" s="185">
        <v>242.05006761999999</v>
      </c>
      <c r="AY27" s="185">
        <v>862.93687872999999</v>
      </c>
      <c r="AZ27" s="185">
        <v>692.65644999999995</v>
      </c>
      <c r="BA27" s="185">
        <v>93.525000000000006</v>
      </c>
      <c r="BB27" s="185">
        <v>402.87261999999998</v>
      </c>
      <c r="BC27" s="185">
        <v>237.33289406999998</v>
      </c>
      <c r="BD27" s="185">
        <v>525.55186589000004</v>
      </c>
      <c r="BE27" s="185">
        <v>161.52105</v>
      </c>
      <c r="BF27" s="185">
        <v>0</v>
      </c>
      <c r="BG27" s="185">
        <v>81</v>
      </c>
      <c r="BH27" s="185">
        <v>419.96342779999998</v>
      </c>
      <c r="BI27" s="185">
        <v>353.54950000000002</v>
      </c>
      <c r="BJ27" s="185">
        <v>898.06717881999998</v>
      </c>
      <c r="BK27" s="185">
        <v>316.23367920999999</v>
      </c>
      <c r="BL27" s="185">
        <v>365.80182999999994</v>
      </c>
    </row>
    <row r="28" spans="2:64" x14ac:dyDescent="0.25">
      <c r="B28" s="128" t="s">
        <v>241</v>
      </c>
      <c r="C28" s="185">
        <v>5275.2199463300003</v>
      </c>
      <c r="D28" s="185">
        <v>6114.73</v>
      </c>
      <c r="E28" s="185">
        <v>6590.8244656099996</v>
      </c>
      <c r="F28" s="185">
        <v>2994.7168154100004</v>
      </c>
      <c r="G28" s="185">
        <v>0</v>
      </c>
      <c r="H28" s="185">
        <v>1529.8302481299997</v>
      </c>
      <c r="I28" s="185">
        <v>0</v>
      </c>
      <c r="J28" s="185">
        <v>2015.9691000000003</v>
      </c>
      <c r="K28" s="185">
        <v>2440.4292732700005</v>
      </c>
      <c r="L28" s="185">
        <v>2137.9510249100003</v>
      </c>
      <c r="M28" s="185">
        <v>2133.7646</v>
      </c>
      <c r="N28" s="185">
        <v>4267.8989740800007</v>
      </c>
      <c r="O28" s="185">
        <v>1005.7393963</v>
      </c>
      <c r="P28" s="185">
        <v>4863.1929160500003</v>
      </c>
      <c r="Q28" s="185">
        <v>2719.5009107400001</v>
      </c>
      <c r="R28" s="185">
        <v>5493.9580946900005</v>
      </c>
      <c r="S28" s="185">
        <v>412.86</v>
      </c>
      <c r="T28" s="185">
        <v>7395.9763115399992</v>
      </c>
      <c r="U28" s="185">
        <v>5738.4624922400008</v>
      </c>
      <c r="V28" s="185">
        <v>3962.9057833499992</v>
      </c>
      <c r="W28" s="185">
        <v>2321.1248581</v>
      </c>
      <c r="X28" s="185">
        <v>3558.5889319899998</v>
      </c>
      <c r="Y28" s="185">
        <v>2447.1294600700003</v>
      </c>
      <c r="Z28" s="185">
        <v>4106.41007661</v>
      </c>
      <c r="AA28" s="185">
        <v>3827.4188044899993</v>
      </c>
      <c r="AB28" s="185">
        <v>2924.995638840001</v>
      </c>
      <c r="AC28" s="185">
        <v>2157.4732524999999</v>
      </c>
      <c r="AD28" s="185">
        <v>1693.8093798700002</v>
      </c>
      <c r="AE28" s="185">
        <v>0</v>
      </c>
      <c r="AF28" s="185">
        <v>0</v>
      </c>
      <c r="AG28" s="185">
        <v>1511.11621655</v>
      </c>
      <c r="AH28" s="185">
        <v>254.20362796000006</v>
      </c>
      <c r="AI28" s="185">
        <v>0</v>
      </c>
      <c r="AJ28" s="185">
        <v>2481.6059681699994</v>
      </c>
      <c r="AK28" s="185">
        <v>1118.1627337999998</v>
      </c>
      <c r="AL28" s="185">
        <v>1257.1196911899999</v>
      </c>
      <c r="AM28" s="185">
        <v>0</v>
      </c>
      <c r="AN28" s="185">
        <v>2130.4980108724999</v>
      </c>
      <c r="AO28" s="185">
        <v>666.95531448999998</v>
      </c>
      <c r="AP28" s="185">
        <v>1736.6892579099997</v>
      </c>
      <c r="AQ28" s="185">
        <v>246.49071243</v>
      </c>
      <c r="AR28" s="185">
        <v>0</v>
      </c>
      <c r="AS28" s="185">
        <v>0</v>
      </c>
      <c r="AT28" s="185">
        <v>7.2757745900000002</v>
      </c>
      <c r="AU28" s="185">
        <v>2.6240000000000001</v>
      </c>
      <c r="AV28" s="185">
        <v>127.32998335000001</v>
      </c>
      <c r="AW28" s="185">
        <v>26.189848300000001</v>
      </c>
      <c r="AX28" s="185">
        <v>153.17631028</v>
      </c>
      <c r="AY28" s="185">
        <v>367.32540399999999</v>
      </c>
      <c r="AZ28" s="185">
        <v>407.98874999999998</v>
      </c>
      <c r="BA28" s="185">
        <v>68.167000000000002</v>
      </c>
      <c r="BB28" s="185">
        <v>147.09378000000001</v>
      </c>
      <c r="BC28" s="185">
        <v>0</v>
      </c>
      <c r="BD28" s="185">
        <v>57.253623749999996</v>
      </c>
      <c r="BE28" s="185">
        <v>3.6332199999999997</v>
      </c>
      <c r="BF28" s="185">
        <v>0</v>
      </c>
      <c r="BG28" s="185">
        <v>115.41040249000001</v>
      </c>
      <c r="BH28" s="185">
        <v>0</v>
      </c>
      <c r="BI28" s="185">
        <v>298.07198999999997</v>
      </c>
      <c r="BJ28" s="185">
        <v>327.60866652000004</v>
      </c>
      <c r="BK28" s="185">
        <v>454.36366463999997</v>
      </c>
      <c r="BL28" s="185">
        <v>396.31342000000001</v>
      </c>
    </row>
    <row r="29" spans="2:64" x14ac:dyDescent="0.25">
      <c r="B29" s="128" t="s">
        <v>242</v>
      </c>
      <c r="C29" s="185">
        <v>2548.3661075350001</v>
      </c>
      <c r="D29" s="185">
        <v>4605.09</v>
      </c>
      <c r="E29" s="185">
        <v>4531.4231032699954</v>
      </c>
      <c r="F29" s="185">
        <v>2921.1238184200047</v>
      </c>
      <c r="G29" s="185">
        <v>3831.0968397678344</v>
      </c>
      <c r="H29" s="185">
        <v>6934.2168772599998</v>
      </c>
      <c r="I29" s="185">
        <v>2451.8418694300008</v>
      </c>
      <c r="J29" s="185">
        <v>6612.2648999999992</v>
      </c>
      <c r="K29" s="185">
        <v>4016.5399453400073</v>
      </c>
      <c r="L29" s="185">
        <v>5629.2664691200007</v>
      </c>
      <c r="M29" s="185">
        <v>5402.8706999999995</v>
      </c>
      <c r="N29" s="185">
        <v>10192.116073080002</v>
      </c>
      <c r="O29" s="185">
        <v>6765.4414080499992</v>
      </c>
      <c r="P29" s="185">
        <v>4775.82766524</v>
      </c>
      <c r="Q29" s="185">
        <v>2202.8670931799993</v>
      </c>
      <c r="R29" s="185">
        <v>7997.8626223800002</v>
      </c>
      <c r="S29" s="185">
        <v>2146.1999999999998</v>
      </c>
      <c r="T29" s="185">
        <v>11517.605806069996</v>
      </c>
      <c r="U29" s="185">
        <v>5952.965930780003</v>
      </c>
      <c r="V29" s="185">
        <v>7261.4171924820021</v>
      </c>
      <c r="W29" s="185">
        <v>4162.6861099599982</v>
      </c>
      <c r="X29" s="185">
        <v>5757.4698161999977</v>
      </c>
      <c r="Y29" s="185">
        <v>6282.2437633799836</v>
      </c>
      <c r="Z29" s="185">
        <v>5246.9902908000031</v>
      </c>
      <c r="AA29" s="185">
        <v>2948.3878521799988</v>
      </c>
      <c r="AB29" s="185">
        <v>2681.0081760900002</v>
      </c>
      <c r="AC29" s="185">
        <v>4343.9306623899975</v>
      </c>
      <c r="AD29" s="185">
        <v>1706.6016853799993</v>
      </c>
      <c r="AE29" s="185">
        <v>14.798</v>
      </c>
      <c r="AF29" s="185">
        <v>92.344999999999999</v>
      </c>
      <c r="AG29" s="185">
        <v>3090.8491293599986</v>
      </c>
      <c r="AH29" s="185">
        <v>382.1847187300001</v>
      </c>
      <c r="AI29" s="185">
        <v>361.16257166999986</v>
      </c>
      <c r="AJ29" s="185">
        <v>4260.024655971004</v>
      </c>
      <c r="AK29" s="185">
        <v>4622.1545545199997</v>
      </c>
      <c r="AL29" s="185">
        <v>2514.954881000001</v>
      </c>
      <c r="AM29" s="185">
        <v>43.096325030000003</v>
      </c>
      <c r="AN29" s="185">
        <v>1904.9032792204991</v>
      </c>
      <c r="AO29" s="185">
        <v>1733.7576081900002</v>
      </c>
      <c r="AP29" s="185">
        <v>1501.6218954700003</v>
      </c>
      <c r="AQ29" s="185">
        <v>220.07872913999998</v>
      </c>
      <c r="AR29" s="185">
        <v>0</v>
      </c>
      <c r="AS29" s="185">
        <v>10.49584014</v>
      </c>
      <c r="AT29" s="185">
        <v>47.256317279999998</v>
      </c>
      <c r="AU29" s="185">
        <v>184.46299999999999</v>
      </c>
      <c r="AV29" s="185">
        <v>43.174881419999998</v>
      </c>
      <c r="AW29" s="185">
        <v>122.27626777000006</v>
      </c>
      <c r="AX29" s="185">
        <v>250.01760136000004</v>
      </c>
      <c r="AY29" s="185">
        <v>993.62141571000006</v>
      </c>
      <c r="AZ29" s="185">
        <v>83.304199999999994</v>
      </c>
      <c r="BA29" s="185">
        <v>211.393</v>
      </c>
      <c r="BB29" s="185">
        <v>88.17564999999999</v>
      </c>
      <c r="BC29" s="185">
        <v>2.7472246999999999</v>
      </c>
      <c r="BD29" s="185">
        <v>693.4782669299999</v>
      </c>
      <c r="BE29" s="185">
        <v>372.84941000000003</v>
      </c>
      <c r="BF29" s="185">
        <v>0</v>
      </c>
      <c r="BG29" s="185">
        <v>30.274679820000006</v>
      </c>
      <c r="BH29" s="185">
        <v>2.2693361999999997</v>
      </c>
      <c r="BI29" s="185">
        <v>86.929919999999996</v>
      </c>
      <c r="BJ29" s="185">
        <v>487.77069769000008</v>
      </c>
      <c r="BK29" s="185">
        <v>303.15501546000002</v>
      </c>
      <c r="BL29" s="185">
        <v>379.87036999999998</v>
      </c>
    </row>
    <row r="30" spans="2:64" x14ac:dyDescent="0.25">
      <c r="B30" s="128" t="s">
        <v>243</v>
      </c>
      <c r="C30" s="185">
        <v>9730.69</v>
      </c>
      <c r="D30" s="185">
        <v>15767.02</v>
      </c>
      <c r="E30" s="185">
        <v>11525.921070160019</v>
      </c>
      <c r="F30" s="185">
        <v>12548.268264220042</v>
      </c>
      <c r="G30" s="185">
        <v>4334.6839398900001</v>
      </c>
      <c r="H30" s="185">
        <v>6647.7160879899993</v>
      </c>
      <c r="I30" s="185">
        <v>6950.5661964700066</v>
      </c>
      <c r="J30" s="185">
        <v>5058.9887304700005</v>
      </c>
      <c r="K30" s="185">
        <v>8181.9071757499978</v>
      </c>
      <c r="L30" s="185">
        <v>5360.5672446399985</v>
      </c>
      <c r="M30" s="185">
        <v>6101.7880000000005</v>
      </c>
      <c r="N30" s="185">
        <v>12162.404587659979</v>
      </c>
      <c r="O30" s="185">
        <v>7658.9472575799773</v>
      </c>
      <c r="P30" s="185">
        <v>8174.9266658799961</v>
      </c>
      <c r="Q30" s="185">
        <v>7363.8173527400131</v>
      </c>
      <c r="R30" s="185">
        <v>12894.99158167</v>
      </c>
      <c r="S30" s="185">
        <v>27147.55</v>
      </c>
      <c r="T30" s="185">
        <v>14988.047740309945</v>
      </c>
      <c r="U30" s="185">
        <v>12446.280107999968</v>
      </c>
      <c r="V30" s="185">
        <v>7431.6861487889837</v>
      </c>
      <c r="W30" s="185">
        <v>7920.8014502000187</v>
      </c>
      <c r="X30" s="185">
        <v>8782.0488962800209</v>
      </c>
      <c r="Y30" s="185">
        <v>10965.624198590045</v>
      </c>
      <c r="Z30" s="185">
        <v>8596.7839030799951</v>
      </c>
      <c r="AA30" s="185">
        <v>6953.4076425500016</v>
      </c>
      <c r="AB30" s="185">
        <v>3989.3685039099992</v>
      </c>
      <c r="AC30" s="185">
        <v>7752.6615590000147</v>
      </c>
      <c r="AD30" s="185">
        <v>5918.741300260006</v>
      </c>
      <c r="AE30" s="185">
        <v>13.565</v>
      </c>
      <c r="AF30" s="185">
        <v>161.00299999999999</v>
      </c>
      <c r="AG30" s="185">
        <v>5586.3801866300182</v>
      </c>
      <c r="AH30" s="185">
        <v>727.71367826999983</v>
      </c>
      <c r="AI30" s="185">
        <v>612.87705814000071</v>
      </c>
      <c r="AJ30" s="185">
        <v>13780.823765490031</v>
      </c>
      <c r="AK30" s="185">
        <v>6667.1527435899998</v>
      </c>
      <c r="AL30" s="185">
        <v>3153.9977917699944</v>
      </c>
      <c r="AM30" s="185">
        <v>27.77274414</v>
      </c>
      <c r="AN30" s="185">
        <v>3984.5193314410135</v>
      </c>
      <c r="AO30" s="185">
        <v>4883.8921906499991</v>
      </c>
      <c r="AP30" s="185">
        <v>3368.0619237386913</v>
      </c>
      <c r="AQ30" s="185">
        <v>522.29799304999995</v>
      </c>
      <c r="AR30" s="185">
        <v>51.72888737000001</v>
      </c>
      <c r="AS30" s="185">
        <v>134.51339919999998</v>
      </c>
      <c r="AT30" s="185">
        <v>326.76280389000044</v>
      </c>
      <c r="AU30" s="185">
        <v>463.178</v>
      </c>
      <c r="AV30" s="185">
        <v>95.36047877</v>
      </c>
      <c r="AW30" s="185">
        <v>33.183290190000001</v>
      </c>
      <c r="AX30" s="185">
        <v>56.374381729999975</v>
      </c>
      <c r="AY30" s="185">
        <v>438.07541636999997</v>
      </c>
      <c r="AZ30" s="185">
        <v>212.93610999999999</v>
      </c>
      <c r="BA30" s="185">
        <v>71.016999999999996</v>
      </c>
      <c r="BB30" s="185">
        <v>140.89391000000001</v>
      </c>
      <c r="BC30" s="185">
        <v>176.13178001</v>
      </c>
      <c r="BD30" s="185">
        <v>1036.8978846300001</v>
      </c>
      <c r="BE30" s="185">
        <v>177.48738467999993</v>
      </c>
      <c r="BF30" s="185">
        <v>20.076780000000003</v>
      </c>
      <c r="BG30" s="185">
        <v>119.07699160000006</v>
      </c>
      <c r="BH30" s="185">
        <v>0</v>
      </c>
      <c r="BI30" s="185">
        <v>307.73739</v>
      </c>
      <c r="BJ30" s="185">
        <v>442.20294982000007</v>
      </c>
      <c r="BK30" s="185">
        <v>436.47814213999999</v>
      </c>
      <c r="BL30" s="185">
        <v>241.11203</v>
      </c>
    </row>
    <row r="31" spans="2:64" x14ac:dyDescent="0.25">
      <c r="B31" s="128" t="s">
        <v>244</v>
      </c>
      <c r="C31" s="185">
        <v>2.8</v>
      </c>
      <c r="D31" s="185">
        <v>30.13</v>
      </c>
      <c r="E31" s="185">
        <v>684.01734564000003</v>
      </c>
      <c r="F31" s="185">
        <v>472.70091084000001</v>
      </c>
      <c r="G31" s="185">
        <v>595.17176608999989</v>
      </c>
      <c r="H31" s="185">
        <v>19.64896804</v>
      </c>
      <c r="I31" s="185">
        <v>8.0037499999999998E-2</v>
      </c>
      <c r="J31" s="185">
        <v>286.73250000000002</v>
      </c>
      <c r="K31" s="185">
        <v>0</v>
      </c>
      <c r="L31" s="185">
        <v>863.43253535999997</v>
      </c>
      <c r="M31" s="185">
        <v>0</v>
      </c>
      <c r="N31" s="185">
        <v>0</v>
      </c>
      <c r="O31" s="185">
        <v>291.43063000000001</v>
      </c>
      <c r="P31" s="185">
        <v>94.599266880000016</v>
      </c>
      <c r="Q31" s="185">
        <v>293.38218225000003</v>
      </c>
      <c r="R31" s="185">
        <v>1.627</v>
      </c>
      <c r="S31" s="185">
        <v>0</v>
      </c>
      <c r="T31" s="185">
        <v>0</v>
      </c>
      <c r="U31" s="185">
        <v>25.9</v>
      </c>
      <c r="V31" s="185">
        <v>338.46439361699998</v>
      </c>
      <c r="W31" s="185">
        <v>1144.81959822</v>
      </c>
      <c r="X31" s="185">
        <v>0</v>
      </c>
      <c r="Y31" s="185">
        <v>0</v>
      </c>
      <c r="Z31" s="185">
        <v>0</v>
      </c>
      <c r="AA31" s="185">
        <v>0</v>
      </c>
      <c r="AB31" s="185">
        <v>13.853000000000002</v>
      </c>
      <c r="AC31" s="185">
        <v>83.215499690000001</v>
      </c>
      <c r="AD31" s="185">
        <v>0</v>
      </c>
      <c r="AE31" s="185">
        <v>0</v>
      </c>
      <c r="AF31" s="185">
        <v>0</v>
      </c>
      <c r="AG31" s="185">
        <v>0</v>
      </c>
      <c r="AH31" s="185">
        <v>0</v>
      </c>
      <c r="AI31" s="185">
        <v>0</v>
      </c>
      <c r="AJ31" s="185">
        <v>0</v>
      </c>
      <c r="AK31" s="185">
        <v>0</v>
      </c>
      <c r="AL31" s="185">
        <v>0</v>
      </c>
      <c r="AM31" s="185">
        <v>0</v>
      </c>
      <c r="AN31" s="185">
        <v>0</v>
      </c>
      <c r="AO31" s="185">
        <v>0</v>
      </c>
      <c r="AP31" s="185">
        <v>0</v>
      </c>
      <c r="AQ31" s="185">
        <v>0</v>
      </c>
      <c r="AR31" s="185">
        <v>0</v>
      </c>
      <c r="AS31" s="185">
        <v>0</v>
      </c>
      <c r="AT31" s="185">
        <v>0</v>
      </c>
      <c r="AU31" s="185">
        <v>0</v>
      </c>
      <c r="AV31" s="185">
        <v>0</v>
      </c>
      <c r="AW31" s="185">
        <v>0</v>
      </c>
      <c r="AX31" s="185">
        <v>0</v>
      </c>
      <c r="AY31" s="185">
        <v>0</v>
      </c>
      <c r="AZ31" s="185">
        <v>0</v>
      </c>
      <c r="BA31" s="185">
        <v>0.995</v>
      </c>
      <c r="BB31" s="185">
        <v>0</v>
      </c>
      <c r="BC31" s="185">
        <v>0</v>
      </c>
      <c r="BD31" s="185">
        <v>0</v>
      </c>
      <c r="BE31" s="185">
        <v>0</v>
      </c>
      <c r="BF31" s="185">
        <v>0</v>
      </c>
      <c r="BG31" s="185">
        <v>0</v>
      </c>
      <c r="BH31" s="185">
        <v>0</v>
      </c>
      <c r="BI31" s="185">
        <v>0</v>
      </c>
      <c r="BJ31" s="185">
        <v>0</v>
      </c>
      <c r="BK31" s="185">
        <v>0</v>
      </c>
      <c r="BL31" s="185">
        <v>0</v>
      </c>
    </row>
    <row r="32" spans="2:64" x14ac:dyDescent="0.25">
      <c r="B32" s="128" t="s">
        <v>245</v>
      </c>
      <c r="C32" s="185">
        <v>32023.566371419565</v>
      </c>
      <c r="D32" s="185">
        <v>20909.52</v>
      </c>
      <c r="E32" s="185">
        <v>19576.812136038017</v>
      </c>
      <c r="F32" s="185">
        <v>4145.6979962175001</v>
      </c>
      <c r="G32" s="185">
        <v>9499.1170016901306</v>
      </c>
      <c r="H32" s="185">
        <v>4425.2303379960031</v>
      </c>
      <c r="I32" s="185">
        <v>18132.90843345</v>
      </c>
      <c r="J32" s="185">
        <v>10484.17908303</v>
      </c>
      <c r="K32" s="185">
        <v>7654.7773551684886</v>
      </c>
      <c r="L32" s="185">
        <v>10952.957950270007</v>
      </c>
      <c r="M32" s="185">
        <v>13302.717773603743</v>
      </c>
      <c r="N32" s="185">
        <v>37084.020135009727</v>
      </c>
      <c r="O32" s="185">
        <v>37947.734838540018</v>
      </c>
      <c r="P32" s="185">
        <v>6971.5010303519848</v>
      </c>
      <c r="Q32" s="185">
        <v>25303.334001670013</v>
      </c>
      <c r="R32" s="185">
        <v>3664.5334725299999</v>
      </c>
      <c r="S32" s="185">
        <v>1699.1100000000001</v>
      </c>
      <c r="T32" s="185">
        <v>20416.654169129972</v>
      </c>
      <c r="U32" s="185">
        <v>21454.442750125014</v>
      </c>
      <c r="V32" s="185">
        <v>8683.4914427098993</v>
      </c>
      <c r="W32" s="185">
        <v>19123.412685980031</v>
      </c>
      <c r="X32" s="185">
        <v>32571.655249340016</v>
      </c>
      <c r="Y32" s="185">
        <v>12745.586738579965</v>
      </c>
      <c r="Z32" s="185">
        <v>18096.313317036114</v>
      </c>
      <c r="AA32" s="185">
        <v>4329.1154430700017</v>
      </c>
      <c r="AB32" s="185">
        <v>5258.5284332600013</v>
      </c>
      <c r="AC32" s="185">
        <v>30360.288071207993</v>
      </c>
      <c r="AD32" s="185">
        <v>3900.8045293300011</v>
      </c>
      <c r="AE32" s="185">
        <v>2.722</v>
      </c>
      <c r="AF32" s="185">
        <v>828.399</v>
      </c>
      <c r="AG32" s="185">
        <v>879.26105220999989</v>
      </c>
      <c r="AH32" s="185">
        <v>534.87161671999979</v>
      </c>
      <c r="AI32" s="185">
        <v>1923.1789670999995</v>
      </c>
      <c r="AJ32" s="185">
        <v>3464.0303293400016</v>
      </c>
      <c r="AK32" s="185">
        <v>4190.2512534999951</v>
      </c>
      <c r="AL32" s="185">
        <v>986.44068442999992</v>
      </c>
      <c r="AM32" s="185">
        <v>8.2244921899999994</v>
      </c>
      <c r="AN32" s="185">
        <v>3889.0808506065</v>
      </c>
      <c r="AO32" s="185">
        <v>9335.8834671846998</v>
      </c>
      <c r="AP32" s="185">
        <v>7390.8612072400019</v>
      </c>
      <c r="AQ32" s="185">
        <v>141.12475146999998</v>
      </c>
      <c r="AR32" s="185">
        <v>60.948900139999992</v>
      </c>
      <c r="AS32" s="185">
        <v>111.82011541999999</v>
      </c>
      <c r="AT32" s="185">
        <v>390.37214852</v>
      </c>
      <c r="AU32" s="185">
        <v>62.701999999999998</v>
      </c>
      <c r="AV32" s="185">
        <v>16.84855992</v>
      </c>
      <c r="AW32" s="185">
        <v>9.5717527799999989</v>
      </c>
      <c r="AX32" s="185">
        <v>2506.9875203399988</v>
      </c>
      <c r="AY32" s="185">
        <v>431.52983799999964</v>
      </c>
      <c r="AZ32" s="185">
        <v>1316.600573499999</v>
      </c>
      <c r="BA32" s="185">
        <v>1235.867</v>
      </c>
      <c r="BB32" s="185">
        <v>1282.72747</v>
      </c>
      <c r="BC32" s="185">
        <v>1212.5935541399999</v>
      </c>
      <c r="BD32" s="185">
        <v>188.24576587999999</v>
      </c>
      <c r="BE32" s="185">
        <v>1332.01055</v>
      </c>
      <c r="BF32" s="185">
        <v>3.2919999999999998</v>
      </c>
      <c r="BG32" s="185">
        <v>14.253767320000001</v>
      </c>
      <c r="BH32" s="185">
        <v>104.4375478</v>
      </c>
      <c r="BI32" s="185">
        <v>1890.5778400000002</v>
      </c>
      <c r="BJ32" s="185">
        <v>317.48113312000004</v>
      </c>
      <c r="BK32" s="185">
        <v>1056.4803037500001</v>
      </c>
      <c r="BL32" s="185">
        <v>2728.9238</v>
      </c>
    </row>
    <row r="33" spans="2:68" x14ac:dyDescent="0.25">
      <c r="B33" s="128" t="s">
        <v>367</v>
      </c>
      <c r="C33" s="185">
        <v>1.77280174</v>
      </c>
      <c r="D33" s="185">
        <v>0.03</v>
      </c>
      <c r="E33" s="185">
        <v>288.76958196000004</v>
      </c>
      <c r="F33" s="185">
        <v>43.886253297499998</v>
      </c>
      <c r="G33" s="185">
        <v>325.80527019039988</v>
      </c>
      <c r="H33" s="185">
        <v>75.007241900000011</v>
      </c>
      <c r="I33" s="185">
        <v>0</v>
      </c>
      <c r="J33" s="185">
        <v>104.13068303</v>
      </c>
      <c r="K33" s="185">
        <v>63.715612849999999</v>
      </c>
      <c r="L33" s="185">
        <v>22.10940712</v>
      </c>
      <c r="M33" s="185">
        <v>28.689580549999999</v>
      </c>
      <c r="N33" s="185">
        <v>122.04</v>
      </c>
      <c r="O33" s="185">
        <v>221.86655853999895</v>
      </c>
      <c r="P33" s="185">
        <v>75.143231371999988</v>
      </c>
      <c r="Q33" s="185">
        <v>62.890473390000004</v>
      </c>
      <c r="R33" s="185">
        <v>318.16060392999998</v>
      </c>
      <c r="S33" s="185">
        <v>0</v>
      </c>
      <c r="T33" s="185">
        <v>257.08051458</v>
      </c>
      <c r="U33" s="185">
        <v>74.878412474999976</v>
      </c>
      <c r="V33" s="185">
        <v>75.335325999999867</v>
      </c>
      <c r="W33" s="185">
        <v>118.43299983000001</v>
      </c>
      <c r="X33" s="185">
        <v>66.771348039999992</v>
      </c>
      <c r="Y33" s="185">
        <v>2.2378909100000004</v>
      </c>
      <c r="Z33" s="185">
        <v>99.455934661100102</v>
      </c>
      <c r="AA33" s="185">
        <v>0</v>
      </c>
      <c r="AB33" s="185">
        <v>49.70557453</v>
      </c>
      <c r="AC33" s="185">
        <v>43.087129247999997</v>
      </c>
      <c r="AD33" s="185">
        <v>0</v>
      </c>
      <c r="AE33" s="185">
        <v>0</v>
      </c>
      <c r="AF33" s="185">
        <v>0</v>
      </c>
      <c r="AG33" s="185">
        <v>0</v>
      </c>
      <c r="AH33" s="185">
        <v>0</v>
      </c>
      <c r="AI33" s="185">
        <v>0</v>
      </c>
      <c r="AJ33" s="185">
        <v>1</v>
      </c>
      <c r="AK33" s="185">
        <v>0</v>
      </c>
      <c r="AL33" s="185">
        <v>0</v>
      </c>
      <c r="AM33" s="185">
        <v>0</v>
      </c>
      <c r="AN33" s="185">
        <v>0</v>
      </c>
      <c r="AO33" s="185">
        <v>0</v>
      </c>
      <c r="AP33" s="185">
        <v>0</v>
      </c>
      <c r="AQ33" s="185">
        <v>0</v>
      </c>
      <c r="AR33" s="185">
        <v>0</v>
      </c>
      <c r="AS33" s="185">
        <v>0</v>
      </c>
      <c r="AT33" s="185">
        <v>0</v>
      </c>
      <c r="AU33" s="185">
        <v>0</v>
      </c>
      <c r="AV33" s="185">
        <v>0</v>
      </c>
      <c r="AW33" s="185">
        <v>0</v>
      </c>
      <c r="AX33" s="185">
        <v>0</v>
      </c>
      <c r="AY33" s="185">
        <v>0</v>
      </c>
      <c r="AZ33" s="185">
        <v>0</v>
      </c>
      <c r="BA33" s="185">
        <v>0</v>
      </c>
      <c r="BB33" s="185">
        <v>0</v>
      </c>
      <c r="BC33" s="185">
        <v>0</v>
      </c>
      <c r="BD33" s="185">
        <v>0</v>
      </c>
      <c r="BE33" s="185">
        <v>0</v>
      </c>
      <c r="BF33" s="185">
        <v>0</v>
      </c>
      <c r="BG33" s="185">
        <v>0</v>
      </c>
      <c r="BH33" s="185">
        <v>0</v>
      </c>
      <c r="BI33" s="185">
        <v>0</v>
      </c>
      <c r="BJ33" s="185">
        <v>0</v>
      </c>
      <c r="BK33" s="185">
        <v>0</v>
      </c>
      <c r="BL33" s="185">
        <v>0</v>
      </c>
    </row>
    <row r="34" spans="2:68" x14ac:dyDescent="0.25">
      <c r="B34" s="128" t="s">
        <v>368</v>
      </c>
      <c r="C34" s="185">
        <v>69.521875140000006</v>
      </c>
      <c r="D34" s="185">
        <v>28.69</v>
      </c>
      <c r="E34" s="185">
        <v>2810.7530668499976</v>
      </c>
      <c r="F34" s="185">
        <v>188.48798815000001</v>
      </c>
      <c r="G34" s="185">
        <v>39.062485020000004</v>
      </c>
      <c r="H34" s="185">
        <v>99.390995299999986</v>
      </c>
      <c r="I34" s="185">
        <v>946.20083603999956</v>
      </c>
      <c r="J34" s="185">
        <v>95.072599999999994</v>
      </c>
      <c r="K34" s="185">
        <v>1068.3135628800001</v>
      </c>
      <c r="L34" s="185">
        <v>466.29835116000004</v>
      </c>
      <c r="M34" s="185">
        <v>364.86720000000003</v>
      </c>
      <c r="N34" s="185">
        <v>350.77546792999982</v>
      </c>
      <c r="O34" s="185">
        <v>264.93189660000002</v>
      </c>
      <c r="P34" s="185">
        <v>177.07129893000001</v>
      </c>
      <c r="Q34" s="185">
        <v>328.64120153000005</v>
      </c>
      <c r="R34" s="185">
        <v>1504.5414586400002</v>
      </c>
      <c r="S34" s="185">
        <v>1051.21</v>
      </c>
      <c r="T34" s="185">
        <v>579.10677220000014</v>
      </c>
      <c r="U34" s="185">
        <v>124.32684902999998</v>
      </c>
      <c r="V34" s="185">
        <v>84.96336162999998</v>
      </c>
      <c r="W34" s="185">
        <v>381.84085774000005</v>
      </c>
      <c r="X34" s="185">
        <v>493.28838675000031</v>
      </c>
      <c r="Y34" s="185">
        <v>772.14734918000022</v>
      </c>
      <c r="Z34" s="185">
        <v>154.86609081000006</v>
      </c>
      <c r="AA34" s="185">
        <v>86.020681230000008</v>
      </c>
      <c r="AB34" s="185">
        <v>105.05914642999998</v>
      </c>
      <c r="AC34" s="185">
        <v>787.40670164999983</v>
      </c>
      <c r="AD34" s="185">
        <v>48.167170659999989</v>
      </c>
      <c r="AE34" s="185">
        <v>0</v>
      </c>
      <c r="AF34" s="185">
        <v>2.556</v>
      </c>
      <c r="AG34" s="185">
        <v>12.819130369999996</v>
      </c>
      <c r="AH34" s="185">
        <v>7.4619689599999992</v>
      </c>
      <c r="AI34" s="185">
        <v>14.15494945</v>
      </c>
      <c r="AJ34" s="185">
        <v>9.5134815699999997</v>
      </c>
      <c r="AK34" s="185">
        <v>9.1647094499999984</v>
      </c>
      <c r="AL34" s="185">
        <v>8.5248155200000006</v>
      </c>
      <c r="AM34" s="185">
        <v>1.2508435899999999</v>
      </c>
      <c r="AN34" s="185">
        <v>9.4737326700000004</v>
      </c>
      <c r="AO34" s="185">
        <v>48.872202479999999</v>
      </c>
      <c r="AP34" s="185">
        <v>15.17047144</v>
      </c>
      <c r="AQ34" s="185">
        <v>0</v>
      </c>
      <c r="AR34" s="185">
        <v>0</v>
      </c>
      <c r="AS34" s="185">
        <v>0</v>
      </c>
      <c r="AT34" s="185">
        <v>0</v>
      </c>
      <c r="AU34" s="185">
        <v>3.798</v>
      </c>
      <c r="AV34" s="185">
        <v>0</v>
      </c>
      <c r="AW34" s="185">
        <v>0</v>
      </c>
      <c r="AX34" s="185">
        <v>13.420613670000002</v>
      </c>
      <c r="AY34" s="185">
        <v>54.549677999999894</v>
      </c>
      <c r="AZ34" s="185">
        <v>58.877839999999999</v>
      </c>
      <c r="BA34" s="185">
        <v>0.43</v>
      </c>
      <c r="BB34" s="185">
        <v>1.0628199999999999</v>
      </c>
      <c r="BC34" s="185">
        <v>9.9313490000000009</v>
      </c>
      <c r="BD34" s="185">
        <v>1.2791531999999999</v>
      </c>
      <c r="BE34" s="185">
        <v>53.121600000000001</v>
      </c>
      <c r="BF34" s="185">
        <v>0</v>
      </c>
      <c r="BG34" s="185">
        <v>0.7</v>
      </c>
      <c r="BH34" s="185">
        <v>0</v>
      </c>
      <c r="BI34" s="185">
        <v>21.746929999999999</v>
      </c>
      <c r="BJ34" s="185">
        <v>0</v>
      </c>
      <c r="BK34" s="185">
        <v>40.128243000000005</v>
      </c>
      <c r="BL34" s="185">
        <v>8.5229099999999995</v>
      </c>
    </row>
    <row r="35" spans="2:68" x14ac:dyDescent="0.25">
      <c r="B35" s="128" t="s">
        <v>369</v>
      </c>
      <c r="C35" s="185">
        <v>0</v>
      </c>
      <c r="D35" s="185">
        <v>0</v>
      </c>
      <c r="E35" s="185">
        <v>0</v>
      </c>
      <c r="F35" s="185">
        <v>0</v>
      </c>
      <c r="G35" s="185">
        <v>600.71054675999994</v>
      </c>
      <c r="H35" s="185">
        <v>0</v>
      </c>
      <c r="I35" s="185">
        <v>0</v>
      </c>
      <c r="J35" s="185">
        <v>3.9060999999999999</v>
      </c>
      <c r="K35" s="185">
        <v>0</v>
      </c>
      <c r="L35" s="185">
        <v>0</v>
      </c>
      <c r="M35" s="185">
        <v>6.4622999999999999</v>
      </c>
      <c r="N35" s="185">
        <v>0</v>
      </c>
      <c r="O35" s="185">
        <v>2792.857485449998</v>
      </c>
      <c r="P35" s="185">
        <v>0</v>
      </c>
      <c r="Q35" s="185">
        <v>0</v>
      </c>
      <c r="R35" s="185">
        <v>0</v>
      </c>
      <c r="S35" s="185">
        <v>0</v>
      </c>
      <c r="T35" s="185">
        <v>0</v>
      </c>
      <c r="U35" s="185">
        <v>0</v>
      </c>
      <c r="V35" s="185">
        <v>0</v>
      </c>
      <c r="W35" s="185">
        <v>0</v>
      </c>
      <c r="X35" s="185">
        <v>0</v>
      </c>
      <c r="Y35" s="185">
        <v>0</v>
      </c>
      <c r="Z35" s="185">
        <v>734.71298462999982</v>
      </c>
      <c r="AA35" s="185">
        <v>0</v>
      </c>
      <c r="AB35" s="185">
        <v>0</v>
      </c>
      <c r="AC35" s="185">
        <v>0</v>
      </c>
      <c r="AD35" s="185">
        <v>2202.2707527000002</v>
      </c>
      <c r="AE35" s="185">
        <v>0</v>
      </c>
      <c r="AF35" s="185">
        <v>0</v>
      </c>
      <c r="AG35" s="185">
        <v>0</v>
      </c>
      <c r="AH35" s="185">
        <v>0</v>
      </c>
      <c r="AI35" s="185">
        <v>0</v>
      </c>
      <c r="AJ35" s="185">
        <v>1.60849989</v>
      </c>
      <c r="AK35" s="185">
        <v>2424.7369275299998</v>
      </c>
      <c r="AL35" s="185">
        <v>0</v>
      </c>
      <c r="AM35" s="185">
        <v>0</v>
      </c>
      <c r="AN35" s="185">
        <v>0</v>
      </c>
      <c r="AO35" s="185">
        <v>847.57507578999991</v>
      </c>
      <c r="AP35" s="185">
        <v>0</v>
      </c>
      <c r="AQ35" s="185">
        <v>0</v>
      </c>
      <c r="AR35" s="185">
        <v>0</v>
      </c>
      <c r="AS35" s="185">
        <v>0</v>
      </c>
      <c r="AT35" s="185">
        <v>0</v>
      </c>
      <c r="AU35" s="185">
        <v>0</v>
      </c>
      <c r="AV35" s="185">
        <v>0</v>
      </c>
      <c r="AW35" s="185">
        <v>0</v>
      </c>
      <c r="AX35" s="185">
        <v>0</v>
      </c>
      <c r="AY35" s="185">
        <v>0</v>
      </c>
      <c r="AZ35" s="185">
        <v>0</v>
      </c>
      <c r="BA35" s="185">
        <v>1.48</v>
      </c>
      <c r="BB35" s="185">
        <v>0</v>
      </c>
      <c r="BC35" s="185">
        <v>0</v>
      </c>
      <c r="BD35" s="185">
        <v>0</v>
      </c>
      <c r="BE35" s="185">
        <v>2.05667</v>
      </c>
      <c r="BF35" s="185">
        <v>0</v>
      </c>
      <c r="BG35" s="185">
        <v>0</v>
      </c>
      <c r="BH35" s="185">
        <v>0</v>
      </c>
      <c r="BI35" s="185">
        <v>0</v>
      </c>
      <c r="BJ35" s="185">
        <v>0</v>
      </c>
      <c r="BK35" s="185">
        <v>0</v>
      </c>
      <c r="BL35" s="185">
        <v>310.96571</v>
      </c>
    </row>
    <row r="36" spans="2:68" x14ac:dyDescent="0.25">
      <c r="B36" s="128" t="s">
        <v>370</v>
      </c>
      <c r="C36" s="185">
        <v>6782.1</v>
      </c>
      <c r="D36" s="185">
        <v>55.03</v>
      </c>
      <c r="E36" s="185">
        <v>5619.7269104200022</v>
      </c>
      <c r="F36" s="185">
        <v>222.33802807000004</v>
      </c>
      <c r="G36" s="185">
        <v>4850.3253162500005</v>
      </c>
      <c r="H36" s="185">
        <v>0</v>
      </c>
      <c r="I36" s="185">
        <v>666.88073969000027</v>
      </c>
      <c r="J36" s="185">
        <v>0</v>
      </c>
      <c r="K36" s="185">
        <v>2220.604722118499</v>
      </c>
      <c r="L36" s="185">
        <v>230.09729245999989</v>
      </c>
      <c r="M36" s="185">
        <v>25.5503</v>
      </c>
      <c r="N36" s="185">
        <v>0</v>
      </c>
      <c r="O36" s="185">
        <v>4090.0919388799975</v>
      </c>
      <c r="P36" s="185">
        <v>0</v>
      </c>
      <c r="Q36" s="185">
        <v>0</v>
      </c>
      <c r="R36" s="185">
        <v>50.96688108</v>
      </c>
      <c r="S36" s="185">
        <v>0</v>
      </c>
      <c r="T36" s="185">
        <v>0</v>
      </c>
      <c r="U36" s="185">
        <v>52.929022150000002</v>
      </c>
      <c r="V36" s="185">
        <v>0</v>
      </c>
      <c r="W36" s="185">
        <v>0</v>
      </c>
      <c r="X36" s="185">
        <v>10386.179768009997</v>
      </c>
      <c r="Y36" s="185">
        <v>0</v>
      </c>
      <c r="Z36" s="185">
        <v>0</v>
      </c>
      <c r="AA36" s="185">
        <v>0</v>
      </c>
      <c r="AB36" s="185">
        <v>186.00223316999998</v>
      </c>
      <c r="AC36" s="185">
        <v>4273.2683547799988</v>
      </c>
      <c r="AD36" s="185">
        <v>328.35463094000005</v>
      </c>
      <c r="AE36" s="185">
        <v>0</v>
      </c>
      <c r="AF36" s="185">
        <v>0</v>
      </c>
      <c r="AG36" s="185">
        <v>374.24636142999992</v>
      </c>
      <c r="AH36" s="185">
        <v>0</v>
      </c>
      <c r="AI36" s="185">
        <v>0</v>
      </c>
      <c r="AJ36" s="185">
        <v>0</v>
      </c>
      <c r="AK36" s="185">
        <v>0</v>
      </c>
      <c r="AL36" s="185">
        <v>0</v>
      </c>
      <c r="AM36" s="185">
        <v>0</v>
      </c>
      <c r="AN36" s="185">
        <v>1328.5470254164995</v>
      </c>
      <c r="AO36" s="185">
        <v>3237.4638581200002</v>
      </c>
      <c r="AP36" s="185">
        <v>0</v>
      </c>
      <c r="AQ36" s="185">
        <v>0</v>
      </c>
      <c r="AR36" s="185">
        <v>0</v>
      </c>
      <c r="AS36" s="185">
        <v>0</v>
      </c>
      <c r="AT36" s="185">
        <v>177.78734800999999</v>
      </c>
      <c r="AU36" s="185">
        <v>0</v>
      </c>
      <c r="AV36" s="185">
        <v>0</v>
      </c>
      <c r="AW36" s="185">
        <v>9.0473118600000006</v>
      </c>
      <c r="AX36" s="185">
        <v>226.57271171999975</v>
      </c>
      <c r="AY36" s="185">
        <v>0</v>
      </c>
      <c r="AZ36" s="185">
        <v>123.89063</v>
      </c>
      <c r="BA36" s="185">
        <v>2.4340000000000002</v>
      </c>
      <c r="BB36" s="185">
        <v>500.33134999999999</v>
      </c>
      <c r="BC36" s="185">
        <v>36.02664</v>
      </c>
      <c r="BD36" s="185">
        <v>0</v>
      </c>
      <c r="BE36" s="185">
        <v>19.881340000000002</v>
      </c>
      <c r="BF36" s="185">
        <v>3.2919999999999998</v>
      </c>
      <c r="BG36" s="185">
        <v>0</v>
      </c>
      <c r="BH36" s="185">
        <v>0</v>
      </c>
      <c r="BI36" s="185">
        <v>116.51172</v>
      </c>
      <c r="BJ36" s="185">
        <v>0</v>
      </c>
      <c r="BK36" s="185">
        <v>462.01163914</v>
      </c>
      <c r="BL36" s="185">
        <v>0</v>
      </c>
    </row>
    <row r="37" spans="2:68" x14ac:dyDescent="0.25">
      <c r="B37" s="128" t="s">
        <v>371</v>
      </c>
      <c r="C37" s="185">
        <v>9549.1001161100012</v>
      </c>
      <c r="D37" s="185">
        <v>0</v>
      </c>
      <c r="E37" s="185">
        <v>0</v>
      </c>
      <c r="F37" s="185">
        <v>0</v>
      </c>
      <c r="G37" s="185">
        <v>0</v>
      </c>
      <c r="H37" s="185">
        <v>0</v>
      </c>
      <c r="I37" s="185">
        <v>0</v>
      </c>
      <c r="J37" s="185">
        <v>0</v>
      </c>
      <c r="K37" s="185">
        <v>522.70087224999997</v>
      </c>
      <c r="L37" s="185">
        <v>8255.1068594700064</v>
      </c>
      <c r="M37" s="185">
        <v>3.2951000000000001</v>
      </c>
      <c r="N37" s="185">
        <v>0</v>
      </c>
      <c r="O37" s="185">
        <v>13370.947446980028</v>
      </c>
      <c r="P37" s="185">
        <v>0</v>
      </c>
      <c r="Q37" s="185">
        <v>8671.0979702700024</v>
      </c>
      <c r="R37" s="185">
        <v>0</v>
      </c>
      <c r="S37" s="185">
        <v>0</v>
      </c>
      <c r="T37" s="185">
        <v>0</v>
      </c>
      <c r="U37" s="185">
        <v>0</v>
      </c>
      <c r="V37" s="185">
        <v>1914.9371309064013</v>
      </c>
      <c r="W37" s="185">
        <v>0</v>
      </c>
      <c r="X37" s="185">
        <v>20929.532306780016</v>
      </c>
      <c r="Y37" s="185">
        <v>0</v>
      </c>
      <c r="Z37" s="185">
        <v>0</v>
      </c>
      <c r="AA37" s="185">
        <v>0</v>
      </c>
      <c r="AB37" s="185">
        <v>0</v>
      </c>
      <c r="AC37" s="185">
        <v>0</v>
      </c>
      <c r="AD37" s="185">
        <v>746.88227671000072</v>
      </c>
      <c r="AE37" s="185">
        <v>0</v>
      </c>
      <c r="AF37" s="185">
        <v>0</v>
      </c>
      <c r="AG37" s="185">
        <v>0</v>
      </c>
      <c r="AH37" s="185">
        <v>0</v>
      </c>
      <c r="AI37" s="185">
        <v>274.79193106999998</v>
      </c>
      <c r="AJ37" s="185">
        <v>30.904389760000004</v>
      </c>
      <c r="AK37" s="185">
        <v>0</v>
      </c>
      <c r="AL37" s="185">
        <v>0</v>
      </c>
      <c r="AM37" s="185">
        <v>0</v>
      </c>
      <c r="AN37" s="185">
        <v>0</v>
      </c>
      <c r="AO37" s="185">
        <v>321.69931488000003</v>
      </c>
      <c r="AP37" s="185">
        <v>0</v>
      </c>
      <c r="AQ37" s="185">
        <v>0.96888668000000011</v>
      </c>
      <c r="AR37" s="185">
        <v>0</v>
      </c>
      <c r="AS37" s="185">
        <v>0</v>
      </c>
      <c r="AT37" s="185">
        <v>0</v>
      </c>
      <c r="AU37" s="185">
        <v>0</v>
      </c>
      <c r="AV37" s="185">
        <v>0</v>
      </c>
      <c r="AW37" s="185">
        <v>0.52444091999999987</v>
      </c>
      <c r="AX37" s="185">
        <v>0</v>
      </c>
      <c r="AY37" s="185">
        <v>0</v>
      </c>
      <c r="AZ37" s="185">
        <v>0</v>
      </c>
      <c r="BA37" s="185">
        <v>8.8999999999999996E-2</v>
      </c>
      <c r="BB37" s="185">
        <v>0</v>
      </c>
      <c r="BC37" s="185">
        <v>0</v>
      </c>
      <c r="BD37" s="185">
        <v>0</v>
      </c>
      <c r="BE37" s="185">
        <v>0</v>
      </c>
      <c r="BF37" s="185">
        <v>0</v>
      </c>
      <c r="BG37" s="185">
        <v>0</v>
      </c>
      <c r="BH37" s="185">
        <v>0</v>
      </c>
      <c r="BI37" s="185">
        <v>0</v>
      </c>
      <c r="BJ37" s="185">
        <v>0</v>
      </c>
      <c r="BK37" s="185">
        <v>0</v>
      </c>
      <c r="BL37" s="185">
        <v>0</v>
      </c>
    </row>
    <row r="38" spans="2:68" x14ac:dyDescent="0.25">
      <c r="B38" s="128" t="s">
        <v>372</v>
      </c>
      <c r="C38" s="185">
        <v>0</v>
      </c>
      <c r="D38" s="185">
        <v>0</v>
      </c>
      <c r="E38" s="185">
        <v>0</v>
      </c>
      <c r="F38" s="185">
        <v>0</v>
      </c>
      <c r="G38" s="185">
        <v>0</v>
      </c>
      <c r="H38" s="185">
        <v>0</v>
      </c>
      <c r="I38" s="185">
        <v>0</v>
      </c>
      <c r="J38" s="185">
        <v>0</v>
      </c>
      <c r="K38" s="185">
        <v>0</v>
      </c>
      <c r="L38" s="185">
        <v>0</v>
      </c>
      <c r="M38" s="185">
        <v>0</v>
      </c>
      <c r="N38" s="185">
        <v>0</v>
      </c>
      <c r="O38" s="185">
        <v>0</v>
      </c>
      <c r="P38" s="185">
        <v>0</v>
      </c>
      <c r="Q38" s="185">
        <v>0</v>
      </c>
      <c r="R38" s="185">
        <v>0</v>
      </c>
      <c r="S38" s="185">
        <v>0</v>
      </c>
      <c r="T38" s="185">
        <v>0</v>
      </c>
      <c r="U38" s="185">
        <v>0</v>
      </c>
      <c r="V38" s="185">
        <v>0</v>
      </c>
      <c r="W38" s="185">
        <v>0</v>
      </c>
      <c r="X38" s="185">
        <v>0</v>
      </c>
      <c r="Y38" s="185">
        <v>0</v>
      </c>
      <c r="Z38" s="185">
        <v>0</v>
      </c>
      <c r="AA38" s="185">
        <v>0</v>
      </c>
      <c r="AB38" s="185">
        <v>0</v>
      </c>
      <c r="AC38" s="185">
        <v>0</v>
      </c>
      <c r="AD38" s="185">
        <v>0</v>
      </c>
      <c r="AE38" s="185">
        <v>0</v>
      </c>
      <c r="AF38" s="185">
        <v>0</v>
      </c>
      <c r="AG38" s="185">
        <v>0</v>
      </c>
      <c r="AH38" s="185">
        <v>0</v>
      </c>
      <c r="AI38" s="185">
        <v>0</v>
      </c>
      <c r="AJ38" s="185">
        <v>0</v>
      </c>
      <c r="AK38" s="185">
        <v>0</v>
      </c>
      <c r="AL38" s="185">
        <v>0</v>
      </c>
      <c r="AM38" s="185">
        <v>0</v>
      </c>
      <c r="AN38" s="185">
        <v>0</v>
      </c>
      <c r="AO38" s="185">
        <v>0</v>
      </c>
      <c r="AP38" s="185">
        <v>0</v>
      </c>
      <c r="AQ38" s="185">
        <v>0</v>
      </c>
      <c r="AR38" s="185">
        <v>0</v>
      </c>
      <c r="AS38" s="185">
        <v>0</v>
      </c>
      <c r="AT38" s="185">
        <v>0</v>
      </c>
      <c r="AU38" s="185">
        <v>0</v>
      </c>
      <c r="AV38" s="185">
        <v>0</v>
      </c>
      <c r="AW38" s="185">
        <v>0</v>
      </c>
      <c r="AX38" s="185">
        <v>0</v>
      </c>
      <c r="AY38" s="185">
        <v>0</v>
      </c>
      <c r="AZ38" s="185">
        <v>0</v>
      </c>
      <c r="BA38" s="185">
        <v>0</v>
      </c>
      <c r="BB38" s="185">
        <v>0</v>
      </c>
      <c r="BC38" s="185">
        <v>0</v>
      </c>
      <c r="BD38" s="185">
        <v>0</v>
      </c>
      <c r="BE38" s="185">
        <v>0</v>
      </c>
      <c r="BF38" s="185">
        <v>0</v>
      </c>
      <c r="BG38" s="185">
        <v>0</v>
      </c>
      <c r="BH38" s="185">
        <v>0</v>
      </c>
      <c r="BI38" s="185">
        <v>0</v>
      </c>
      <c r="BJ38" s="185">
        <v>0</v>
      </c>
      <c r="BK38" s="185">
        <v>0</v>
      </c>
      <c r="BL38" s="185">
        <v>0</v>
      </c>
    </row>
    <row r="39" spans="2:68" x14ac:dyDescent="0.25">
      <c r="B39" s="193" t="s">
        <v>373</v>
      </c>
      <c r="C39" s="185">
        <v>15621.071578429566</v>
      </c>
      <c r="D39" s="185">
        <v>20825.77</v>
      </c>
      <c r="E39" s="185">
        <v>10857.562576808017</v>
      </c>
      <c r="F39" s="185">
        <v>3690.9857266999998</v>
      </c>
      <c r="G39" s="185">
        <v>3683.2133834697306</v>
      </c>
      <c r="H39" s="185">
        <v>4250.832100796003</v>
      </c>
      <c r="I39" s="185">
        <v>16519.82685772</v>
      </c>
      <c r="J39" s="185">
        <v>10281.0697</v>
      </c>
      <c r="K39" s="185">
        <v>3779.4425850699899</v>
      </c>
      <c r="L39" s="185">
        <v>1979.3460400600004</v>
      </c>
      <c r="M39" s="185">
        <v>12873.853293053742</v>
      </c>
      <c r="N39" s="185">
        <v>36611.204667079728</v>
      </c>
      <c r="O39" s="185">
        <v>17207.039512089999</v>
      </c>
      <c r="P39" s="185">
        <v>6719.2865000499851</v>
      </c>
      <c r="Q39" s="185">
        <v>16240.704356480013</v>
      </c>
      <c r="R39" s="185">
        <v>1790.8645288800001</v>
      </c>
      <c r="S39" s="185">
        <v>647.90000000000009</v>
      </c>
      <c r="T39" s="185">
        <v>19580.466882349974</v>
      </c>
      <c r="U39" s="185">
        <v>21202.308466470015</v>
      </c>
      <c r="V39" s="185">
        <v>6608.2556241734983</v>
      </c>
      <c r="W39" s="185">
        <v>18623.138828410032</v>
      </c>
      <c r="X39" s="185">
        <v>695.8834397600001</v>
      </c>
      <c r="Y39" s="185">
        <v>11971.201498489965</v>
      </c>
      <c r="Z39" s="185">
        <v>17107.278306935015</v>
      </c>
      <c r="AA39" s="185">
        <v>4243.0947618400023</v>
      </c>
      <c r="AB39" s="185">
        <v>4917.7614791300011</v>
      </c>
      <c r="AC39" s="185">
        <v>25256.525885529998</v>
      </c>
      <c r="AD39" s="185">
        <v>575.12969832000022</v>
      </c>
      <c r="AE39" s="185">
        <v>2.722</v>
      </c>
      <c r="AF39" s="185">
        <v>825.84299999999996</v>
      </c>
      <c r="AG39" s="185">
        <v>492.19556041000004</v>
      </c>
      <c r="AH39" s="185">
        <v>527.40964775999976</v>
      </c>
      <c r="AI39" s="185">
        <v>1634.2320865799995</v>
      </c>
      <c r="AJ39" s="185">
        <v>3421.0039581200017</v>
      </c>
      <c r="AK39" s="185">
        <v>1756.3496165199949</v>
      </c>
      <c r="AL39" s="185">
        <v>977.91586890999997</v>
      </c>
      <c r="AM39" s="185">
        <v>6.9736485999999998</v>
      </c>
      <c r="AN39" s="185">
        <v>2551.0600925200006</v>
      </c>
      <c r="AO39" s="185">
        <v>4880.2730159147004</v>
      </c>
      <c r="AP39" s="185">
        <v>7375.6907358000017</v>
      </c>
      <c r="AQ39" s="185">
        <v>140.15586478999998</v>
      </c>
      <c r="AR39" s="185">
        <v>60.948900139999992</v>
      </c>
      <c r="AS39" s="185">
        <v>111.82011541999999</v>
      </c>
      <c r="AT39" s="185">
        <v>212.58480051000001</v>
      </c>
      <c r="AU39" s="185">
        <v>58.904000000000003</v>
      </c>
      <c r="AV39" s="185">
        <v>16.84855992</v>
      </c>
      <c r="AW39" s="185">
        <v>0</v>
      </c>
      <c r="AX39" s="185">
        <v>2266.9941949499994</v>
      </c>
      <c r="AY39" s="185">
        <v>376.98015999999978</v>
      </c>
      <c r="AZ39" s="185">
        <v>1133.8321034999992</v>
      </c>
      <c r="BA39" s="185">
        <v>1231.434</v>
      </c>
      <c r="BB39" s="185">
        <v>781.33329999999989</v>
      </c>
      <c r="BC39" s="185">
        <v>1166.6355651399999</v>
      </c>
      <c r="BD39" s="185">
        <v>186.96661268</v>
      </c>
      <c r="BE39" s="185">
        <v>1256.9509399999999</v>
      </c>
      <c r="BF39" s="185">
        <v>0</v>
      </c>
      <c r="BG39" s="185">
        <v>13.55376732</v>
      </c>
      <c r="BH39" s="185">
        <v>104.4375478</v>
      </c>
      <c r="BI39" s="185">
        <v>1752.3191900000002</v>
      </c>
      <c r="BJ39" s="185">
        <v>317.48113312000004</v>
      </c>
      <c r="BK39" s="185">
        <v>554.34042161000002</v>
      </c>
      <c r="BL39" s="185">
        <v>2409.4351799999995</v>
      </c>
    </row>
    <row r="40" spans="2:68" s="150" customFormat="1" x14ac:dyDescent="0.25">
      <c r="B40" s="194" t="s">
        <v>374</v>
      </c>
      <c r="C40" s="187">
        <v>150246.18482526005</v>
      </c>
      <c r="D40" s="187">
        <v>196739</v>
      </c>
      <c r="E40" s="187">
        <v>212961.47887250804</v>
      </c>
      <c r="F40" s="187">
        <v>171252.868930475</v>
      </c>
      <c r="G40" s="187">
        <v>74006.019146227161</v>
      </c>
      <c r="H40" s="187">
        <v>139507.71353645105</v>
      </c>
      <c r="I40" s="187">
        <v>107568.91461084603</v>
      </c>
      <c r="J40" s="187">
        <v>73641.773106929992</v>
      </c>
      <c r="K40" s="187">
        <v>138995.68999796113</v>
      </c>
      <c r="L40" s="187">
        <v>102534.755072646</v>
      </c>
      <c r="M40" s="187">
        <v>108888.20047360373</v>
      </c>
      <c r="N40" s="187">
        <v>278731.77652983961</v>
      </c>
      <c r="O40" s="187">
        <v>124597.44647960001</v>
      </c>
      <c r="P40" s="187">
        <v>154198.83685392191</v>
      </c>
      <c r="Q40" s="187">
        <v>114221.55337680003</v>
      </c>
      <c r="R40" s="187">
        <v>176369.51691750999</v>
      </c>
      <c r="S40" s="187">
        <v>155615.11999999997</v>
      </c>
      <c r="T40" s="187">
        <v>254216.85067719594</v>
      </c>
      <c r="U40" s="187">
        <v>128231.74281043498</v>
      </c>
      <c r="V40" s="187">
        <v>146204.08263551336</v>
      </c>
      <c r="W40" s="187">
        <v>107598.26572985009</v>
      </c>
      <c r="X40" s="187">
        <v>167370.70430437001</v>
      </c>
      <c r="Y40" s="187">
        <v>142386.6547084761</v>
      </c>
      <c r="Z40" s="187">
        <v>141107.32466235061</v>
      </c>
      <c r="AA40" s="187">
        <v>86481.808414209998</v>
      </c>
      <c r="AB40" s="187">
        <v>86406.829690104001</v>
      </c>
      <c r="AC40" s="187">
        <v>127379.96936472801</v>
      </c>
      <c r="AD40" s="187">
        <v>36928.968096060009</v>
      </c>
      <c r="AE40" s="187">
        <v>116.752</v>
      </c>
      <c r="AF40" s="187">
        <v>3210.0920000000001</v>
      </c>
      <c r="AG40" s="187">
        <v>39541.647696293992</v>
      </c>
      <c r="AH40" s="187">
        <v>9912.4983402229955</v>
      </c>
      <c r="AI40" s="187">
        <v>5020.9535096500013</v>
      </c>
      <c r="AJ40" s="187">
        <v>85062.709602970979</v>
      </c>
      <c r="AK40" s="187">
        <v>56139.768748930001</v>
      </c>
      <c r="AL40" s="187">
        <v>41151.729750123006</v>
      </c>
      <c r="AM40" s="187">
        <v>471.07696773999999</v>
      </c>
      <c r="AN40" s="187">
        <v>46278.857428587471</v>
      </c>
      <c r="AO40" s="187">
        <v>35817.025507775703</v>
      </c>
      <c r="AP40" s="187">
        <v>33504.901899218698</v>
      </c>
      <c r="AQ40" s="187">
        <v>3552.08532466</v>
      </c>
      <c r="AR40" s="187">
        <v>1012.6039230300001</v>
      </c>
      <c r="AS40" s="187">
        <v>599.42116470999997</v>
      </c>
      <c r="AT40" s="187">
        <v>4296.3749184700027</v>
      </c>
      <c r="AU40" s="187">
        <v>2082.1529999999998</v>
      </c>
      <c r="AV40" s="187">
        <v>762.0150341599998</v>
      </c>
      <c r="AW40" s="187">
        <v>2247.5731644200009</v>
      </c>
      <c r="AX40" s="187">
        <v>5742.7051843799982</v>
      </c>
      <c r="AY40" s="187">
        <v>7942.6896808800038</v>
      </c>
      <c r="AZ40" s="187">
        <v>4534.9920334999988</v>
      </c>
      <c r="BA40" s="187">
        <v>2279.5740000000001</v>
      </c>
      <c r="BB40" s="187">
        <v>2724.2117899999998</v>
      </c>
      <c r="BC40" s="187">
        <v>2841.5921733100004</v>
      </c>
      <c r="BD40" s="187">
        <v>7545.5755568500008</v>
      </c>
      <c r="BE40" s="187">
        <v>4490.7546046800007</v>
      </c>
      <c r="BF40" s="187">
        <v>433.03210999999999</v>
      </c>
      <c r="BG40" s="187">
        <v>1177.0392777200002</v>
      </c>
      <c r="BH40" s="187">
        <v>1586.3762171000001</v>
      </c>
      <c r="BI40" s="187">
        <v>5017.9465700000001</v>
      </c>
      <c r="BJ40" s="187">
        <v>11363.689593160001</v>
      </c>
      <c r="BK40" s="187">
        <v>7139.9051865399997</v>
      </c>
      <c r="BL40" s="187">
        <v>4810.2748300000003</v>
      </c>
    </row>
    <row r="41" spans="2:68" x14ac:dyDescent="0.25">
      <c r="B41" s="188"/>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6"/>
      <c r="BN41" s="196"/>
      <c r="BO41" s="196"/>
      <c r="BP41" s="196"/>
    </row>
    <row r="42" spans="2:68" x14ac:dyDescent="0.25">
      <c r="B42" s="190" t="s">
        <v>375</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6"/>
      <c r="BN42" s="196"/>
      <c r="BO42" s="196"/>
      <c r="BP42" s="196"/>
    </row>
    <row r="43" spans="2:68" x14ac:dyDescent="0.25">
      <c r="B43" s="198" t="s">
        <v>247</v>
      </c>
      <c r="C43" s="192">
        <v>11981.313887090002</v>
      </c>
      <c r="D43" s="192">
        <v>16662.739999999998</v>
      </c>
      <c r="E43" s="192">
        <v>815.72560999999996</v>
      </c>
      <c r="F43" s="192">
        <v>1344.7939783200002</v>
      </c>
      <c r="G43" s="192">
        <v>0</v>
      </c>
      <c r="H43" s="192">
        <v>0</v>
      </c>
      <c r="I43" s="192">
        <v>0</v>
      </c>
      <c r="J43" s="192">
        <v>488.07479999999998</v>
      </c>
      <c r="K43" s="192">
        <v>0</v>
      </c>
      <c r="L43" s="192">
        <v>27.48</v>
      </c>
      <c r="M43" s="192">
        <v>64.75500000000001</v>
      </c>
      <c r="N43" s="192">
        <v>50.446854909999999</v>
      </c>
      <c r="O43" s="192">
        <v>289.83227475000001</v>
      </c>
      <c r="P43" s="192">
        <v>6.9957867100000009</v>
      </c>
      <c r="Q43" s="192">
        <v>482.76778083999966</v>
      </c>
      <c r="R43" s="192">
        <v>10.210999999999999</v>
      </c>
      <c r="S43" s="192">
        <v>70.31</v>
      </c>
      <c r="T43" s="192">
        <v>11.043370839999998</v>
      </c>
      <c r="U43" s="192">
        <v>839.00731084999973</v>
      </c>
      <c r="V43" s="192">
        <v>5039.5168499000001</v>
      </c>
      <c r="W43" s="192">
        <v>0</v>
      </c>
      <c r="X43" s="192">
        <v>99.480051390000014</v>
      </c>
      <c r="Y43" s="192">
        <v>51.688056580000008</v>
      </c>
      <c r="Z43" s="192">
        <v>447.14567271999908</v>
      </c>
      <c r="AA43" s="192">
        <v>89.138967120000004</v>
      </c>
      <c r="AB43" s="192">
        <v>34.549604580000008</v>
      </c>
      <c r="AC43" s="192">
        <v>26.048531319999999</v>
      </c>
      <c r="AD43" s="192">
        <v>376.55800882000017</v>
      </c>
      <c r="AE43" s="192">
        <v>0</v>
      </c>
      <c r="AF43" s="192">
        <v>0</v>
      </c>
      <c r="AG43" s="192">
        <v>161.71764244999997</v>
      </c>
      <c r="AH43" s="192">
        <v>63.598024250000002</v>
      </c>
      <c r="AI43" s="192">
        <v>0</v>
      </c>
      <c r="AJ43" s="192">
        <v>398.31316751000043</v>
      </c>
      <c r="AK43" s="192">
        <v>1145.3721467400001</v>
      </c>
      <c r="AL43" s="192">
        <v>735.47390551000001</v>
      </c>
      <c r="AM43" s="192">
        <v>0</v>
      </c>
      <c r="AN43" s="192">
        <v>326.70773146000022</v>
      </c>
      <c r="AO43" s="192">
        <v>0</v>
      </c>
      <c r="AP43" s="192">
        <v>126.49880512000001</v>
      </c>
      <c r="AQ43" s="192">
        <v>574.56517932499992</v>
      </c>
      <c r="AR43" s="192">
        <v>0</v>
      </c>
      <c r="AS43" s="192">
        <v>5.3202000000000007</v>
      </c>
      <c r="AT43" s="192">
        <v>180.91679692</v>
      </c>
      <c r="AU43" s="192">
        <v>29.303999999999998</v>
      </c>
      <c r="AV43" s="192">
        <v>0</v>
      </c>
      <c r="AW43" s="192">
        <v>0</v>
      </c>
      <c r="AX43" s="192">
        <v>640.65014696999992</v>
      </c>
      <c r="AY43" s="192">
        <v>239.25818999999998</v>
      </c>
      <c r="AZ43" s="192">
        <v>0</v>
      </c>
      <c r="BA43" s="192">
        <v>1.8979999999999999</v>
      </c>
      <c r="BB43" s="192">
        <v>0</v>
      </c>
      <c r="BC43" s="192">
        <v>0</v>
      </c>
      <c r="BD43" s="192">
        <v>0</v>
      </c>
      <c r="BE43" s="192">
        <v>0</v>
      </c>
      <c r="BF43" s="192">
        <v>0</v>
      </c>
      <c r="BG43" s="192">
        <v>0</v>
      </c>
      <c r="BH43" s="192">
        <v>0</v>
      </c>
      <c r="BI43" s="192">
        <v>0</v>
      </c>
      <c r="BJ43" s="192">
        <v>0</v>
      </c>
      <c r="BK43" s="192">
        <v>0</v>
      </c>
      <c r="BL43" s="192">
        <v>0</v>
      </c>
    </row>
    <row r="44" spans="2:68" x14ac:dyDescent="0.25">
      <c r="B44" s="199" t="s">
        <v>248</v>
      </c>
      <c r="C44" s="185">
        <v>1.6269925599999835</v>
      </c>
      <c r="D44" s="185">
        <v>517.70000000000005</v>
      </c>
      <c r="E44" s="185">
        <v>12.317499999999995</v>
      </c>
      <c r="F44" s="185">
        <v>4.81023683</v>
      </c>
      <c r="G44" s="185">
        <v>1176.9000000000001</v>
      </c>
      <c r="H44" s="185">
        <v>0</v>
      </c>
      <c r="I44" s="185">
        <v>0</v>
      </c>
      <c r="J44" s="185">
        <v>0</v>
      </c>
      <c r="K44" s="185">
        <v>1.3844410500000006</v>
      </c>
      <c r="L44" s="185">
        <v>0</v>
      </c>
      <c r="M44" s="185">
        <v>0</v>
      </c>
      <c r="N44" s="185">
        <v>0</v>
      </c>
      <c r="O44" s="185">
        <v>10.89004733</v>
      </c>
      <c r="P44" s="185">
        <v>48.759483939999996</v>
      </c>
      <c r="Q44" s="185">
        <v>0</v>
      </c>
      <c r="R44" s="185">
        <v>5.5619999999999994</v>
      </c>
      <c r="S44" s="185">
        <v>0</v>
      </c>
      <c r="T44" s="185">
        <v>0</v>
      </c>
      <c r="U44" s="185">
        <v>2.6860112400000005</v>
      </c>
      <c r="V44" s="185">
        <v>0</v>
      </c>
      <c r="W44" s="185">
        <v>13.748239999999999</v>
      </c>
      <c r="X44" s="185">
        <v>0</v>
      </c>
      <c r="Y44" s="185">
        <v>11.7</v>
      </c>
      <c r="Z44" s="185">
        <v>0</v>
      </c>
      <c r="AA44" s="185">
        <v>83.855000000000004</v>
      </c>
      <c r="AB44" s="185">
        <v>0</v>
      </c>
      <c r="AC44" s="185">
        <v>0</v>
      </c>
      <c r="AD44" s="185">
        <v>0</v>
      </c>
      <c r="AE44" s="185">
        <v>0</v>
      </c>
      <c r="AF44" s="185">
        <v>0</v>
      </c>
      <c r="AG44" s="185">
        <v>0</v>
      </c>
      <c r="AH44" s="185">
        <v>0</v>
      </c>
      <c r="AI44" s="185">
        <v>0</v>
      </c>
      <c r="AJ44" s="185">
        <v>0</v>
      </c>
      <c r="AK44" s="185">
        <v>0</v>
      </c>
      <c r="AL44" s="185">
        <v>0</v>
      </c>
      <c r="AM44" s="185">
        <v>0</v>
      </c>
      <c r="AN44" s="185">
        <v>4.4617989700000003</v>
      </c>
      <c r="AO44" s="185">
        <v>0</v>
      </c>
      <c r="AP44" s="185">
        <v>0</v>
      </c>
      <c r="AQ44" s="185">
        <v>0</v>
      </c>
      <c r="AR44" s="185">
        <v>0</v>
      </c>
      <c r="AS44" s="185">
        <v>0</v>
      </c>
      <c r="AT44" s="185">
        <v>0</v>
      </c>
      <c r="AU44" s="185">
        <v>0</v>
      </c>
      <c r="AV44" s="185">
        <v>0</v>
      </c>
      <c r="AW44" s="185">
        <v>0</v>
      </c>
      <c r="AX44" s="185">
        <v>0</v>
      </c>
      <c r="AY44" s="185">
        <v>3.1565185000000007</v>
      </c>
      <c r="AZ44" s="185">
        <v>0</v>
      </c>
      <c r="BA44" s="185">
        <v>0</v>
      </c>
      <c r="BB44" s="185">
        <v>0</v>
      </c>
      <c r="BC44" s="185">
        <v>0</v>
      </c>
      <c r="BD44" s="185">
        <v>0</v>
      </c>
      <c r="BE44" s="185">
        <v>0</v>
      </c>
      <c r="BF44" s="185">
        <v>0</v>
      </c>
      <c r="BG44" s="185">
        <v>17.035696479999999</v>
      </c>
      <c r="BH44" s="185">
        <v>0</v>
      </c>
      <c r="BI44" s="185">
        <v>0</v>
      </c>
      <c r="BJ44" s="185">
        <v>11.25</v>
      </c>
      <c r="BK44" s="185">
        <v>0</v>
      </c>
      <c r="BL44" s="185">
        <v>0</v>
      </c>
    </row>
    <row r="45" spans="2:68" x14ac:dyDescent="0.25">
      <c r="B45" s="199" t="s">
        <v>249</v>
      </c>
      <c r="C45" s="185">
        <v>0.20549214000001648</v>
      </c>
      <c r="D45" s="185">
        <v>6115.5700000000006</v>
      </c>
      <c r="E45" s="185">
        <v>10554.030940000001</v>
      </c>
      <c r="F45" s="185">
        <v>2994.7168154099973</v>
      </c>
      <c r="G45" s="185">
        <v>0</v>
      </c>
      <c r="H45" s="185">
        <v>1529.83024813</v>
      </c>
      <c r="I45" s="185">
        <v>0</v>
      </c>
      <c r="J45" s="185">
        <v>2016.6433000000002</v>
      </c>
      <c r="K45" s="185">
        <v>2221.9371001599998</v>
      </c>
      <c r="L45" s="185">
        <v>0</v>
      </c>
      <c r="M45" s="185">
        <v>2133.7647999999999</v>
      </c>
      <c r="N45" s="185">
        <v>4267.8989740799998</v>
      </c>
      <c r="O45" s="185">
        <v>0</v>
      </c>
      <c r="P45" s="185">
        <v>5862.2532895800105</v>
      </c>
      <c r="Q45" s="185">
        <v>0</v>
      </c>
      <c r="R45" s="185">
        <v>5463.8089999999993</v>
      </c>
      <c r="S45" s="185">
        <v>0</v>
      </c>
      <c r="T45" s="185">
        <v>0</v>
      </c>
      <c r="U45" s="185">
        <v>5785.8247235499985</v>
      </c>
      <c r="V45" s="185">
        <v>4354.4896758600016</v>
      </c>
      <c r="W45" s="185">
        <v>2321.1248581000009</v>
      </c>
      <c r="X45" s="185">
        <v>3558.5889319899998</v>
      </c>
      <c r="Y45" s="185">
        <v>2397.6245078200004</v>
      </c>
      <c r="Z45" s="185">
        <v>4103.3475762299986</v>
      </c>
      <c r="AA45" s="185">
        <v>3814.0635988099989</v>
      </c>
      <c r="AB45" s="185">
        <v>2924.9956388399996</v>
      </c>
      <c r="AC45" s="185">
        <v>0.1</v>
      </c>
      <c r="AD45" s="185">
        <v>1693.8038767699995</v>
      </c>
      <c r="AE45" s="185">
        <v>0</v>
      </c>
      <c r="AF45" s="185">
        <v>0</v>
      </c>
      <c r="AG45" s="185">
        <v>1511.1162165499995</v>
      </c>
      <c r="AH45" s="185">
        <v>350.27437371999997</v>
      </c>
      <c r="AI45" s="185">
        <v>0</v>
      </c>
      <c r="AJ45" s="185">
        <v>2481.6059681700012</v>
      </c>
      <c r="AK45" s="185">
        <v>561.56988751000017</v>
      </c>
      <c r="AL45" s="185">
        <v>1312.0293911899998</v>
      </c>
      <c r="AM45" s="185">
        <v>0</v>
      </c>
      <c r="AN45" s="185">
        <v>2124.1367129224982</v>
      </c>
      <c r="AO45" s="185">
        <v>666.9553209899999</v>
      </c>
      <c r="AP45" s="185">
        <v>1736.6892579099988</v>
      </c>
      <c r="AQ45" s="185">
        <v>0</v>
      </c>
      <c r="AR45" s="185">
        <v>0</v>
      </c>
      <c r="AS45" s="185">
        <v>0</v>
      </c>
      <c r="AT45" s="185">
        <v>7.2757759099999992</v>
      </c>
      <c r="AU45" s="185">
        <v>2.625</v>
      </c>
      <c r="AV45" s="185">
        <v>0</v>
      </c>
      <c r="AW45" s="185">
        <v>26.189848300000005</v>
      </c>
      <c r="AX45" s="185">
        <v>153.17631028</v>
      </c>
      <c r="AY45" s="185">
        <v>0</v>
      </c>
      <c r="AZ45" s="185">
        <v>407.98874999999998</v>
      </c>
      <c r="BA45" s="185">
        <v>34.384</v>
      </c>
      <c r="BB45" s="185">
        <v>147.09379000000001</v>
      </c>
      <c r="BC45" s="185">
        <v>0</v>
      </c>
      <c r="BD45" s="185">
        <v>0</v>
      </c>
      <c r="BE45" s="185">
        <v>3.6332199999999997</v>
      </c>
      <c r="BF45" s="185">
        <v>0</v>
      </c>
      <c r="BG45" s="185">
        <v>98.374706010000011</v>
      </c>
      <c r="BH45" s="185">
        <v>0</v>
      </c>
      <c r="BI45" s="185">
        <v>0</v>
      </c>
      <c r="BJ45" s="185">
        <v>327.60866651999999</v>
      </c>
      <c r="BK45" s="185">
        <v>454.36367000000007</v>
      </c>
      <c r="BL45" s="185">
        <v>0</v>
      </c>
    </row>
    <row r="46" spans="2:68" x14ac:dyDescent="0.25">
      <c r="B46" s="199" t="s">
        <v>250</v>
      </c>
      <c r="C46" s="185">
        <v>462.6045274899999</v>
      </c>
      <c r="D46" s="185">
        <v>527.67999999999995</v>
      </c>
      <c r="E46" s="185">
        <v>909.49034999999992</v>
      </c>
      <c r="F46" s="185">
        <v>641.20667980000019</v>
      </c>
      <c r="G46" s="185">
        <v>6958.13592969</v>
      </c>
      <c r="H46" s="185">
        <v>520.1070240160002</v>
      </c>
      <c r="I46" s="185">
        <v>778.08340837000003</v>
      </c>
      <c r="J46" s="185">
        <v>433.69060254999994</v>
      </c>
      <c r="K46" s="185">
        <v>884.35190152000041</v>
      </c>
      <c r="L46" s="185">
        <v>316.35205515999996</v>
      </c>
      <c r="M46" s="185">
        <v>375.69589999999977</v>
      </c>
      <c r="N46" s="185">
        <v>557.36282320999999</v>
      </c>
      <c r="O46" s="185">
        <v>674.80875425000011</v>
      </c>
      <c r="P46" s="185">
        <v>370.05376879999989</v>
      </c>
      <c r="Q46" s="185">
        <v>752.56399316000034</v>
      </c>
      <c r="R46" s="185">
        <v>1631.9059999999997</v>
      </c>
      <c r="S46" s="185">
        <v>577.59</v>
      </c>
      <c r="T46" s="185">
        <v>1039.1046770199996</v>
      </c>
      <c r="U46" s="185">
        <v>702.19032471000014</v>
      </c>
      <c r="V46" s="185">
        <v>960.25334986000087</v>
      </c>
      <c r="W46" s="185">
        <v>685.85363208000035</v>
      </c>
      <c r="X46" s="185">
        <v>596.04150456000002</v>
      </c>
      <c r="Y46" s="185">
        <v>2752.0275562699994</v>
      </c>
      <c r="Z46" s="185">
        <v>677.91075234999971</v>
      </c>
      <c r="AA46" s="185">
        <v>533.35411231</v>
      </c>
      <c r="AB46" s="185">
        <v>392.32376238000001</v>
      </c>
      <c r="AC46" s="185">
        <v>605.59685020000006</v>
      </c>
      <c r="AD46" s="185">
        <v>328.35427126000002</v>
      </c>
      <c r="AE46" s="185">
        <v>0</v>
      </c>
      <c r="AF46" s="185">
        <v>39.170999999999999</v>
      </c>
      <c r="AG46" s="185">
        <v>237.68263012000006</v>
      </c>
      <c r="AH46" s="185">
        <v>42.032027710000001</v>
      </c>
      <c r="AI46" s="185">
        <v>28.43067868</v>
      </c>
      <c r="AJ46" s="185">
        <v>767.62056272000018</v>
      </c>
      <c r="AK46" s="185">
        <v>506.30358735000004</v>
      </c>
      <c r="AL46" s="185">
        <v>242.38534488000005</v>
      </c>
      <c r="AM46" s="185">
        <v>6.9736486000000024</v>
      </c>
      <c r="AN46" s="185">
        <v>359.50749198999995</v>
      </c>
      <c r="AO46" s="185">
        <v>244.09768958999999</v>
      </c>
      <c r="AP46" s="185">
        <v>548.22443950000002</v>
      </c>
      <c r="AQ46" s="185">
        <v>471.65079327499927</v>
      </c>
      <c r="AR46" s="185">
        <v>8.3195122999999995</v>
      </c>
      <c r="AS46" s="185">
        <v>5.7510000000000003</v>
      </c>
      <c r="AT46" s="185">
        <v>31.667999999999999</v>
      </c>
      <c r="AU46" s="185">
        <v>29.600999999999999</v>
      </c>
      <c r="AV46" s="185">
        <v>3.4208890000000003</v>
      </c>
      <c r="AW46" s="185">
        <v>4.7311860000000004E-2</v>
      </c>
      <c r="AX46" s="185">
        <v>95.91330834</v>
      </c>
      <c r="AY46" s="185">
        <v>138.20822349999978</v>
      </c>
      <c r="AZ46" s="185">
        <v>98.125500000000002</v>
      </c>
      <c r="BA46" s="185">
        <v>53.055999999999997</v>
      </c>
      <c r="BB46" s="185">
        <v>1.1299999999999999</v>
      </c>
      <c r="BC46" s="185">
        <v>18.51075028</v>
      </c>
      <c r="BD46" s="185">
        <v>38.951259999999998</v>
      </c>
      <c r="BE46" s="185">
        <v>44.94968999999999</v>
      </c>
      <c r="BF46" s="185">
        <v>24.184360000000002</v>
      </c>
      <c r="BG46" s="185">
        <v>5.77</v>
      </c>
      <c r="BH46" s="185">
        <v>0</v>
      </c>
      <c r="BI46" s="185">
        <v>127.70829999999998</v>
      </c>
      <c r="BJ46" s="185">
        <v>123.22107477000003</v>
      </c>
      <c r="BK46" s="185">
        <v>52.784500000000001</v>
      </c>
      <c r="BL46" s="185">
        <v>69.430299999999988</v>
      </c>
    </row>
    <row r="47" spans="2:68" x14ac:dyDescent="0.25">
      <c r="B47" s="199" t="s">
        <v>251</v>
      </c>
      <c r="C47" s="185">
        <v>462.6045274899999</v>
      </c>
      <c r="D47" s="185">
        <v>527.67999999999995</v>
      </c>
      <c r="E47" s="185">
        <v>875.17692999999986</v>
      </c>
      <c r="F47" s="185">
        <v>641.20667980000019</v>
      </c>
      <c r="G47" s="185">
        <v>6866.2071612400005</v>
      </c>
      <c r="H47" s="185">
        <v>520.1070240160002</v>
      </c>
      <c r="I47" s="185">
        <v>778.08340837000003</v>
      </c>
      <c r="J47" s="185">
        <v>433.19520254999998</v>
      </c>
      <c r="K47" s="185">
        <v>884.35190152000041</v>
      </c>
      <c r="L47" s="185">
        <v>316.35205515999996</v>
      </c>
      <c r="M47" s="185">
        <v>374.76409999999976</v>
      </c>
      <c r="N47" s="185">
        <v>557.36282320999999</v>
      </c>
      <c r="O47" s="185">
        <v>598.36545709000006</v>
      </c>
      <c r="P47" s="185">
        <v>369.83412639999989</v>
      </c>
      <c r="Q47" s="185">
        <v>752.56399316000034</v>
      </c>
      <c r="R47" s="185">
        <v>1622.7399999999998</v>
      </c>
      <c r="S47" s="185">
        <v>577.59</v>
      </c>
      <c r="T47" s="185">
        <v>1039.1046770199996</v>
      </c>
      <c r="U47" s="185">
        <v>688.0986019500001</v>
      </c>
      <c r="V47" s="185">
        <v>960.25334986000087</v>
      </c>
      <c r="W47" s="185">
        <v>685.85363208000035</v>
      </c>
      <c r="X47" s="185">
        <v>596.04150456000002</v>
      </c>
      <c r="Y47" s="185">
        <v>2752.0275562699994</v>
      </c>
      <c r="Z47" s="185">
        <v>677.91075234999971</v>
      </c>
      <c r="AA47" s="185">
        <v>533.35411231</v>
      </c>
      <c r="AB47" s="185">
        <v>392.32376238000001</v>
      </c>
      <c r="AC47" s="185">
        <v>605.59685020000006</v>
      </c>
      <c r="AD47" s="185">
        <v>328.35427126000002</v>
      </c>
      <c r="AE47" s="185">
        <v>0</v>
      </c>
      <c r="AF47" s="185">
        <v>39.170999999999999</v>
      </c>
      <c r="AG47" s="185">
        <v>237.68263012000006</v>
      </c>
      <c r="AH47" s="185">
        <v>42.032027710000001</v>
      </c>
      <c r="AI47" s="185">
        <v>28.43067868</v>
      </c>
      <c r="AJ47" s="185">
        <v>767.62056272000018</v>
      </c>
      <c r="AK47" s="185">
        <v>506.30358735000004</v>
      </c>
      <c r="AL47" s="185">
        <v>242.38534488000005</v>
      </c>
      <c r="AM47" s="185">
        <v>6.9736486000000024</v>
      </c>
      <c r="AN47" s="185">
        <v>359.50749198999995</v>
      </c>
      <c r="AO47" s="185">
        <v>244.09768958999999</v>
      </c>
      <c r="AP47" s="185">
        <v>548.22443950000002</v>
      </c>
      <c r="AQ47" s="185">
        <v>471.65079327499927</v>
      </c>
      <c r="AR47" s="185">
        <v>8.3195122999999995</v>
      </c>
      <c r="AS47" s="185">
        <v>5.7510000000000003</v>
      </c>
      <c r="AT47" s="185">
        <v>31.667999999999999</v>
      </c>
      <c r="AU47" s="185">
        <v>29.600999999999999</v>
      </c>
      <c r="AV47" s="185">
        <v>3.4208890000000003</v>
      </c>
      <c r="AW47" s="185">
        <v>4.7311860000000004E-2</v>
      </c>
      <c r="AX47" s="185">
        <v>95.91330834</v>
      </c>
      <c r="AY47" s="185">
        <v>138.20822349999978</v>
      </c>
      <c r="AZ47" s="185">
        <v>98.125500000000002</v>
      </c>
      <c r="BA47" s="185">
        <v>53.055999999999997</v>
      </c>
      <c r="BB47" s="185">
        <v>1.1299999999999999</v>
      </c>
      <c r="BC47" s="185">
        <v>18.51075028</v>
      </c>
      <c r="BD47" s="185">
        <v>38.951259999999998</v>
      </c>
      <c r="BE47" s="185">
        <v>44.94968999999999</v>
      </c>
      <c r="BF47" s="185">
        <v>24.184360000000002</v>
      </c>
      <c r="BG47" s="185">
        <v>5.77</v>
      </c>
      <c r="BH47" s="185">
        <v>0</v>
      </c>
      <c r="BI47" s="185">
        <v>127.70829999999998</v>
      </c>
      <c r="BJ47" s="185">
        <v>123.22107477000003</v>
      </c>
      <c r="BK47" s="185">
        <v>52.784500000000001</v>
      </c>
      <c r="BL47" s="185">
        <v>69.430299999999988</v>
      </c>
    </row>
    <row r="48" spans="2:68" x14ac:dyDescent="0.25">
      <c r="B48" s="199" t="s">
        <v>376</v>
      </c>
      <c r="C48" s="185">
        <v>0</v>
      </c>
      <c r="D48" s="185">
        <v>0</v>
      </c>
      <c r="E48" s="185">
        <v>34.313420000000043</v>
      </c>
      <c r="F48" s="185">
        <v>0</v>
      </c>
      <c r="G48" s="185">
        <v>91.928768449999922</v>
      </c>
      <c r="H48" s="185">
        <v>0</v>
      </c>
      <c r="I48" s="185">
        <v>0</v>
      </c>
      <c r="J48" s="185">
        <v>0.49539999999995832</v>
      </c>
      <c r="K48" s="185">
        <v>0</v>
      </c>
      <c r="L48" s="185">
        <v>0</v>
      </c>
      <c r="M48" s="185">
        <v>0.93179999999999996</v>
      </c>
      <c r="N48" s="185">
        <v>0</v>
      </c>
      <c r="O48" s="185">
        <v>76.44329716</v>
      </c>
      <c r="P48" s="185">
        <v>0.21964239999999999</v>
      </c>
      <c r="Q48" s="185">
        <v>0</v>
      </c>
      <c r="R48" s="185">
        <v>9.1660000000000004</v>
      </c>
      <c r="S48" s="185">
        <v>0</v>
      </c>
      <c r="T48" s="185">
        <v>0</v>
      </c>
      <c r="U48" s="185">
        <v>14.09172276</v>
      </c>
      <c r="V48" s="185">
        <v>0</v>
      </c>
      <c r="W48" s="185">
        <v>0</v>
      </c>
      <c r="X48" s="185">
        <v>0</v>
      </c>
      <c r="Y48" s="185">
        <v>0</v>
      </c>
      <c r="Z48" s="185">
        <v>0</v>
      </c>
      <c r="AA48" s="185">
        <v>0</v>
      </c>
      <c r="AB48" s="185">
        <v>0</v>
      </c>
      <c r="AC48" s="185">
        <v>0</v>
      </c>
      <c r="AD48" s="185">
        <v>0</v>
      </c>
      <c r="AE48" s="185">
        <v>0</v>
      </c>
      <c r="AF48" s="185">
        <v>0</v>
      </c>
      <c r="AG48" s="185">
        <v>0</v>
      </c>
      <c r="AH48" s="185">
        <v>0</v>
      </c>
      <c r="AI48" s="185">
        <v>0</v>
      </c>
      <c r="AJ48" s="185">
        <v>0</v>
      </c>
      <c r="AK48" s="185">
        <v>0</v>
      </c>
      <c r="AL48" s="185">
        <v>0</v>
      </c>
      <c r="AM48" s="185">
        <v>0</v>
      </c>
      <c r="AN48" s="185">
        <v>0</v>
      </c>
      <c r="AO48" s="185">
        <v>0</v>
      </c>
      <c r="AP48" s="185">
        <v>0</v>
      </c>
      <c r="AQ48" s="185">
        <v>0</v>
      </c>
      <c r="AR48" s="185">
        <v>0</v>
      </c>
      <c r="AS48" s="185">
        <v>0</v>
      </c>
      <c r="AT48" s="185">
        <v>0</v>
      </c>
      <c r="AU48" s="185">
        <v>0</v>
      </c>
      <c r="AV48" s="185">
        <v>0</v>
      </c>
      <c r="AW48" s="185">
        <v>0</v>
      </c>
      <c r="AX48" s="185">
        <v>0</v>
      </c>
      <c r="AY48" s="185">
        <v>0</v>
      </c>
      <c r="AZ48" s="185">
        <v>0</v>
      </c>
      <c r="BA48" s="185">
        <v>0</v>
      </c>
      <c r="BB48" s="185">
        <v>0</v>
      </c>
      <c r="BC48" s="185">
        <v>0</v>
      </c>
      <c r="BD48" s="185">
        <v>0</v>
      </c>
      <c r="BE48" s="185">
        <v>0</v>
      </c>
      <c r="BF48" s="185">
        <v>0</v>
      </c>
      <c r="BG48" s="185">
        <v>0</v>
      </c>
      <c r="BH48" s="185">
        <v>0</v>
      </c>
      <c r="BI48" s="185">
        <v>0</v>
      </c>
      <c r="BJ48" s="185">
        <v>0</v>
      </c>
      <c r="BK48" s="185">
        <v>0</v>
      </c>
      <c r="BL48" s="185">
        <v>0</v>
      </c>
    </row>
    <row r="49" spans="2:64" x14ac:dyDescent="0.25">
      <c r="B49" s="199" t="s">
        <v>253</v>
      </c>
      <c r="C49" s="185">
        <v>132824.94296675199</v>
      </c>
      <c r="D49" s="185">
        <v>160079.56</v>
      </c>
      <c r="E49" s="185">
        <v>175571.41816937109</v>
      </c>
      <c r="F49" s="185">
        <v>149713.86756129499</v>
      </c>
      <c r="G49" s="185">
        <v>58422.291160076784</v>
      </c>
      <c r="H49" s="185">
        <v>131875.32557596499</v>
      </c>
      <c r="I49" s="185">
        <v>78975.294031330239</v>
      </c>
      <c r="J49" s="185">
        <v>67197.817920930029</v>
      </c>
      <c r="K49" s="185">
        <v>116875.1399547</v>
      </c>
      <c r="L49" s="185">
        <v>93790.331615165996</v>
      </c>
      <c r="M49" s="185">
        <v>101329.59623424367</v>
      </c>
      <c r="N49" s="185">
        <v>259199.58217959444</v>
      </c>
      <c r="O49" s="185">
        <v>114580.58964966</v>
      </c>
      <c r="P49" s="185">
        <v>140056.84634338017</v>
      </c>
      <c r="Q49" s="185">
        <v>104136.34261966009</v>
      </c>
      <c r="R49" s="185">
        <v>154307.5669381409</v>
      </c>
      <c r="S49" s="185">
        <v>154967.21660500002</v>
      </c>
      <c r="T49" s="185">
        <v>214201.34222051641</v>
      </c>
      <c r="U49" s="185">
        <v>96988.851744139698</v>
      </c>
      <c r="V49" s="185">
        <v>126681.62048008782</v>
      </c>
      <c r="W49" s="185">
        <v>100582.37825181025</v>
      </c>
      <c r="X49" s="185">
        <v>160433.89453726023</v>
      </c>
      <c r="Y49" s="185">
        <v>122681.8005580054</v>
      </c>
      <c r="Z49" s="185">
        <v>127851.05870547963</v>
      </c>
      <c r="AA49" s="185">
        <v>77201.469557839999</v>
      </c>
      <c r="AB49" s="185">
        <v>80560.674707854036</v>
      </c>
      <c r="AC49" s="185">
        <v>120048.34857459999</v>
      </c>
      <c r="AD49" s="185">
        <v>28730.164408530043</v>
      </c>
      <c r="AE49" s="185">
        <v>106.005</v>
      </c>
      <c r="AF49" s="185">
        <v>3170.9209999999998</v>
      </c>
      <c r="AG49" s="185">
        <v>32008.629997643951</v>
      </c>
      <c r="AH49" s="185">
        <v>9158.0664086229808</v>
      </c>
      <c r="AI49" s="185">
        <v>4991.0228309699951</v>
      </c>
      <c r="AJ49" s="185">
        <v>65366.879487901206</v>
      </c>
      <c r="AK49" s="185">
        <v>49086.083922490048</v>
      </c>
      <c r="AL49" s="185">
        <v>36875.125982723082</v>
      </c>
      <c r="AM49" s="185">
        <v>464.10331911000009</v>
      </c>
      <c r="AN49" s="185">
        <v>38036.299450224913</v>
      </c>
      <c r="AO49" s="185">
        <v>31714.892137720995</v>
      </c>
      <c r="AP49" s="185">
        <v>29090.002786968489</v>
      </c>
      <c r="AQ49" s="185">
        <v>2410.0793931300009</v>
      </c>
      <c r="AR49" s="185">
        <v>1004.2844033499998</v>
      </c>
      <c r="AS49" s="185">
        <v>588.34996055000022</v>
      </c>
      <c r="AT49" s="185">
        <v>3995.947899069994</v>
      </c>
      <c r="AU49" s="185">
        <v>1946.9680000000001</v>
      </c>
      <c r="AV49" s="185">
        <v>590.36810907999961</v>
      </c>
      <c r="AW49" s="185">
        <v>399.88958856000011</v>
      </c>
      <c r="AX49" s="185">
        <v>4655.7488078800006</v>
      </c>
      <c r="AY49" s="185">
        <v>7127.2535455299985</v>
      </c>
      <c r="AZ49" s="185">
        <v>3853.3777834999996</v>
      </c>
      <c r="BA49" s="185">
        <v>1998.7470000000001</v>
      </c>
      <c r="BB49" s="185">
        <v>2338.491</v>
      </c>
      <c r="BC49" s="185">
        <v>2823.0814166600003</v>
      </c>
      <c r="BD49" s="185">
        <v>6334.7831429999997</v>
      </c>
      <c r="BE49" s="185">
        <v>4344.7793300000003</v>
      </c>
      <c r="BF49" s="185">
        <v>408.84775000000008</v>
      </c>
      <c r="BG49" s="185">
        <v>901.96504474999995</v>
      </c>
      <c r="BH49" s="185">
        <v>1586.3762171000001</v>
      </c>
      <c r="BI49" s="185">
        <v>4325.3149000000012</v>
      </c>
      <c r="BJ49" s="185">
        <v>10666.766721350003</v>
      </c>
      <c r="BK49" s="185">
        <v>5832.6740599999994</v>
      </c>
      <c r="BL49" s="185">
        <v>4030.4524400000005</v>
      </c>
    </row>
    <row r="50" spans="2:64" x14ac:dyDescent="0.25">
      <c r="B50" s="200" t="s">
        <v>254</v>
      </c>
      <c r="C50" s="185">
        <v>118509.85383908199</v>
      </c>
      <c r="D50" s="185">
        <v>159957.1</v>
      </c>
      <c r="E50" s="185">
        <v>99915.07037999999</v>
      </c>
      <c r="F50" s="185">
        <v>124846.09604022495</v>
      </c>
      <c r="G50" s="185">
        <v>41509.924295607678</v>
      </c>
      <c r="H50" s="185">
        <v>131776.577575965</v>
      </c>
      <c r="I50" s="185">
        <v>52229.975759050241</v>
      </c>
      <c r="J50" s="185">
        <v>66215.291720930036</v>
      </c>
      <c r="K50" s="185">
        <v>66673.577144180003</v>
      </c>
      <c r="L50" s="185">
        <v>90940.476962326997</v>
      </c>
      <c r="M50" s="185">
        <v>98753.576434243674</v>
      </c>
      <c r="N50" s="185">
        <v>249861.88623191445</v>
      </c>
      <c r="O50" s="185">
        <v>63874.964199639959</v>
      </c>
      <c r="P50" s="185">
        <v>134459.52224497017</v>
      </c>
      <c r="Q50" s="185">
        <v>73642.837557210121</v>
      </c>
      <c r="R50" s="185">
        <v>85439.894938140918</v>
      </c>
      <c r="S50" s="185">
        <v>154967.21660500002</v>
      </c>
      <c r="T50" s="185">
        <v>125118.53244535094</v>
      </c>
      <c r="U50" s="185">
        <v>74283.264803539685</v>
      </c>
      <c r="V50" s="185">
        <v>125273.05428381782</v>
      </c>
      <c r="W50" s="185">
        <v>97365.353219330253</v>
      </c>
      <c r="X50" s="185">
        <v>145074.70082197024</v>
      </c>
      <c r="Y50" s="185">
        <v>119922.4342732754</v>
      </c>
      <c r="Z50" s="185">
        <v>125561.73715323613</v>
      </c>
      <c r="AA50" s="185">
        <v>76881.442938449996</v>
      </c>
      <c r="AB50" s="185">
        <v>62622.820180880051</v>
      </c>
      <c r="AC50" s="185">
        <v>103148.96634491999</v>
      </c>
      <c r="AD50" s="185">
        <v>28730.089408530042</v>
      </c>
      <c r="AE50" s="185">
        <v>106.005</v>
      </c>
      <c r="AF50" s="185">
        <v>3170.9209999999998</v>
      </c>
      <c r="AG50" s="185">
        <v>32008.629997643951</v>
      </c>
      <c r="AH50" s="185">
        <v>9158.0664086229808</v>
      </c>
      <c r="AI50" s="185">
        <v>4991.0228309699951</v>
      </c>
      <c r="AJ50" s="185">
        <v>65366.879487901206</v>
      </c>
      <c r="AK50" s="185">
        <v>49086.083922490048</v>
      </c>
      <c r="AL50" s="185">
        <v>36875.125982723082</v>
      </c>
      <c r="AM50" s="185">
        <v>464.10331911000009</v>
      </c>
      <c r="AN50" s="185">
        <v>38019.472448874913</v>
      </c>
      <c r="AO50" s="185">
        <v>31714.892137720995</v>
      </c>
      <c r="AP50" s="185">
        <v>29090.002786968489</v>
      </c>
      <c r="AQ50" s="185">
        <v>2410.0793931300009</v>
      </c>
      <c r="AR50" s="185">
        <v>1004.2844033499998</v>
      </c>
      <c r="AS50" s="185">
        <v>588.34996055000022</v>
      </c>
      <c r="AT50" s="185">
        <v>3995.947899069994</v>
      </c>
      <c r="AU50" s="185">
        <v>1946.9680000000001</v>
      </c>
      <c r="AV50" s="185">
        <v>590.36810907999961</v>
      </c>
      <c r="AW50" s="185">
        <v>399.88958856000011</v>
      </c>
      <c r="AX50" s="185">
        <v>4655.7488078800006</v>
      </c>
      <c r="AY50" s="185">
        <v>7127.2535455299985</v>
      </c>
      <c r="AZ50" s="185">
        <v>3853.3777834999996</v>
      </c>
      <c r="BA50" s="185">
        <v>1998.7470000000001</v>
      </c>
      <c r="BB50" s="185">
        <v>2301.9427000000001</v>
      </c>
      <c r="BC50" s="185">
        <v>2823.0814166600003</v>
      </c>
      <c r="BD50" s="185">
        <v>6334.7831429999997</v>
      </c>
      <c r="BE50" s="185">
        <v>4344.7793300000003</v>
      </c>
      <c r="BF50" s="185">
        <v>408.84775000000008</v>
      </c>
      <c r="BG50" s="185">
        <v>901.96504474999995</v>
      </c>
      <c r="BH50" s="185">
        <v>1586.3762171000001</v>
      </c>
      <c r="BI50" s="185">
        <v>4325.3149000000012</v>
      </c>
      <c r="BJ50" s="185">
        <v>10666.766721350003</v>
      </c>
      <c r="BK50" s="185">
        <v>5832.6740599999994</v>
      </c>
      <c r="BL50" s="185">
        <v>4030.4524400000005</v>
      </c>
    </row>
    <row r="51" spans="2:64" x14ac:dyDescent="0.25">
      <c r="B51" s="200" t="s">
        <v>255</v>
      </c>
      <c r="C51" s="185">
        <v>14315.089127669997</v>
      </c>
      <c r="D51" s="185">
        <v>122.46000000000001</v>
      </c>
      <c r="E51" s="185">
        <v>75656.347789371095</v>
      </c>
      <c r="F51" s="185">
        <v>24867.771521070033</v>
      </c>
      <c r="G51" s="185">
        <v>16912.366864469106</v>
      </c>
      <c r="H51" s="185">
        <v>98.748000000000005</v>
      </c>
      <c r="I51" s="185">
        <v>26745.31827227999</v>
      </c>
      <c r="J51" s="185">
        <v>982.5261999999999</v>
      </c>
      <c r="K51" s="185">
        <v>50201.562810520001</v>
      </c>
      <c r="L51" s="185">
        <v>2849.8546528390002</v>
      </c>
      <c r="M51" s="185">
        <v>2576.0198000000005</v>
      </c>
      <c r="N51" s="185">
        <v>9337.6959476799893</v>
      </c>
      <c r="O51" s="185">
        <v>50705.625450020045</v>
      </c>
      <c r="P51" s="185">
        <v>5597.3240984099975</v>
      </c>
      <c r="Q51" s="185">
        <v>30493.505062449971</v>
      </c>
      <c r="R51" s="185">
        <v>68867.671999999991</v>
      </c>
      <c r="S51" s="185">
        <v>0</v>
      </c>
      <c r="T51" s="185">
        <v>89082.809775165471</v>
      </c>
      <c r="U51" s="185">
        <v>22705.586940600013</v>
      </c>
      <c r="V51" s="185">
        <v>1408.5661962700003</v>
      </c>
      <c r="W51" s="185">
        <v>3217.0250324799999</v>
      </c>
      <c r="X51" s="185">
        <v>15359.193715290001</v>
      </c>
      <c r="Y51" s="185">
        <v>2759.3662847300002</v>
      </c>
      <c r="Z51" s="185">
        <v>2289.3215522435003</v>
      </c>
      <c r="AA51" s="185">
        <v>320.02661939000001</v>
      </c>
      <c r="AB51" s="185">
        <v>17937.854526973981</v>
      </c>
      <c r="AC51" s="185">
        <v>16899.382229680003</v>
      </c>
      <c r="AD51" s="185">
        <v>7.4999999999999997E-2</v>
      </c>
      <c r="AE51" s="185">
        <v>0</v>
      </c>
      <c r="AF51" s="185">
        <v>0</v>
      </c>
      <c r="AG51" s="185">
        <v>0</v>
      </c>
      <c r="AH51" s="185">
        <v>0</v>
      </c>
      <c r="AI51" s="185">
        <v>0</v>
      </c>
      <c r="AJ51" s="185">
        <v>0</v>
      </c>
      <c r="AK51" s="185">
        <v>0</v>
      </c>
      <c r="AL51" s="185">
        <v>0</v>
      </c>
      <c r="AM51" s="185">
        <v>0</v>
      </c>
      <c r="AN51" s="185">
        <v>16.82700135</v>
      </c>
      <c r="AO51" s="185">
        <v>0</v>
      </c>
      <c r="AP51" s="185">
        <v>0</v>
      </c>
      <c r="AQ51" s="185">
        <v>0</v>
      </c>
      <c r="AR51" s="185">
        <v>0</v>
      </c>
      <c r="AS51" s="185">
        <v>0</v>
      </c>
      <c r="AT51" s="185">
        <v>0</v>
      </c>
      <c r="AU51" s="185">
        <v>0</v>
      </c>
      <c r="AV51" s="185">
        <v>0</v>
      </c>
      <c r="AW51" s="185">
        <v>0</v>
      </c>
      <c r="AX51" s="185">
        <v>0</v>
      </c>
      <c r="AY51" s="185">
        <v>0</v>
      </c>
      <c r="AZ51" s="185">
        <v>0</v>
      </c>
      <c r="BA51" s="185">
        <v>0</v>
      </c>
      <c r="BB51" s="185">
        <v>36.548299999999998</v>
      </c>
      <c r="BC51" s="185">
        <v>0</v>
      </c>
      <c r="BD51" s="185">
        <v>0</v>
      </c>
      <c r="BE51" s="185">
        <v>0</v>
      </c>
      <c r="BF51" s="185">
        <v>0</v>
      </c>
      <c r="BG51" s="185">
        <v>0</v>
      </c>
      <c r="BH51" s="185">
        <v>0</v>
      </c>
      <c r="BI51" s="185">
        <v>0</v>
      </c>
      <c r="BJ51" s="185">
        <v>0</v>
      </c>
      <c r="BK51" s="185">
        <v>0</v>
      </c>
      <c r="BL51" s="185">
        <v>0</v>
      </c>
    </row>
    <row r="52" spans="2:64" x14ac:dyDescent="0.25">
      <c r="B52" s="199" t="s">
        <v>256</v>
      </c>
      <c r="C52" s="185">
        <v>5.0289059700000003</v>
      </c>
      <c r="D52" s="185">
        <v>19.060000000000002</v>
      </c>
      <c r="E52" s="185">
        <v>9098.5606755571152</v>
      </c>
      <c r="F52" s="185">
        <v>0</v>
      </c>
      <c r="G52" s="185">
        <v>0</v>
      </c>
      <c r="H52" s="185">
        <v>19.64896804</v>
      </c>
      <c r="I52" s="185">
        <v>14083.13245105601</v>
      </c>
      <c r="J52" s="185">
        <v>359.23680000000002</v>
      </c>
      <c r="K52" s="185">
        <v>6236.1182889500005</v>
      </c>
      <c r="L52" s="185">
        <v>778.94059325000012</v>
      </c>
      <c r="M52" s="185">
        <v>860.53760000000011</v>
      </c>
      <c r="N52" s="185">
        <v>0</v>
      </c>
      <c r="O52" s="185">
        <v>335.59102446999998</v>
      </c>
      <c r="P52" s="185">
        <v>1.3004555500000001</v>
      </c>
      <c r="Q52" s="185">
        <v>0</v>
      </c>
      <c r="R52" s="185">
        <v>5946.8029999999999</v>
      </c>
      <c r="S52" s="185">
        <v>0</v>
      </c>
      <c r="T52" s="185">
        <v>0</v>
      </c>
      <c r="U52" s="185">
        <v>4682.1614709099995</v>
      </c>
      <c r="V52" s="185">
        <v>3.9271608000000002</v>
      </c>
      <c r="W52" s="185">
        <v>1212.9356858499998</v>
      </c>
      <c r="X52" s="185">
        <v>8.3577000000012447E-4</v>
      </c>
      <c r="Y52" s="185">
        <v>4581.5128933799997</v>
      </c>
      <c r="Z52" s="185">
        <v>0</v>
      </c>
      <c r="AA52" s="185">
        <v>0</v>
      </c>
      <c r="AB52" s="185">
        <v>13.853000000000002</v>
      </c>
      <c r="AC52" s="185">
        <v>83.717778849999988</v>
      </c>
      <c r="AD52" s="185">
        <v>0</v>
      </c>
      <c r="AE52" s="185">
        <v>0</v>
      </c>
      <c r="AF52" s="185">
        <v>0</v>
      </c>
      <c r="AG52" s="185">
        <v>0</v>
      </c>
      <c r="AH52" s="185">
        <v>0</v>
      </c>
      <c r="AI52" s="185">
        <v>0</v>
      </c>
      <c r="AJ52" s="185">
        <v>0</v>
      </c>
      <c r="AK52" s="185">
        <v>0</v>
      </c>
      <c r="AL52" s="185">
        <v>0</v>
      </c>
      <c r="AM52" s="185">
        <v>0</v>
      </c>
      <c r="AN52" s="185">
        <v>1.25167742</v>
      </c>
      <c r="AO52" s="185">
        <v>0</v>
      </c>
      <c r="AP52" s="185">
        <v>0</v>
      </c>
      <c r="AQ52" s="185">
        <v>0</v>
      </c>
      <c r="AR52" s="185">
        <v>0</v>
      </c>
      <c r="AS52" s="185">
        <v>0</v>
      </c>
      <c r="AT52" s="185">
        <v>0</v>
      </c>
      <c r="AU52" s="185">
        <v>0</v>
      </c>
      <c r="AV52" s="185">
        <v>0</v>
      </c>
      <c r="AW52" s="185">
        <v>0</v>
      </c>
      <c r="AX52" s="185">
        <v>0</v>
      </c>
      <c r="AY52" s="185">
        <v>0</v>
      </c>
      <c r="AZ52" s="185">
        <v>0</v>
      </c>
      <c r="BA52" s="185">
        <v>0</v>
      </c>
      <c r="BB52" s="185">
        <v>0</v>
      </c>
      <c r="BC52" s="185">
        <v>0</v>
      </c>
      <c r="BD52" s="185">
        <v>0</v>
      </c>
      <c r="BE52" s="185">
        <v>0</v>
      </c>
      <c r="BF52" s="185">
        <v>0</v>
      </c>
      <c r="BG52" s="185">
        <v>0</v>
      </c>
      <c r="BH52" s="185">
        <v>0</v>
      </c>
      <c r="BI52" s="185">
        <v>0</v>
      </c>
      <c r="BJ52" s="185">
        <v>0</v>
      </c>
      <c r="BK52" s="185">
        <v>0</v>
      </c>
      <c r="BL52" s="185">
        <v>0</v>
      </c>
    </row>
    <row r="53" spans="2:64" x14ac:dyDescent="0.25">
      <c r="B53" s="200" t="s">
        <v>257</v>
      </c>
      <c r="C53" s="185">
        <v>0</v>
      </c>
      <c r="D53" s="185">
        <v>13.17</v>
      </c>
      <c r="E53" s="185">
        <v>0</v>
      </c>
      <c r="F53" s="185">
        <v>0</v>
      </c>
      <c r="G53" s="185">
        <v>0</v>
      </c>
      <c r="H53" s="185">
        <v>9.4652999999999992</v>
      </c>
      <c r="I53" s="185">
        <v>0</v>
      </c>
      <c r="J53" s="185">
        <v>228.62180000000001</v>
      </c>
      <c r="K53" s="185">
        <v>76.560000000000016</v>
      </c>
      <c r="L53" s="185">
        <v>0</v>
      </c>
      <c r="M53" s="185">
        <v>0</v>
      </c>
      <c r="N53" s="185">
        <v>0</v>
      </c>
      <c r="O53" s="185">
        <v>0</v>
      </c>
      <c r="P53" s="185">
        <v>0</v>
      </c>
      <c r="Q53" s="185">
        <v>0</v>
      </c>
      <c r="R53" s="185">
        <v>14.009</v>
      </c>
      <c r="S53" s="185">
        <v>0</v>
      </c>
      <c r="T53" s="185">
        <v>0</v>
      </c>
      <c r="U53" s="185">
        <v>205.49716441999999</v>
      </c>
      <c r="V53" s="185">
        <v>3.9271608000000002</v>
      </c>
      <c r="W53" s="185">
        <v>0</v>
      </c>
      <c r="X53" s="185">
        <v>0</v>
      </c>
      <c r="Y53" s="185">
        <v>14.81276969</v>
      </c>
      <c r="Z53" s="185">
        <v>0</v>
      </c>
      <c r="AA53" s="185">
        <v>0</v>
      </c>
      <c r="AB53" s="185">
        <v>13.853000000000002</v>
      </c>
      <c r="AC53" s="185">
        <v>0</v>
      </c>
      <c r="AD53" s="185">
        <v>0</v>
      </c>
      <c r="AE53" s="185">
        <v>0</v>
      </c>
      <c r="AF53" s="185">
        <v>0</v>
      </c>
      <c r="AG53" s="185">
        <v>0</v>
      </c>
      <c r="AH53" s="185">
        <v>0</v>
      </c>
      <c r="AI53" s="185">
        <v>0</v>
      </c>
      <c r="AJ53" s="185">
        <v>0</v>
      </c>
      <c r="AK53" s="185">
        <v>0</v>
      </c>
      <c r="AL53" s="185">
        <v>0</v>
      </c>
      <c r="AM53" s="185">
        <v>0</v>
      </c>
      <c r="AN53" s="185">
        <v>1.25167742</v>
      </c>
      <c r="AO53" s="185">
        <v>0</v>
      </c>
      <c r="AP53" s="185">
        <v>0</v>
      </c>
      <c r="AQ53" s="185">
        <v>0</v>
      </c>
      <c r="AR53" s="185">
        <v>0</v>
      </c>
      <c r="AS53" s="185">
        <v>0</v>
      </c>
      <c r="AT53" s="185">
        <v>0</v>
      </c>
      <c r="AU53" s="185">
        <v>0</v>
      </c>
      <c r="AV53" s="185">
        <v>0</v>
      </c>
      <c r="AW53" s="185">
        <v>0</v>
      </c>
      <c r="AX53" s="185">
        <v>0</v>
      </c>
      <c r="AY53" s="185">
        <v>0</v>
      </c>
      <c r="AZ53" s="185">
        <v>0</v>
      </c>
      <c r="BA53" s="185">
        <v>0</v>
      </c>
      <c r="BB53" s="185">
        <v>0</v>
      </c>
      <c r="BC53" s="185">
        <v>0</v>
      </c>
      <c r="BD53" s="185">
        <v>0</v>
      </c>
      <c r="BE53" s="185">
        <v>0</v>
      </c>
      <c r="BF53" s="185">
        <v>0</v>
      </c>
      <c r="BG53" s="185">
        <v>0</v>
      </c>
      <c r="BH53" s="185">
        <v>0</v>
      </c>
      <c r="BI53" s="185">
        <v>0</v>
      </c>
      <c r="BJ53" s="185">
        <v>0</v>
      </c>
      <c r="BK53" s="185">
        <v>0</v>
      </c>
      <c r="BL53" s="185">
        <v>0</v>
      </c>
    </row>
    <row r="54" spans="2:64" x14ac:dyDescent="0.25">
      <c r="B54" s="200" t="s">
        <v>258</v>
      </c>
      <c r="C54" s="185">
        <v>5.0289059700000003</v>
      </c>
      <c r="D54" s="185">
        <v>5.8900000000000006</v>
      </c>
      <c r="E54" s="185">
        <v>9098.5606755571152</v>
      </c>
      <c r="F54" s="185">
        <v>0</v>
      </c>
      <c r="G54" s="185">
        <v>0</v>
      </c>
      <c r="H54" s="185">
        <v>10.183668040000001</v>
      </c>
      <c r="I54" s="185">
        <v>14083.13245105601</v>
      </c>
      <c r="J54" s="185">
        <v>130.61500000000001</v>
      </c>
      <c r="K54" s="185">
        <v>6159.5582889500001</v>
      </c>
      <c r="L54" s="185">
        <v>778.94059325000012</v>
      </c>
      <c r="M54" s="185">
        <v>860.53760000000011</v>
      </c>
      <c r="N54" s="185">
        <v>0</v>
      </c>
      <c r="O54" s="185">
        <v>335.59102446999998</v>
      </c>
      <c r="P54" s="185">
        <v>1.3004555500000001</v>
      </c>
      <c r="Q54" s="185">
        <v>0</v>
      </c>
      <c r="R54" s="185">
        <v>5932.7939999999999</v>
      </c>
      <c r="S54" s="185">
        <v>0</v>
      </c>
      <c r="T54" s="185">
        <v>0</v>
      </c>
      <c r="U54" s="185">
        <v>4476.6643064899999</v>
      </c>
      <c r="V54" s="185">
        <v>0</v>
      </c>
      <c r="W54" s="185">
        <v>1212.9356858499998</v>
      </c>
      <c r="X54" s="185">
        <v>8.3577000000012447E-4</v>
      </c>
      <c r="Y54" s="185">
        <v>4566.7001236899996</v>
      </c>
      <c r="Z54" s="185">
        <v>0</v>
      </c>
      <c r="AA54" s="185">
        <v>0</v>
      </c>
      <c r="AB54" s="185">
        <v>0</v>
      </c>
      <c r="AC54" s="185">
        <v>83.717778849999988</v>
      </c>
      <c r="AD54" s="185">
        <v>0</v>
      </c>
      <c r="AE54" s="185">
        <v>0</v>
      </c>
      <c r="AF54" s="185">
        <v>0</v>
      </c>
      <c r="AG54" s="185">
        <v>0</v>
      </c>
      <c r="AH54" s="185">
        <v>0</v>
      </c>
      <c r="AI54" s="185">
        <v>0</v>
      </c>
      <c r="AJ54" s="185">
        <v>0</v>
      </c>
      <c r="AK54" s="185">
        <v>0</v>
      </c>
      <c r="AL54" s="185">
        <v>0</v>
      </c>
      <c r="AM54" s="185">
        <v>0</v>
      </c>
      <c r="AN54" s="185">
        <v>0</v>
      </c>
      <c r="AO54" s="185">
        <v>0</v>
      </c>
      <c r="AP54" s="185">
        <v>0</v>
      </c>
      <c r="AQ54" s="185">
        <v>0</v>
      </c>
      <c r="AR54" s="185">
        <v>0</v>
      </c>
      <c r="AS54" s="185">
        <v>0</v>
      </c>
      <c r="AT54" s="185">
        <v>0</v>
      </c>
      <c r="AU54" s="185">
        <v>0</v>
      </c>
      <c r="AV54" s="185">
        <v>0</v>
      </c>
      <c r="AW54" s="185">
        <v>0</v>
      </c>
      <c r="AX54" s="185">
        <v>0</v>
      </c>
      <c r="AY54" s="185">
        <v>0</v>
      </c>
      <c r="AZ54" s="185">
        <v>0</v>
      </c>
      <c r="BA54" s="185">
        <v>0</v>
      </c>
      <c r="BB54" s="185">
        <v>0</v>
      </c>
      <c r="BC54" s="185">
        <v>0</v>
      </c>
      <c r="BD54" s="185">
        <v>0</v>
      </c>
      <c r="BE54" s="185">
        <v>0</v>
      </c>
      <c r="BF54" s="185">
        <v>0</v>
      </c>
      <c r="BG54" s="185">
        <v>0</v>
      </c>
      <c r="BH54" s="185">
        <v>0</v>
      </c>
      <c r="BI54" s="185">
        <v>0</v>
      </c>
      <c r="BJ54" s="185">
        <v>0</v>
      </c>
      <c r="BK54" s="185">
        <v>0</v>
      </c>
      <c r="BL54" s="185">
        <v>0</v>
      </c>
    </row>
    <row r="55" spans="2:64" x14ac:dyDescent="0.25">
      <c r="B55" s="199" t="s">
        <v>259</v>
      </c>
      <c r="C55" s="185">
        <v>4437.1252927800006</v>
      </c>
      <c r="D55" s="185">
        <v>12762.82</v>
      </c>
      <c r="E55" s="185">
        <v>4917.3115600000001</v>
      </c>
      <c r="F55" s="185">
        <v>6981.7177048699987</v>
      </c>
      <c r="G55" s="185">
        <v>1428.8070329999994</v>
      </c>
      <c r="H55" s="185">
        <v>5487.7944784000001</v>
      </c>
      <c r="I55" s="185">
        <v>6313.1079902700003</v>
      </c>
      <c r="J55" s="185">
        <v>2899.0803000000005</v>
      </c>
      <c r="K55" s="185">
        <v>10980.3763043</v>
      </c>
      <c r="L55" s="185">
        <v>5464.09037704</v>
      </c>
      <c r="M55" s="185">
        <v>3342.0670000000005</v>
      </c>
      <c r="N55" s="185">
        <v>13114.664050230002</v>
      </c>
      <c r="O55" s="185">
        <v>3199.2219399300025</v>
      </c>
      <c r="P55" s="185">
        <v>6185.4859428399986</v>
      </c>
      <c r="Q55" s="185">
        <v>136.67349018000002</v>
      </c>
      <c r="R55" s="185">
        <v>8121.5440000000008</v>
      </c>
      <c r="S55" s="185">
        <v>0</v>
      </c>
      <c r="T55" s="185">
        <v>1579.6119830500004</v>
      </c>
      <c r="U55" s="185">
        <v>4540.9455529800043</v>
      </c>
      <c r="V55" s="185">
        <v>6767.1676961250005</v>
      </c>
      <c r="W55" s="185">
        <v>2612.8264080299996</v>
      </c>
      <c r="X55" s="185">
        <v>537.81382596000014</v>
      </c>
      <c r="Y55" s="185">
        <v>8807.7042189600106</v>
      </c>
      <c r="Z55" s="185">
        <v>2950.9988976399991</v>
      </c>
      <c r="AA55" s="185">
        <v>4347.9018491399984</v>
      </c>
      <c r="AB55" s="185">
        <v>2231.3083485000002</v>
      </c>
      <c r="AC55" s="185">
        <v>46.972308079999998</v>
      </c>
      <c r="AD55" s="185">
        <v>5799.4988789199988</v>
      </c>
      <c r="AE55" s="185">
        <v>2.722</v>
      </c>
      <c r="AF55" s="185">
        <v>0</v>
      </c>
      <c r="AG55" s="185">
        <v>5622.5012095300026</v>
      </c>
      <c r="AH55" s="185">
        <v>197.09902876000001</v>
      </c>
      <c r="AI55" s="185">
        <v>0</v>
      </c>
      <c r="AJ55" s="185">
        <v>15810.790988100003</v>
      </c>
      <c r="AK55" s="185">
        <v>4290.3827688800002</v>
      </c>
      <c r="AL55" s="185">
        <v>1984.8391210399993</v>
      </c>
      <c r="AM55" s="185">
        <v>0</v>
      </c>
      <c r="AN55" s="185">
        <v>5225.7412820999953</v>
      </c>
      <c r="AO55" s="185">
        <v>3191.0803623400011</v>
      </c>
      <c r="AP55" s="185">
        <v>1999.4182289699997</v>
      </c>
      <c r="AQ55" s="185">
        <v>95.789958929999969</v>
      </c>
      <c r="AR55" s="185">
        <v>0</v>
      </c>
      <c r="AS55" s="185">
        <v>0</v>
      </c>
      <c r="AT55" s="185">
        <v>80.566451860000015</v>
      </c>
      <c r="AU55" s="185">
        <v>0</v>
      </c>
      <c r="AV55" s="185">
        <v>40.896050789999997</v>
      </c>
      <c r="AW55" s="185">
        <v>83.272244399999991</v>
      </c>
      <c r="AX55" s="185">
        <v>197.2166108800001</v>
      </c>
      <c r="AY55" s="185">
        <v>67.487798349999892</v>
      </c>
      <c r="AZ55" s="185">
        <v>175.5</v>
      </c>
      <c r="BA55" s="185">
        <v>157.648</v>
      </c>
      <c r="BB55" s="185">
        <v>228.73877999999999</v>
      </c>
      <c r="BC55" s="185">
        <v>0</v>
      </c>
      <c r="BD55" s="185">
        <v>1114.5875400000002</v>
      </c>
      <c r="BE55" s="185">
        <v>97.392359999999996</v>
      </c>
      <c r="BF55" s="185">
        <v>0</v>
      </c>
      <c r="BG55" s="185">
        <v>153.8938304800001</v>
      </c>
      <c r="BH55" s="185">
        <v>0</v>
      </c>
      <c r="BI55" s="185">
        <v>224.00489999999999</v>
      </c>
      <c r="BJ55" s="185">
        <v>224.72781318</v>
      </c>
      <c r="BK55" s="185">
        <v>790.73729355000103</v>
      </c>
      <c r="BL55" s="185">
        <v>216.68369000000001</v>
      </c>
    </row>
    <row r="56" spans="2:64" x14ac:dyDescent="0.25">
      <c r="B56" s="199" t="s">
        <v>260</v>
      </c>
      <c r="C56" s="185">
        <v>31.428106180000011</v>
      </c>
      <c r="D56" s="185">
        <v>0</v>
      </c>
      <c r="E56" s="185">
        <v>0</v>
      </c>
      <c r="F56" s="185">
        <v>383.57662259</v>
      </c>
      <c r="G56" s="185">
        <v>138.80703299999999</v>
      </c>
      <c r="H56" s="185">
        <v>0</v>
      </c>
      <c r="I56" s="185">
        <v>156.08618636000003</v>
      </c>
      <c r="J56" s="185">
        <v>102.53</v>
      </c>
      <c r="K56" s="185">
        <v>198.72757305000002</v>
      </c>
      <c r="L56" s="185">
        <v>210.83243565000001</v>
      </c>
      <c r="M56" s="185">
        <v>74.736599999999996</v>
      </c>
      <c r="N56" s="185">
        <v>216.53377466999999</v>
      </c>
      <c r="O56" s="185">
        <v>312.19668175999993</v>
      </c>
      <c r="P56" s="185">
        <v>165.23356327000002</v>
      </c>
      <c r="Q56" s="185">
        <v>136.67349018000002</v>
      </c>
      <c r="R56" s="185">
        <v>145.02000000000001</v>
      </c>
      <c r="S56" s="185">
        <v>0</v>
      </c>
      <c r="T56" s="185">
        <v>121.79525784</v>
      </c>
      <c r="U56" s="185">
        <v>2.35844941</v>
      </c>
      <c r="V56" s="185">
        <v>153.80373016000004</v>
      </c>
      <c r="W56" s="185">
        <v>0</v>
      </c>
      <c r="X56" s="185">
        <v>87.066674169999999</v>
      </c>
      <c r="Y56" s="185">
        <v>123.84266035</v>
      </c>
      <c r="Z56" s="185">
        <v>2.6868659100000003</v>
      </c>
      <c r="AA56" s="185">
        <v>16.554378270000001</v>
      </c>
      <c r="AB56" s="185">
        <v>0</v>
      </c>
      <c r="AC56" s="185">
        <v>0</v>
      </c>
      <c r="AD56" s="185">
        <v>0</v>
      </c>
      <c r="AE56" s="185">
        <v>2.722</v>
      </c>
      <c r="AF56" s="185">
        <v>0</v>
      </c>
      <c r="AG56" s="185">
        <v>0</v>
      </c>
      <c r="AH56" s="185">
        <v>0</v>
      </c>
      <c r="AI56" s="185">
        <v>0</v>
      </c>
      <c r="AJ56" s="185">
        <v>0</v>
      </c>
      <c r="AK56" s="185">
        <v>9.6392146199999988</v>
      </c>
      <c r="AL56" s="185">
        <v>0.60165807999999987</v>
      </c>
      <c r="AM56" s="185">
        <v>0</v>
      </c>
      <c r="AN56" s="185">
        <v>3.3662686100000001</v>
      </c>
      <c r="AO56" s="185">
        <v>0</v>
      </c>
      <c r="AP56" s="185">
        <v>17.193388899999999</v>
      </c>
      <c r="AQ56" s="185">
        <v>0</v>
      </c>
      <c r="AR56" s="185">
        <v>0</v>
      </c>
      <c r="AS56" s="185">
        <v>0</v>
      </c>
      <c r="AT56" s="185">
        <v>0</v>
      </c>
      <c r="AU56" s="185">
        <v>0</v>
      </c>
      <c r="AV56" s="185">
        <v>0</v>
      </c>
      <c r="AW56" s="185">
        <v>33.183290190000001</v>
      </c>
      <c r="AX56" s="185">
        <v>0</v>
      </c>
      <c r="AY56" s="185">
        <v>0</v>
      </c>
      <c r="AZ56" s="185">
        <v>0</v>
      </c>
      <c r="BA56" s="185">
        <v>4.0149999999999997</v>
      </c>
      <c r="BB56" s="185">
        <v>0</v>
      </c>
      <c r="BC56" s="185">
        <v>0</v>
      </c>
      <c r="BD56" s="185">
        <v>0</v>
      </c>
      <c r="BE56" s="185">
        <v>0</v>
      </c>
      <c r="BF56" s="185">
        <v>0</v>
      </c>
      <c r="BG56" s="185">
        <v>2.6038526000000002</v>
      </c>
      <c r="BH56" s="185">
        <v>0</v>
      </c>
      <c r="BI56" s="185">
        <v>0</v>
      </c>
      <c r="BJ56" s="185">
        <v>0</v>
      </c>
      <c r="BK56" s="185">
        <v>0</v>
      </c>
      <c r="BL56" s="185">
        <v>0</v>
      </c>
    </row>
    <row r="57" spans="2:64" x14ac:dyDescent="0.25">
      <c r="B57" s="201" t="s">
        <v>261</v>
      </c>
      <c r="C57" s="185">
        <v>3343.7433217999992</v>
      </c>
      <c r="D57" s="185">
        <v>6516.42</v>
      </c>
      <c r="E57" s="185">
        <v>3418.04738</v>
      </c>
      <c r="F57" s="185">
        <v>6322.1052866799992</v>
      </c>
      <c r="G57" s="185">
        <v>1289.9999999999993</v>
      </c>
      <c r="H57" s="185">
        <v>0</v>
      </c>
      <c r="I57" s="185">
        <v>5508.7335347300004</v>
      </c>
      <c r="J57" s="185">
        <v>2667.5241000000001</v>
      </c>
      <c r="K57" s="185">
        <v>10224.625694849999</v>
      </c>
      <c r="L57" s="185">
        <v>4235.0352503699996</v>
      </c>
      <c r="M57" s="185">
        <v>3267.3304000000003</v>
      </c>
      <c r="N57" s="185">
        <v>12160.487666610001</v>
      </c>
      <c r="O57" s="185">
        <v>969.77841214999819</v>
      </c>
      <c r="P57" s="185">
        <v>5126.9048006899993</v>
      </c>
      <c r="Q57" s="185">
        <v>0</v>
      </c>
      <c r="R57" s="185">
        <v>7775.2750000000005</v>
      </c>
      <c r="S57" s="185">
        <v>0</v>
      </c>
      <c r="T57" s="185">
        <v>951.84794104000002</v>
      </c>
      <c r="U57" s="185">
        <v>818.91457542999979</v>
      </c>
      <c r="V57" s="185">
        <v>6509.8834303150006</v>
      </c>
      <c r="W57" s="185">
        <v>2452.8213957499997</v>
      </c>
      <c r="X57" s="185">
        <v>7.2720503299999999</v>
      </c>
      <c r="Y57" s="185">
        <v>7716.7221590300105</v>
      </c>
      <c r="Z57" s="185">
        <v>2755.1345661699988</v>
      </c>
      <c r="AA57" s="185">
        <v>4224.1424127199989</v>
      </c>
      <c r="AB57" s="185">
        <v>2036.1546512000002</v>
      </c>
      <c r="AC57" s="185">
        <v>0</v>
      </c>
      <c r="AD57" s="185">
        <v>5373.1088010599997</v>
      </c>
      <c r="AE57" s="185">
        <v>0</v>
      </c>
      <c r="AF57" s="185">
        <v>0</v>
      </c>
      <c r="AG57" s="185">
        <v>3434.6689404399999</v>
      </c>
      <c r="AH57" s="185">
        <v>136.83173112</v>
      </c>
      <c r="AI57" s="185">
        <v>0</v>
      </c>
      <c r="AJ57" s="185">
        <v>3095.0803071800001</v>
      </c>
      <c r="AK57" s="185">
        <v>1830.0024527700002</v>
      </c>
      <c r="AL57" s="185">
        <v>834.60733299000003</v>
      </c>
      <c r="AM57" s="185">
        <v>0</v>
      </c>
      <c r="AN57" s="185">
        <v>2223.6973183099972</v>
      </c>
      <c r="AO57" s="185">
        <v>3172.8677096400006</v>
      </c>
      <c r="AP57" s="185">
        <v>1806.1121771400001</v>
      </c>
      <c r="AQ57" s="185">
        <v>95.789958929999969</v>
      </c>
      <c r="AR57" s="185">
        <v>0</v>
      </c>
      <c r="AS57" s="185">
        <v>0</v>
      </c>
      <c r="AT57" s="185">
        <v>0</v>
      </c>
      <c r="AU57" s="185">
        <v>0</v>
      </c>
      <c r="AV57" s="185">
        <v>24.926849999999998</v>
      </c>
      <c r="AW57" s="185">
        <v>0</v>
      </c>
      <c r="AX57" s="185">
        <v>46</v>
      </c>
      <c r="AY57" s="185">
        <v>0</v>
      </c>
      <c r="AZ57" s="185">
        <v>175.5</v>
      </c>
      <c r="BA57" s="185">
        <v>28.954999999999998</v>
      </c>
      <c r="BB57" s="185">
        <v>136.99539999999999</v>
      </c>
      <c r="BC57" s="185">
        <v>0</v>
      </c>
      <c r="BD57" s="185">
        <v>1029.0209700000003</v>
      </c>
      <c r="BE57" s="185">
        <v>97.09653999999999</v>
      </c>
      <c r="BF57" s="185">
        <v>0</v>
      </c>
      <c r="BG57" s="185">
        <v>17.616405100000005</v>
      </c>
      <c r="BH57" s="185">
        <v>0</v>
      </c>
      <c r="BI57" s="185">
        <v>222.65769</v>
      </c>
      <c r="BJ57" s="185">
        <v>165.59766058</v>
      </c>
      <c r="BK57" s="185">
        <v>485.20385999999996</v>
      </c>
      <c r="BL57" s="185">
        <v>180.47618</v>
      </c>
    </row>
    <row r="58" spans="2:64" x14ac:dyDescent="0.25">
      <c r="B58" s="200" t="s">
        <v>262</v>
      </c>
      <c r="C58" s="185">
        <v>388.22200335000008</v>
      </c>
      <c r="D58" s="185">
        <v>6040.82</v>
      </c>
      <c r="E58" s="185">
        <v>1499.2641800000001</v>
      </c>
      <c r="F58" s="185">
        <v>275.43441740999975</v>
      </c>
      <c r="G58" s="185">
        <v>0</v>
      </c>
      <c r="H58" s="185">
        <v>0</v>
      </c>
      <c r="I58" s="185">
        <v>0</v>
      </c>
      <c r="J58" s="185">
        <v>122.8843</v>
      </c>
      <c r="K58" s="185">
        <v>557.02303639999991</v>
      </c>
      <c r="L58" s="185">
        <v>170.94489468</v>
      </c>
      <c r="M58" s="185">
        <v>0</v>
      </c>
      <c r="N58" s="185">
        <v>0</v>
      </c>
      <c r="O58" s="185">
        <v>1737.1591736000044</v>
      </c>
      <c r="P58" s="185">
        <v>747.58329341999956</v>
      </c>
      <c r="Q58" s="185">
        <v>0</v>
      </c>
      <c r="R58" s="185">
        <v>193.03799999999998</v>
      </c>
      <c r="S58" s="185">
        <v>0</v>
      </c>
      <c r="T58" s="185">
        <v>505.96878417000039</v>
      </c>
      <c r="U58" s="185">
        <v>2784.8768401800039</v>
      </c>
      <c r="V58" s="185">
        <v>101.56522732000003</v>
      </c>
      <c r="W58" s="185">
        <v>65.47996151000001</v>
      </c>
      <c r="X58" s="185">
        <v>387.08505449000012</v>
      </c>
      <c r="Y58" s="185">
        <v>869.47734401999958</v>
      </c>
      <c r="Z58" s="185">
        <v>181.03408485</v>
      </c>
      <c r="AA58" s="185">
        <v>59.968885049999969</v>
      </c>
      <c r="AB58" s="185">
        <v>195.12373090999975</v>
      </c>
      <c r="AC58" s="185">
        <v>46.972308079999998</v>
      </c>
      <c r="AD58" s="185">
        <v>327.00598318999999</v>
      </c>
      <c r="AE58" s="185">
        <v>0</v>
      </c>
      <c r="AF58" s="185">
        <v>0</v>
      </c>
      <c r="AG58" s="185">
        <v>1801.3779375500028</v>
      </c>
      <c r="AH58" s="185">
        <v>60.267297640000002</v>
      </c>
      <c r="AI58" s="185">
        <v>0</v>
      </c>
      <c r="AJ58" s="185">
        <v>6758.9434669800012</v>
      </c>
      <c r="AK58" s="185">
        <v>1724.3374467799999</v>
      </c>
      <c r="AL58" s="185">
        <v>1104.3609387299994</v>
      </c>
      <c r="AM58" s="185">
        <v>0</v>
      </c>
      <c r="AN58" s="185">
        <v>2856.2776407099986</v>
      </c>
      <c r="AO58" s="185">
        <v>0.75150174000000003</v>
      </c>
      <c r="AP58" s="185">
        <v>169.35096968999994</v>
      </c>
      <c r="AQ58" s="185">
        <v>0</v>
      </c>
      <c r="AR58" s="185">
        <v>0</v>
      </c>
      <c r="AS58" s="185">
        <v>0</v>
      </c>
      <c r="AT58" s="185">
        <v>80.566451860000015</v>
      </c>
      <c r="AU58" s="185">
        <v>0</v>
      </c>
      <c r="AV58" s="185">
        <v>15.969200789999999</v>
      </c>
      <c r="AW58" s="185">
        <v>50.088954210000004</v>
      </c>
      <c r="AX58" s="185">
        <v>151.2166108800001</v>
      </c>
      <c r="AY58" s="185">
        <v>0</v>
      </c>
      <c r="AZ58" s="185">
        <v>0</v>
      </c>
      <c r="BA58" s="185">
        <v>123.48099999999999</v>
      </c>
      <c r="BB58" s="185">
        <v>91.743380000000002</v>
      </c>
      <c r="BC58" s="185">
        <v>0</v>
      </c>
      <c r="BD58" s="185">
        <v>85.566569999999984</v>
      </c>
      <c r="BE58" s="185">
        <v>0</v>
      </c>
      <c r="BF58" s="185">
        <v>0</v>
      </c>
      <c r="BG58" s="185">
        <v>100.72371754000008</v>
      </c>
      <c r="BH58" s="185">
        <v>0</v>
      </c>
      <c r="BI58" s="185">
        <v>1.34721</v>
      </c>
      <c r="BJ58" s="185">
        <v>59.130152600000002</v>
      </c>
      <c r="BK58" s="185">
        <v>305.53343355000106</v>
      </c>
      <c r="BL58" s="185">
        <v>1.19998</v>
      </c>
    </row>
    <row r="59" spans="2:64" x14ac:dyDescent="0.25">
      <c r="B59" s="200" t="s">
        <v>263</v>
      </c>
      <c r="C59" s="185">
        <v>2.6197595099999997</v>
      </c>
      <c r="D59" s="185">
        <v>205.58</v>
      </c>
      <c r="E59" s="185">
        <v>0</v>
      </c>
      <c r="F59" s="185">
        <v>0</v>
      </c>
      <c r="G59" s="185">
        <v>0</v>
      </c>
      <c r="H59" s="185">
        <v>0</v>
      </c>
      <c r="I59" s="185">
        <v>0</v>
      </c>
      <c r="J59" s="185">
        <v>6.1418999999999997</v>
      </c>
      <c r="K59" s="185">
        <v>0</v>
      </c>
      <c r="L59" s="185">
        <v>0</v>
      </c>
      <c r="M59" s="185">
        <v>0</v>
      </c>
      <c r="N59" s="185">
        <v>0</v>
      </c>
      <c r="O59" s="185">
        <v>2.4435350200000001</v>
      </c>
      <c r="P59" s="185">
        <v>142.93892227000001</v>
      </c>
      <c r="Q59" s="185">
        <v>0</v>
      </c>
      <c r="R59" s="185">
        <v>0</v>
      </c>
      <c r="S59" s="185">
        <v>0</v>
      </c>
      <c r="T59" s="185">
        <v>0</v>
      </c>
      <c r="U59" s="185">
        <v>920.88319329000012</v>
      </c>
      <c r="V59" s="185">
        <v>0</v>
      </c>
      <c r="W59" s="185">
        <v>0</v>
      </c>
      <c r="X59" s="185">
        <v>21.747155850000009</v>
      </c>
      <c r="Y59" s="185">
        <v>90.162055559999985</v>
      </c>
      <c r="Z59" s="185">
        <v>12.143380710000017</v>
      </c>
      <c r="AA59" s="185">
        <v>42.36745710000001</v>
      </c>
      <c r="AB59" s="185">
        <v>2.9966390000000009E-2</v>
      </c>
      <c r="AC59" s="185">
        <v>0</v>
      </c>
      <c r="AD59" s="185">
        <v>99.384094669999996</v>
      </c>
      <c r="AE59" s="185">
        <v>0</v>
      </c>
      <c r="AF59" s="185">
        <v>0</v>
      </c>
      <c r="AG59" s="185">
        <v>386.4543315399996</v>
      </c>
      <c r="AH59" s="185">
        <v>0</v>
      </c>
      <c r="AI59" s="185">
        <v>0</v>
      </c>
      <c r="AJ59" s="185">
        <v>5956.7672139400011</v>
      </c>
      <c r="AK59" s="185">
        <v>679.9694162400001</v>
      </c>
      <c r="AL59" s="185">
        <v>45.269191240000026</v>
      </c>
      <c r="AM59" s="185">
        <v>0</v>
      </c>
      <c r="AN59" s="185">
        <v>139.61728822999945</v>
      </c>
      <c r="AO59" s="185">
        <v>2.47505957</v>
      </c>
      <c r="AP59" s="185">
        <v>6.7616932400000014</v>
      </c>
      <c r="AQ59" s="185">
        <v>0</v>
      </c>
      <c r="AR59" s="185">
        <v>0</v>
      </c>
      <c r="AS59" s="185">
        <v>0</v>
      </c>
      <c r="AT59" s="185">
        <v>0</v>
      </c>
      <c r="AU59" s="185">
        <v>0</v>
      </c>
      <c r="AV59" s="185">
        <v>0</v>
      </c>
      <c r="AW59" s="185">
        <v>0</v>
      </c>
      <c r="AX59" s="185">
        <v>0</v>
      </c>
      <c r="AY59" s="185">
        <v>0</v>
      </c>
      <c r="AZ59" s="185">
        <v>0</v>
      </c>
      <c r="BA59" s="185">
        <v>0</v>
      </c>
      <c r="BB59" s="185">
        <v>0</v>
      </c>
      <c r="BC59" s="185">
        <v>0</v>
      </c>
      <c r="BD59" s="185">
        <v>0</v>
      </c>
      <c r="BE59" s="185">
        <v>0.29581999999999997</v>
      </c>
      <c r="BF59" s="185">
        <v>0</v>
      </c>
      <c r="BG59" s="185">
        <v>0</v>
      </c>
      <c r="BH59" s="185">
        <v>0</v>
      </c>
      <c r="BI59" s="185">
        <v>0</v>
      </c>
      <c r="BJ59" s="185">
        <v>0</v>
      </c>
      <c r="BK59" s="185">
        <v>0</v>
      </c>
      <c r="BL59" s="185">
        <v>0</v>
      </c>
    </row>
    <row r="60" spans="2:64" x14ac:dyDescent="0.25">
      <c r="B60" s="200" t="s">
        <v>377</v>
      </c>
      <c r="C60" s="185">
        <v>41.78</v>
      </c>
      <c r="D60" s="185">
        <v>0</v>
      </c>
      <c r="E60" s="185">
        <v>0</v>
      </c>
      <c r="F60" s="185">
        <v>0</v>
      </c>
      <c r="G60" s="185">
        <v>0</v>
      </c>
      <c r="H60" s="185">
        <v>202.32892667000002</v>
      </c>
      <c r="I60" s="185">
        <v>648.28826918000004</v>
      </c>
      <c r="J60" s="185">
        <v>0</v>
      </c>
      <c r="K60" s="185">
        <v>0</v>
      </c>
      <c r="L60" s="185">
        <v>843.77779634000001</v>
      </c>
      <c r="M60" s="185">
        <v>0</v>
      </c>
      <c r="N60" s="185">
        <v>0</v>
      </c>
      <c r="O60" s="185">
        <v>0</v>
      </c>
      <c r="P60" s="185">
        <v>0</v>
      </c>
      <c r="Q60" s="185">
        <v>0</v>
      </c>
      <c r="R60" s="185">
        <v>0</v>
      </c>
      <c r="S60" s="185">
        <v>0</v>
      </c>
      <c r="T60" s="185">
        <v>0</v>
      </c>
      <c r="U60" s="185">
        <v>0</v>
      </c>
      <c r="V60" s="185">
        <v>0</v>
      </c>
      <c r="W60" s="185">
        <v>0</v>
      </c>
      <c r="X60" s="185">
        <v>0</v>
      </c>
      <c r="Y60" s="185">
        <v>0</v>
      </c>
      <c r="Z60" s="185">
        <v>0</v>
      </c>
      <c r="AA60" s="185">
        <v>0</v>
      </c>
      <c r="AB60" s="185">
        <v>0</v>
      </c>
      <c r="AC60" s="185">
        <v>0</v>
      </c>
      <c r="AD60" s="185">
        <v>0</v>
      </c>
      <c r="AE60" s="185">
        <v>0</v>
      </c>
      <c r="AF60" s="185">
        <v>0</v>
      </c>
      <c r="AG60" s="185">
        <v>0</v>
      </c>
      <c r="AH60" s="185">
        <v>0</v>
      </c>
      <c r="AI60" s="185">
        <v>0</v>
      </c>
      <c r="AJ60" s="185">
        <v>0</v>
      </c>
      <c r="AK60" s="185">
        <v>0</v>
      </c>
      <c r="AL60" s="185">
        <v>0</v>
      </c>
      <c r="AM60" s="185">
        <v>0</v>
      </c>
      <c r="AN60" s="185">
        <v>0</v>
      </c>
      <c r="AO60" s="185">
        <v>0</v>
      </c>
      <c r="AP60" s="185">
        <v>0</v>
      </c>
      <c r="AQ60" s="185">
        <v>0</v>
      </c>
      <c r="AR60" s="185">
        <v>0</v>
      </c>
      <c r="AS60" s="185">
        <v>0</v>
      </c>
      <c r="AT60" s="185">
        <v>0</v>
      </c>
      <c r="AU60" s="185">
        <v>0</v>
      </c>
      <c r="AV60" s="185">
        <v>0</v>
      </c>
      <c r="AW60" s="185">
        <v>0</v>
      </c>
      <c r="AX60" s="185">
        <v>0</v>
      </c>
      <c r="AY60" s="185">
        <v>0</v>
      </c>
      <c r="AZ60" s="185">
        <v>0</v>
      </c>
      <c r="BA60" s="185">
        <v>0</v>
      </c>
      <c r="BB60" s="185">
        <v>0</v>
      </c>
      <c r="BC60" s="185">
        <v>0</v>
      </c>
      <c r="BD60" s="185">
        <v>0</v>
      </c>
      <c r="BE60" s="185">
        <v>0</v>
      </c>
      <c r="BF60" s="185">
        <v>0</v>
      </c>
      <c r="BG60" s="185">
        <v>0</v>
      </c>
      <c r="BH60" s="185">
        <v>0</v>
      </c>
      <c r="BI60" s="185">
        <v>0</v>
      </c>
      <c r="BJ60" s="185">
        <v>0</v>
      </c>
      <c r="BK60" s="185">
        <v>0</v>
      </c>
      <c r="BL60" s="185">
        <v>0</v>
      </c>
    </row>
    <row r="61" spans="2:64" x14ac:dyDescent="0.25">
      <c r="B61" s="200" t="s">
        <v>265</v>
      </c>
      <c r="C61" s="185">
        <v>629.33210194000014</v>
      </c>
      <c r="D61" s="185">
        <v>0</v>
      </c>
      <c r="E61" s="185">
        <v>0</v>
      </c>
      <c r="F61" s="185">
        <v>0.60137818999999992</v>
      </c>
      <c r="G61" s="185">
        <v>0</v>
      </c>
      <c r="H61" s="185">
        <v>5285.4655517299998</v>
      </c>
      <c r="I61" s="185">
        <v>0</v>
      </c>
      <c r="J61" s="185">
        <v>0</v>
      </c>
      <c r="K61" s="185">
        <v>0</v>
      </c>
      <c r="L61" s="185">
        <v>3.5000000000000004</v>
      </c>
      <c r="M61" s="185">
        <v>0</v>
      </c>
      <c r="N61" s="185">
        <v>737.64260895000007</v>
      </c>
      <c r="O61" s="185">
        <v>177.64413739999995</v>
      </c>
      <c r="P61" s="185">
        <v>2.8253631900000005</v>
      </c>
      <c r="Q61" s="185">
        <v>0</v>
      </c>
      <c r="R61" s="185">
        <v>8.2110000000000003</v>
      </c>
      <c r="S61" s="185">
        <v>0</v>
      </c>
      <c r="T61" s="185">
        <v>0</v>
      </c>
      <c r="U61" s="185">
        <v>13.912494669999999</v>
      </c>
      <c r="V61" s="185">
        <v>1.91530833</v>
      </c>
      <c r="W61" s="185">
        <v>94.525050769999993</v>
      </c>
      <c r="X61" s="185">
        <v>34.64289111999998</v>
      </c>
      <c r="Y61" s="185">
        <v>7.5</v>
      </c>
      <c r="Z61" s="185">
        <v>0</v>
      </c>
      <c r="AA61" s="185">
        <v>4.868716</v>
      </c>
      <c r="AB61" s="185">
        <v>0</v>
      </c>
      <c r="AC61" s="185">
        <v>0</v>
      </c>
      <c r="AD61" s="185">
        <v>0</v>
      </c>
      <c r="AE61" s="185">
        <v>0</v>
      </c>
      <c r="AF61" s="185">
        <v>0</v>
      </c>
      <c r="AG61" s="185">
        <v>0</v>
      </c>
      <c r="AH61" s="185">
        <v>0</v>
      </c>
      <c r="AI61" s="185">
        <v>0</v>
      </c>
      <c r="AJ61" s="185">
        <v>0</v>
      </c>
      <c r="AK61" s="185">
        <v>46.43423846999999</v>
      </c>
      <c r="AL61" s="185">
        <v>0</v>
      </c>
      <c r="AM61" s="185">
        <v>0</v>
      </c>
      <c r="AN61" s="185">
        <v>2.7827662399999999</v>
      </c>
      <c r="AO61" s="185">
        <v>14.98609139</v>
      </c>
      <c r="AP61" s="185">
        <v>0</v>
      </c>
      <c r="AQ61" s="185">
        <v>0</v>
      </c>
      <c r="AR61" s="185">
        <v>0</v>
      </c>
      <c r="AS61" s="185">
        <v>0</v>
      </c>
      <c r="AT61" s="185">
        <v>0</v>
      </c>
      <c r="AU61" s="185">
        <v>0</v>
      </c>
      <c r="AV61" s="185">
        <v>0</v>
      </c>
      <c r="AW61" s="185">
        <v>0</v>
      </c>
      <c r="AX61" s="185">
        <v>0</v>
      </c>
      <c r="AY61" s="185">
        <v>67.487798349999892</v>
      </c>
      <c r="AZ61" s="185">
        <v>0</v>
      </c>
      <c r="BA61" s="185">
        <v>1.1970000000000001</v>
      </c>
      <c r="BB61" s="185">
        <v>0</v>
      </c>
      <c r="BC61" s="185">
        <v>0</v>
      </c>
      <c r="BD61" s="185">
        <v>0</v>
      </c>
      <c r="BE61" s="185">
        <v>0</v>
      </c>
      <c r="BF61" s="185">
        <v>0</v>
      </c>
      <c r="BG61" s="185">
        <v>32.949855240000005</v>
      </c>
      <c r="BH61" s="185">
        <v>0</v>
      </c>
      <c r="BI61" s="185">
        <v>0</v>
      </c>
      <c r="BJ61" s="185">
        <v>0</v>
      </c>
      <c r="BK61" s="185">
        <v>0</v>
      </c>
      <c r="BL61" s="185">
        <v>35.007529999999996</v>
      </c>
    </row>
    <row r="62" spans="2:64" x14ac:dyDescent="0.25">
      <c r="B62" s="199" t="s">
        <v>266</v>
      </c>
      <c r="C62" s="185">
        <v>0</v>
      </c>
      <c r="D62" s="185">
        <v>0.03</v>
      </c>
      <c r="E62" s="185">
        <v>286.84090901399992</v>
      </c>
      <c r="F62" s="185">
        <v>43.886253297499991</v>
      </c>
      <c r="G62" s="185">
        <v>325.80527019040289</v>
      </c>
      <c r="H62" s="185">
        <v>75.007241900000011</v>
      </c>
      <c r="I62" s="185">
        <v>0</v>
      </c>
      <c r="J62" s="185">
        <v>106.77668366000717</v>
      </c>
      <c r="K62" s="185">
        <v>1.4308692599999999</v>
      </c>
      <c r="L62" s="185">
        <v>22.10940712</v>
      </c>
      <c r="M62" s="185">
        <v>28.689539359999998</v>
      </c>
      <c r="N62" s="185">
        <v>122.04</v>
      </c>
      <c r="O62" s="185">
        <v>221.86655854000011</v>
      </c>
      <c r="P62" s="185">
        <v>75.143231371999988</v>
      </c>
      <c r="Q62" s="185">
        <v>62.764977780000009</v>
      </c>
      <c r="R62" s="185">
        <v>318.16060392999998</v>
      </c>
      <c r="S62" s="185">
        <v>0</v>
      </c>
      <c r="T62" s="185">
        <v>257.08051458</v>
      </c>
      <c r="U62" s="185">
        <v>74.156563614999982</v>
      </c>
      <c r="V62" s="185">
        <v>75.335325999999867</v>
      </c>
      <c r="W62" s="185">
        <v>118.43299983</v>
      </c>
      <c r="X62" s="185">
        <v>66.771348039999992</v>
      </c>
      <c r="Y62" s="185">
        <v>2.2398909099999997</v>
      </c>
      <c r="Z62" s="185">
        <v>91.723362201099874</v>
      </c>
      <c r="AA62" s="185">
        <v>0</v>
      </c>
      <c r="AB62" s="185">
        <v>49.70557453</v>
      </c>
      <c r="AC62" s="185">
        <v>43.087129247999997</v>
      </c>
      <c r="AD62" s="185">
        <v>0</v>
      </c>
      <c r="AE62" s="185">
        <v>0</v>
      </c>
      <c r="AF62" s="185">
        <v>0</v>
      </c>
      <c r="AG62" s="185">
        <v>0</v>
      </c>
      <c r="AH62" s="185">
        <v>0</v>
      </c>
      <c r="AI62" s="185">
        <v>0</v>
      </c>
      <c r="AJ62" s="185">
        <v>0</v>
      </c>
      <c r="AK62" s="185">
        <v>0</v>
      </c>
      <c r="AL62" s="185">
        <v>0</v>
      </c>
      <c r="AM62" s="185">
        <v>0</v>
      </c>
      <c r="AN62" s="185">
        <v>0</v>
      </c>
      <c r="AO62" s="185">
        <v>0</v>
      </c>
      <c r="AP62" s="185">
        <v>0</v>
      </c>
      <c r="AQ62" s="185">
        <v>0</v>
      </c>
      <c r="AR62" s="185">
        <v>0</v>
      </c>
      <c r="AS62" s="185">
        <v>0</v>
      </c>
      <c r="AT62" s="185">
        <v>0</v>
      </c>
      <c r="AU62" s="185">
        <v>0</v>
      </c>
      <c r="AV62" s="185">
        <v>0</v>
      </c>
      <c r="AW62" s="185">
        <v>0</v>
      </c>
      <c r="AX62" s="185">
        <v>0</v>
      </c>
      <c r="AY62" s="185">
        <v>0</v>
      </c>
      <c r="AZ62" s="185">
        <v>0</v>
      </c>
      <c r="BA62" s="185">
        <v>0</v>
      </c>
      <c r="BB62" s="185">
        <v>0</v>
      </c>
      <c r="BC62" s="185">
        <v>0</v>
      </c>
      <c r="BD62" s="185">
        <v>0</v>
      </c>
      <c r="BE62" s="185">
        <v>0</v>
      </c>
      <c r="BF62" s="185">
        <v>0</v>
      </c>
      <c r="BG62" s="185">
        <v>0</v>
      </c>
      <c r="BH62" s="185">
        <v>0</v>
      </c>
      <c r="BI62" s="185">
        <v>0</v>
      </c>
      <c r="BJ62" s="185">
        <v>0</v>
      </c>
      <c r="BK62" s="185">
        <v>0</v>
      </c>
      <c r="BL62" s="185">
        <v>0</v>
      </c>
    </row>
    <row r="63" spans="2:64" x14ac:dyDescent="0.25">
      <c r="B63" s="199" t="s">
        <v>232</v>
      </c>
      <c r="C63" s="185">
        <v>533.33676047806932</v>
      </c>
      <c r="D63" s="185">
        <v>53.84</v>
      </c>
      <c r="E63" s="185">
        <v>10795.783158564818</v>
      </c>
      <c r="F63" s="185">
        <v>9527.8697006525017</v>
      </c>
      <c r="G63" s="185">
        <v>5694.0797532697243</v>
      </c>
      <c r="H63" s="185">
        <v>0</v>
      </c>
      <c r="I63" s="185">
        <v>7419.2967298199919</v>
      </c>
      <c r="J63" s="185">
        <v>140.45189999999999</v>
      </c>
      <c r="K63" s="185">
        <v>1794.9511380211636</v>
      </c>
      <c r="L63" s="185">
        <v>2135.4510249099999</v>
      </c>
      <c r="M63" s="185">
        <v>753.09439999999972</v>
      </c>
      <c r="N63" s="185">
        <v>1419.7816478150805</v>
      </c>
      <c r="O63" s="185">
        <v>5284.6462306699996</v>
      </c>
      <c r="P63" s="185">
        <v>1591.9985517499995</v>
      </c>
      <c r="Q63" s="185">
        <v>8650.4405151799874</v>
      </c>
      <c r="R63" s="185">
        <v>563.95657038999991</v>
      </c>
      <c r="S63" s="185">
        <v>0</v>
      </c>
      <c r="T63" s="185">
        <v>37128.667911189499</v>
      </c>
      <c r="U63" s="185">
        <v>14615.919108440499</v>
      </c>
      <c r="V63" s="185">
        <v>2321.7720968799999</v>
      </c>
      <c r="W63" s="185">
        <v>50.96565414992908</v>
      </c>
      <c r="X63" s="185">
        <v>2078.1132694000053</v>
      </c>
      <c r="Y63" s="185">
        <v>1100.3570265499586</v>
      </c>
      <c r="Z63" s="185">
        <v>4985.1396957299803</v>
      </c>
      <c r="AA63" s="185">
        <v>412.02532899000056</v>
      </c>
      <c r="AB63" s="185">
        <v>199.41905341999998</v>
      </c>
      <c r="AC63" s="185">
        <v>6526.0981924300004</v>
      </c>
      <c r="AD63" s="185">
        <v>0.58865175999999986</v>
      </c>
      <c r="AE63" s="185">
        <v>8.0250000000000004</v>
      </c>
      <c r="AF63" s="185">
        <v>0</v>
      </c>
      <c r="AG63" s="185">
        <v>0</v>
      </c>
      <c r="AH63" s="185">
        <v>101.42847716002807</v>
      </c>
      <c r="AI63" s="185">
        <v>1.5</v>
      </c>
      <c r="AJ63" s="185">
        <v>237.49942856999991</v>
      </c>
      <c r="AK63" s="185">
        <v>550.05643595999993</v>
      </c>
      <c r="AL63" s="185">
        <v>1.8760047800258444</v>
      </c>
      <c r="AM63" s="185">
        <v>0</v>
      </c>
      <c r="AN63" s="185">
        <v>200.75128350000014</v>
      </c>
      <c r="AO63" s="185">
        <v>0</v>
      </c>
      <c r="AP63" s="185">
        <v>4.0683807499999993</v>
      </c>
      <c r="AQ63" s="185">
        <v>0</v>
      </c>
      <c r="AR63" s="185">
        <v>0</v>
      </c>
      <c r="AS63" s="185">
        <v>0</v>
      </c>
      <c r="AT63" s="185">
        <v>0</v>
      </c>
      <c r="AU63" s="185">
        <v>73.655000000000001</v>
      </c>
      <c r="AV63" s="185">
        <v>127.32998335000001</v>
      </c>
      <c r="AW63" s="185">
        <v>1738.1741713000004</v>
      </c>
      <c r="AX63" s="185">
        <v>0</v>
      </c>
      <c r="AY63" s="185">
        <v>367.32540399999988</v>
      </c>
      <c r="AZ63" s="185">
        <v>0</v>
      </c>
      <c r="BA63" s="185">
        <v>33.841000000000001</v>
      </c>
      <c r="BB63" s="185">
        <v>8.7582199999999997</v>
      </c>
      <c r="BC63" s="185">
        <v>0</v>
      </c>
      <c r="BD63" s="185">
        <v>57.253620000000019</v>
      </c>
      <c r="BE63" s="185">
        <v>0</v>
      </c>
      <c r="BF63" s="185">
        <v>0</v>
      </c>
      <c r="BG63" s="185">
        <v>0</v>
      </c>
      <c r="BH63" s="185">
        <v>0</v>
      </c>
      <c r="BI63" s="185">
        <v>340.91846999999996</v>
      </c>
      <c r="BJ63" s="185">
        <v>10.115317340000008</v>
      </c>
      <c r="BK63" s="185">
        <v>9.3456700000000001</v>
      </c>
      <c r="BL63" s="185">
        <v>493.70840000000004</v>
      </c>
    </row>
    <row r="64" spans="2:64" s="150" customFormat="1" x14ac:dyDescent="0.25">
      <c r="B64" s="194" t="s">
        <v>69</v>
      </c>
      <c r="C64" s="202">
        <v>150246.18482526005</v>
      </c>
      <c r="D64" s="202">
        <v>196739</v>
      </c>
      <c r="E64" s="202">
        <v>212961.47887250702</v>
      </c>
      <c r="F64" s="202">
        <v>171252.868930475</v>
      </c>
      <c r="G64" s="202">
        <v>74006.019146226914</v>
      </c>
      <c r="H64" s="202">
        <v>139507.71353645099</v>
      </c>
      <c r="I64" s="202">
        <v>107568.91461084624</v>
      </c>
      <c r="J64" s="202">
        <v>73641.77230714004</v>
      </c>
      <c r="K64" s="202">
        <v>138995.68999796116</v>
      </c>
      <c r="L64" s="202">
        <v>102534.755072646</v>
      </c>
      <c r="M64" s="202">
        <v>108888.20047360366</v>
      </c>
      <c r="N64" s="202">
        <v>278731.7765298395</v>
      </c>
      <c r="O64" s="202">
        <v>124597.44647960001</v>
      </c>
      <c r="P64" s="202">
        <v>154198.83685392217</v>
      </c>
      <c r="Q64" s="202">
        <v>114221.55337680008</v>
      </c>
      <c r="R64" s="202">
        <v>176369.51911246093</v>
      </c>
      <c r="S64" s="202">
        <v>155615.11660500002</v>
      </c>
      <c r="T64" s="202">
        <v>254216.85067719594</v>
      </c>
      <c r="U64" s="202">
        <v>128231.7428104352</v>
      </c>
      <c r="V64" s="202">
        <v>146204.08263551284</v>
      </c>
      <c r="W64" s="202">
        <v>107598.26572985017</v>
      </c>
      <c r="X64" s="202">
        <v>167370.70430437024</v>
      </c>
      <c r="Y64" s="202">
        <v>142386.65470847537</v>
      </c>
      <c r="Z64" s="202">
        <v>141107.3246623507</v>
      </c>
      <c r="AA64" s="202">
        <v>86481.808414209998</v>
      </c>
      <c r="AB64" s="202">
        <v>86406.829690104045</v>
      </c>
      <c r="AC64" s="202">
        <v>127379.96936472799</v>
      </c>
      <c r="AD64" s="202">
        <v>36928.968096060038</v>
      </c>
      <c r="AE64" s="202">
        <v>116.752</v>
      </c>
      <c r="AF64" s="202">
        <v>3210.0920000000001</v>
      </c>
      <c r="AG64" s="202">
        <v>39541.647696293956</v>
      </c>
      <c r="AH64" s="202">
        <v>9912.4983402230064</v>
      </c>
      <c r="AI64" s="202">
        <v>5020.9535096499949</v>
      </c>
      <c r="AJ64" s="202">
        <v>85062.709602971212</v>
      </c>
      <c r="AK64" s="202">
        <v>56139.768748930052</v>
      </c>
      <c r="AL64" s="202">
        <v>41151.729750123108</v>
      </c>
      <c r="AM64" s="202">
        <v>471.07696771000013</v>
      </c>
      <c r="AN64" s="202">
        <v>46278.857428587398</v>
      </c>
      <c r="AO64" s="202">
        <v>35817.025510640997</v>
      </c>
      <c r="AP64" s="202">
        <v>33504.901899218487</v>
      </c>
      <c r="AQ64" s="202">
        <v>3552.0853246599995</v>
      </c>
      <c r="AR64" s="202">
        <v>1012.6039156499997</v>
      </c>
      <c r="AS64" s="202">
        <v>599.4211605500002</v>
      </c>
      <c r="AT64" s="202">
        <v>4296.374923759995</v>
      </c>
      <c r="AU64" s="202">
        <v>2082.1529999999998</v>
      </c>
      <c r="AV64" s="202">
        <v>762.01503221999963</v>
      </c>
      <c r="AW64" s="202">
        <v>2247.5731644200005</v>
      </c>
      <c r="AX64" s="202">
        <v>5742.7051843500003</v>
      </c>
      <c r="AY64" s="202">
        <v>7942.6896798799989</v>
      </c>
      <c r="AZ64" s="202">
        <v>4534.9920334999988</v>
      </c>
      <c r="BA64" s="202">
        <v>2279.5740000000001</v>
      </c>
      <c r="BB64" s="202">
        <v>2724.2117899999998</v>
      </c>
      <c r="BC64" s="202">
        <v>2841.59216694</v>
      </c>
      <c r="BD64" s="202">
        <v>7545.5755629999994</v>
      </c>
      <c r="BE64" s="202">
        <v>4490.7546000000002</v>
      </c>
      <c r="BF64" s="202">
        <v>433.03211000000005</v>
      </c>
      <c r="BG64" s="202">
        <v>1177.0392777200002</v>
      </c>
      <c r="BH64" s="202">
        <v>1586.3762171000001</v>
      </c>
      <c r="BI64" s="202">
        <v>5017.946570000001</v>
      </c>
      <c r="BJ64" s="202">
        <v>11363.689593160001</v>
      </c>
      <c r="BK64" s="202">
        <v>7139.9051935500001</v>
      </c>
      <c r="BL64" s="202">
        <v>4810.2748300000012</v>
      </c>
    </row>
  </sheetData>
  <dataValidations count="1">
    <dataValidation type="custom" allowBlank="1" showInputMessage="1" showErrorMessage="1" errorTitle="Bashu" error="This is Format. Do not Overwrite." sqref="B41 B27:B38" xr:uid="{61A00908-7F90-47C5-8868-8606E052C03A}">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347A-18E8-4DB0-87F3-DC6362A92197}">
  <sheetPr codeName="Sheet51"/>
  <dimension ref="A2:K92"/>
  <sheetViews>
    <sheetView workbookViewId="0">
      <pane xSplit="7" ySplit="14" topLeftCell="H15" activePane="bottomRight" state="frozen"/>
      <selection pane="topRight" activeCell="H1" sqref="H1"/>
      <selection pane="bottomLeft" activeCell="A15" sqref="A15"/>
      <selection pane="bottomRight" activeCell="S16" sqref="S16"/>
    </sheetView>
  </sheetViews>
  <sheetFormatPr defaultColWidth="9.140625" defaultRowHeight="15.75" x14ac:dyDescent="0.25"/>
  <cols>
    <col min="1" max="1" width="9.140625" style="179"/>
    <col min="2" max="2" width="7" style="179" customWidth="1"/>
    <col min="3" max="3" width="39.5703125" style="179"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03" t="s">
        <v>378</v>
      </c>
      <c r="C2" s="203"/>
      <c r="D2" s="203"/>
      <c r="E2" s="203"/>
      <c r="F2" s="203"/>
      <c r="G2" s="203"/>
      <c r="H2" s="203"/>
      <c r="I2" s="203"/>
      <c r="J2" s="203"/>
      <c r="K2" s="203"/>
    </row>
    <row r="3" spans="2:11" x14ac:dyDescent="0.25">
      <c r="B3" s="204"/>
      <c r="C3" s="204"/>
      <c r="J3" s="205" t="s">
        <v>379</v>
      </c>
    </row>
    <row r="4" spans="2:11" x14ac:dyDescent="0.25">
      <c r="B4" s="137" t="s">
        <v>92</v>
      </c>
      <c r="C4" s="137"/>
      <c r="D4" s="96" t="s">
        <v>45</v>
      </c>
      <c r="E4" s="97"/>
      <c r="F4" s="98"/>
      <c r="G4" s="206" t="s">
        <v>47</v>
      </c>
      <c r="H4" s="206" t="s">
        <v>49</v>
      </c>
      <c r="I4" s="207" t="s">
        <v>380</v>
      </c>
      <c r="J4" s="208"/>
      <c r="K4" s="209"/>
    </row>
    <row r="5" spans="2:11" x14ac:dyDescent="0.25">
      <c r="B5" s="137"/>
      <c r="C5" s="137"/>
      <c r="D5" s="102">
        <v>2019</v>
      </c>
      <c r="E5" s="102">
        <v>2020</v>
      </c>
      <c r="F5" s="102">
        <v>2021</v>
      </c>
      <c r="G5" s="102">
        <v>2021</v>
      </c>
      <c r="H5" s="102">
        <v>2021</v>
      </c>
      <c r="I5" s="210"/>
      <c r="J5" s="211"/>
      <c r="K5" s="212"/>
    </row>
    <row r="6" spans="2:11" x14ac:dyDescent="0.25">
      <c r="B6" s="137"/>
      <c r="C6" s="137"/>
      <c r="D6" s="213">
        <v>1</v>
      </c>
      <c r="E6" s="213">
        <v>2</v>
      </c>
      <c r="F6" s="213">
        <v>3</v>
      </c>
      <c r="G6" s="213">
        <v>4</v>
      </c>
      <c r="H6" s="213">
        <v>5</v>
      </c>
      <c r="I6" s="214" t="s">
        <v>681</v>
      </c>
      <c r="J6" s="214" t="s">
        <v>682</v>
      </c>
      <c r="K6" s="214" t="s">
        <v>683</v>
      </c>
    </row>
    <row r="7" spans="2:11" x14ac:dyDescent="0.25">
      <c r="B7" s="215">
        <v>1</v>
      </c>
      <c r="C7" s="216" t="s">
        <v>269</v>
      </c>
      <c r="D7" s="214">
        <v>25503.397847646855</v>
      </c>
      <c r="E7" s="214">
        <v>33423.535611127962</v>
      </c>
      <c r="F7" s="214">
        <v>39092.255860108002</v>
      </c>
      <c r="G7" s="214">
        <v>53160.540996478259</v>
      </c>
      <c r="H7" s="214">
        <v>53346.081637508185</v>
      </c>
      <c r="I7" s="217">
        <f t="shared" ref="I7:J23" si="0">IFERROR((E7-D7)/D7*100,0)</f>
        <v>31.055225702844464</v>
      </c>
      <c r="J7" s="217">
        <f t="shared" si="0"/>
        <v>16.960265110590839</v>
      </c>
      <c r="K7" s="217">
        <v>0.34901947488122281</v>
      </c>
    </row>
    <row r="8" spans="2:11" x14ac:dyDescent="0.25">
      <c r="B8" s="218" t="s">
        <v>94</v>
      </c>
      <c r="C8" s="219" t="s">
        <v>95</v>
      </c>
      <c r="D8" s="214">
        <v>17077.797880009999</v>
      </c>
      <c r="E8" s="214">
        <v>21495.34030865999</v>
      </c>
      <c r="F8" s="214">
        <v>24739.788761979999</v>
      </c>
      <c r="G8" s="214">
        <v>24756.877108780001</v>
      </c>
      <c r="H8" s="214">
        <v>24862.009979360006</v>
      </c>
      <c r="I8" s="217">
        <f t="shared" si="0"/>
        <v>25.867166596583495</v>
      </c>
      <c r="J8" s="217">
        <f t="shared" si="0"/>
        <v>15.093729183775206</v>
      </c>
      <c r="K8" s="217">
        <v>0.42466127742226006</v>
      </c>
    </row>
    <row r="9" spans="2:11" x14ac:dyDescent="0.25">
      <c r="B9" s="220" t="s">
        <v>94</v>
      </c>
      <c r="C9" s="219" t="s">
        <v>96</v>
      </c>
      <c r="D9" s="214">
        <v>3531.2621732745997</v>
      </c>
      <c r="E9" s="214">
        <v>4813.6494652691208</v>
      </c>
      <c r="F9" s="214">
        <v>5802.8039870660359</v>
      </c>
      <c r="G9" s="214">
        <v>6514.0571615816689</v>
      </c>
      <c r="H9" s="214">
        <v>6375.5016540472916</v>
      </c>
      <c r="I9" s="217">
        <f t="shared" si="0"/>
        <v>36.315267150083663</v>
      </c>
      <c r="J9" s="217">
        <f t="shared" si="0"/>
        <v>20.548952077498512</v>
      </c>
      <c r="K9" s="217">
        <v>-2.1270232068509332</v>
      </c>
    </row>
    <row r="10" spans="2:11" x14ac:dyDescent="0.25">
      <c r="B10" s="220"/>
      <c r="C10" s="219" t="s">
        <v>97</v>
      </c>
      <c r="D10" s="214">
        <v>1750.0249169100525</v>
      </c>
      <c r="E10" s="214">
        <v>2790.2954549283982</v>
      </c>
      <c r="F10" s="214">
        <v>3434.3676379497797</v>
      </c>
      <c r="G10" s="214">
        <v>15439.221890000968</v>
      </c>
      <c r="H10" s="214">
        <v>15617.813438938039</v>
      </c>
      <c r="I10" s="217">
        <f t="shared" si="0"/>
        <v>59.443184377917824</v>
      </c>
      <c r="J10" s="217">
        <f t="shared" si="0"/>
        <v>23.082580086054332</v>
      </c>
      <c r="K10" s="217">
        <v>1.1567393111484046</v>
      </c>
    </row>
    <row r="11" spans="2:11" x14ac:dyDescent="0.25">
      <c r="B11" s="221"/>
      <c r="C11" s="219" t="s">
        <v>98</v>
      </c>
      <c r="D11" s="214">
        <v>3144.3128774522011</v>
      </c>
      <c r="E11" s="214">
        <v>4324.2503822704384</v>
      </c>
      <c r="F11" s="214">
        <v>5115.2954731121863</v>
      </c>
      <c r="G11" s="214">
        <v>6450.384836115647</v>
      </c>
      <c r="H11" s="214">
        <v>6490.7565651628547</v>
      </c>
      <c r="I11" s="217">
        <f t="shared" si="0"/>
        <v>37.526084419891653</v>
      </c>
      <c r="J11" s="217">
        <f t="shared" si="0"/>
        <v>18.293230523492753</v>
      </c>
      <c r="K11" s="217">
        <v>0.62588093691971358</v>
      </c>
    </row>
    <row r="12" spans="2:11" x14ac:dyDescent="0.25">
      <c r="B12" s="222">
        <v>2</v>
      </c>
      <c r="C12" s="216" t="s">
        <v>99</v>
      </c>
      <c r="D12" s="214">
        <v>126378.12382833005</v>
      </c>
      <c r="E12" s="214">
        <v>142094.62789130001</v>
      </c>
      <c r="F12" s="214">
        <v>207349.05680722996</v>
      </c>
      <c r="G12" s="214">
        <v>205483.72838666005</v>
      </c>
      <c r="H12" s="214">
        <v>211053.21632193998</v>
      </c>
      <c r="I12" s="217">
        <f t="shared" si="0"/>
        <v>12.436095414993661</v>
      </c>
      <c r="J12" s="217">
        <f t="shared" si="0"/>
        <v>45.923220240140594</v>
      </c>
      <c r="K12" s="217">
        <v>2.7104277204858729</v>
      </c>
    </row>
    <row r="13" spans="2:11" x14ac:dyDescent="0.25">
      <c r="B13" s="218" t="s">
        <v>94</v>
      </c>
      <c r="C13" s="219" t="s">
        <v>100</v>
      </c>
      <c r="D13" s="214">
        <v>1701.16406966</v>
      </c>
      <c r="E13" s="214">
        <v>8.1928829999999984</v>
      </c>
      <c r="F13" s="214">
        <v>8220.4411785100001</v>
      </c>
      <c r="G13" s="214">
        <v>9242.0961105699989</v>
      </c>
      <c r="H13" s="214">
        <v>11079.875427189998</v>
      </c>
      <c r="I13" s="217">
        <f t="shared" si="0"/>
        <v>-99.518395483062534</v>
      </c>
      <c r="J13" s="217">
        <f t="shared" si="0"/>
        <v>100236.36728987833</v>
      </c>
      <c r="K13" s="217">
        <v>19.884875623811872</v>
      </c>
    </row>
    <row r="14" spans="2:11" x14ac:dyDescent="0.25">
      <c r="B14" s="221"/>
      <c r="C14" s="219" t="s">
        <v>381</v>
      </c>
      <c r="D14" s="214">
        <v>124676.95975867004</v>
      </c>
      <c r="E14" s="214">
        <v>142086.43500830003</v>
      </c>
      <c r="F14" s="214">
        <v>199128.61562872003</v>
      </c>
      <c r="G14" s="214">
        <v>196241.63227609001</v>
      </c>
      <c r="H14" s="214">
        <v>199973.34089474997</v>
      </c>
      <c r="I14" s="217">
        <f t="shared" si="0"/>
        <v>13.963666810073411</v>
      </c>
      <c r="J14" s="217">
        <f t="shared" si="0"/>
        <v>40.146112904506232</v>
      </c>
      <c r="K14" s="217">
        <v>1.9015886564833839</v>
      </c>
    </row>
    <row r="15" spans="2:11" x14ac:dyDescent="0.25">
      <c r="B15" s="223">
        <v>3</v>
      </c>
      <c r="C15" s="216" t="s">
        <v>105</v>
      </c>
      <c r="D15" s="214">
        <v>85606.232639250025</v>
      </c>
      <c r="E15" s="214">
        <v>106150.19672606001</v>
      </c>
      <c r="F15" s="214">
        <v>130425.4129967097</v>
      </c>
      <c r="G15" s="214">
        <v>132053.93879971924</v>
      </c>
      <c r="H15" s="214">
        <v>134097.49141500416</v>
      </c>
      <c r="I15" s="217">
        <f t="shared" si="0"/>
        <v>23.998210706670765</v>
      </c>
      <c r="J15" s="217">
        <f t="shared" si="0"/>
        <v>22.868743553341051</v>
      </c>
      <c r="K15" s="217">
        <v>1.5475135644263454</v>
      </c>
    </row>
    <row r="16" spans="2:11" x14ac:dyDescent="0.25">
      <c r="B16" s="222">
        <v>4</v>
      </c>
      <c r="C16" s="216" t="s">
        <v>382</v>
      </c>
      <c r="D16" s="214">
        <v>75.278220439999984</v>
      </c>
      <c r="E16" s="214">
        <v>41.041601650000004</v>
      </c>
      <c r="F16" s="214">
        <v>10.674746287900005</v>
      </c>
      <c r="G16" s="214">
        <v>27.1584740429</v>
      </c>
      <c r="H16" s="214">
        <v>16.659828253100002</v>
      </c>
      <c r="I16" s="217">
        <f t="shared" si="0"/>
        <v>-45.480111763917236</v>
      </c>
      <c r="J16" s="217">
        <f t="shared" si="0"/>
        <v>-73.990424694110331</v>
      </c>
      <c r="K16" s="217">
        <v>-38.656979671303155</v>
      </c>
    </row>
    <row r="17" spans="2:11" x14ac:dyDescent="0.25">
      <c r="B17" s="215">
        <v>5</v>
      </c>
      <c r="C17" s="216" t="s">
        <v>383</v>
      </c>
      <c r="D17" s="214">
        <v>23664.477782855494</v>
      </c>
      <c r="E17" s="214">
        <v>29558.021974505216</v>
      </c>
      <c r="F17" s="214">
        <v>37482.787306245227</v>
      </c>
      <c r="G17" s="214">
        <v>37453.727700026138</v>
      </c>
      <c r="H17" s="214">
        <v>39761.086151362288</v>
      </c>
      <c r="I17" s="217">
        <f t="shared" si="0"/>
        <v>24.904602779443092</v>
      </c>
      <c r="J17" s="217">
        <f t="shared" si="0"/>
        <v>26.810878409168875</v>
      </c>
      <c r="K17" s="217">
        <v>6.1605575546877782</v>
      </c>
    </row>
    <row r="18" spans="2:11" x14ac:dyDescent="0.25">
      <c r="B18" s="215"/>
      <c r="C18" s="224" t="s">
        <v>384</v>
      </c>
      <c r="D18" s="214">
        <v>4013.067810468599</v>
      </c>
      <c r="E18" s="214">
        <v>7631.0530343424907</v>
      </c>
      <c r="F18" s="214">
        <v>10760.370147815291</v>
      </c>
      <c r="G18" s="214">
        <v>11044.394924302005</v>
      </c>
      <c r="H18" s="214">
        <v>11252.923957464374</v>
      </c>
      <c r="I18" s="217">
        <f t="shared" si="0"/>
        <v>90.155098162954445</v>
      </c>
      <c r="J18" s="217">
        <f t="shared" si="0"/>
        <v>41.007670886177102</v>
      </c>
      <c r="K18" s="217">
        <v>1.8880983031811314</v>
      </c>
    </row>
    <row r="19" spans="2:11" x14ac:dyDescent="0.25">
      <c r="B19" s="222"/>
      <c r="C19" s="224" t="s">
        <v>385</v>
      </c>
      <c r="D19" s="214">
        <v>1800.1678949699997</v>
      </c>
      <c r="E19" s="214">
        <v>4002.8836038227128</v>
      </c>
      <c r="F19" s="214">
        <v>4175.6323816310896</v>
      </c>
      <c r="G19" s="214">
        <v>4898.3253301462601</v>
      </c>
      <c r="H19" s="214">
        <v>4999.8193011703124</v>
      </c>
      <c r="I19" s="217">
        <f t="shared" si="0"/>
        <v>122.36168165244507</v>
      </c>
      <c r="J19" s="217">
        <f t="shared" si="0"/>
        <v>4.3156083190478878</v>
      </c>
      <c r="K19" s="217">
        <v>2.0720136818887411</v>
      </c>
    </row>
    <row r="20" spans="2:11" x14ac:dyDescent="0.25">
      <c r="B20" s="223"/>
      <c r="C20" s="224" t="s">
        <v>386</v>
      </c>
      <c r="D20" s="214">
        <v>17851.242077416893</v>
      </c>
      <c r="E20" s="214">
        <v>17924.085336340006</v>
      </c>
      <c r="F20" s="214">
        <v>22546.784776798846</v>
      </c>
      <c r="G20" s="214">
        <v>21511.007445577874</v>
      </c>
      <c r="H20" s="214">
        <v>23508.342892727593</v>
      </c>
      <c r="I20" s="217">
        <f t="shared" si="0"/>
        <v>0.40805708984958761</v>
      </c>
      <c r="J20" s="217">
        <f t="shared" si="0"/>
        <v>25.79043423257194</v>
      </c>
      <c r="K20" s="217">
        <v>9.2851785403492144</v>
      </c>
    </row>
    <row r="21" spans="2:11" x14ac:dyDescent="0.25">
      <c r="B21" s="223">
        <v>6</v>
      </c>
      <c r="C21" s="216" t="s">
        <v>387</v>
      </c>
      <c r="D21" s="214">
        <v>5192.1535711500064</v>
      </c>
      <c r="E21" s="214">
        <v>8481.8638741449959</v>
      </c>
      <c r="F21" s="214">
        <v>19298.347909995005</v>
      </c>
      <c r="G21" s="214">
        <v>19476.440656805345</v>
      </c>
      <c r="H21" s="214">
        <v>19852.528995510216</v>
      </c>
      <c r="I21" s="217">
        <f t="shared" si="0"/>
        <v>63.359264280512292</v>
      </c>
      <c r="J21" s="217">
        <f t="shared" si="0"/>
        <v>127.52484826856943</v>
      </c>
      <c r="K21" s="217">
        <v>1.9309911155324988</v>
      </c>
    </row>
    <row r="22" spans="2:11" x14ac:dyDescent="0.25">
      <c r="B22" s="225">
        <v>7</v>
      </c>
      <c r="C22" s="216" t="s">
        <v>388</v>
      </c>
      <c r="D22" s="214">
        <v>6608.232298109313</v>
      </c>
      <c r="E22" s="214">
        <v>5419.3820209691066</v>
      </c>
      <c r="F22" s="214">
        <v>11838.628286575153</v>
      </c>
      <c r="G22" s="214">
        <v>714.57955052415571</v>
      </c>
      <c r="H22" s="214">
        <v>1828.7864550491699</v>
      </c>
      <c r="I22" s="217">
        <f t="shared" si="0"/>
        <v>-17.990443185242587</v>
      </c>
      <c r="J22" s="217">
        <f t="shared" si="0"/>
        <v>118.4497834027604</v>
      </c>
      <c r="K22" s="217">
        <v>155.92482372434606</v>
      </c>
    </row>
    <row r="23" spans="2:11" x14ac:dyDescent="0.25">
      <c r="B23" s="226" t="s">
        <v>389</v>
      </c>
      <c r="C23" s="226"/>
      <c r="D23" s="227">
        <v>273027.89618778182</v>
      </c>
      <c r="E23" s="227">
        <v>325168.6696997573</v>
      </c>
      <c r="F23" s="227">
        <v>445497.16391315096</v>
      </c>
      <c r="G23" s="227">
        <v>448370.11456425587</v>
      </c>
      <c r="H23" s="227">
        <v>459955.85080462706</v>
      </c>
      <c r="I23" s="228">
        <f t="shared" si="0"/>
        <v>19.097233008056563</v>
      </c>
      <c r="J23" s="228">
        <f t="shared" si="0"/>
        <v>37.004947101606774</v>
      </c>
      <c r="K23" s="228">
        <v>2.5839670986168812</v>
      </c>
    </row>
    <row r="24" spans="2:11" x14ac:dyDescent="0.25">
      <c r="B24" s="229"/>
      <c r="C24" s="230" t="s">
        <v>119</v>
      </c>
      <c r="D24" s="214">
        <v>0</v>
      </c>
      <c r="E24" s="214">
        <v>0</v>
      </c>
      <c r="F24" s="214">
        <v>0</v>
      </c>
      <c r="G24" s="214">
        <v>0</v>
      </c>
      <c r="H24" s="214">
        <v>0</v>
      </c>
      <c r="I24" s="231"/>
      <c r="J24" s="232"/>
      <c r="K24" s="233"/>
    </row>
    <row r="25" spans="2:11" x14ac:dyDescent="0.25">
      <c r="B25" s="234">
        <v>1</v>
      </c>
      <c r="C25" s="235" t="s">
        <v>120</v>
      </c>
      <c r="D25" s="214">
        <v>19246.273412584007</v>
      </c>
      <c r="E25" s="214">
        <v>30381.570250064004</v>
      </c>
      <c r="F25" s="214">
        <v>28288.442433063999</v>
      </c>
      <c r="G25" s="214">
        <v>27056.142833834008</v>
      </c>
      <c r="H25" s="214">
        <v>24739.487564514002</v>
      </c>
      <c r="I25" s="217">
        <f t="shared" ref="I25:J40" si="1">IFERROR((E25-D25)/D25*100,0)</f>
        <v>57.856898313619929</v>
      </c>
      <c r="J25" s="217">
        <f t="shared" si="1"/>
        <v>-6.8894655535310738</v>
      </c>
      <c r="K25" s="217">
        <v>-8.5624003522889574</v>
      </c>
    </row>
    <row r="26" spans="2:11" x14ac:dyDescent="0.25">
      <c r="B26" s="236"/>
      <c r="C26" s="219" t="s">
        <v>121</v>
      </c>
      <c r="D26" s="214">
        <v>214.45732807999994</v>
      </c>
      <c r="E26" s="214">
        <v>379.45902806999999</v>
      </c>
      <c r="F26" s="214">
        <v>521.09870777000003</v>
      </c>
      <c r="G26" s="214">
        <v>418.44018896000028</v>
      </c>
      <c r="H26" s="214">
        <v>400.69627389999982</v>
      </c>
      <c r="I26" s="217">
        <f t="shared" si="1"/>
        <v>76.939175484107849</v>
      </c>
      <c r="J26" s="217">
        <f t="shared" si="1"/>
        <v>37.326738652235022</v>
      </c>
      <c r="K26" s="217">
        <v>-4.2404901651778593</v>
      </c>
    </row>
    <row r="27" spans="2:11" x14ac:dyDescent="0.25">
      <c r="B27" s="237"/>
      <c r="C27" s="219" t="s">
        <v>124</v>
      </c>
      <c r="D27" s="214">
        <v>13398.030272333997</v>
      </c>
      <c r="E27" s="214">
        <v>16871.95208915</v>
      </c>
      <c r="F27" s="214">
        <v>17507.108433120004</v>
      </c>
      <c r="G27" s="214">
        <v>16282.588936880005</v>
      </c>
      <c r="H27" s="214">
        <v>12493.232770850005</v>
      </c>
      <c r="I27" s="217">
        <f t="shared" si="1"/>
        <v>25.92860104212042</v>
      </c>
      <c r="J27" s="217">
        <f t="shared" si="1"/>
        <v>3.7645693907491578</v>
      </c>
      <c r="K27" s="217">
        <v>-23.272442611672904</v>
      </c>
    </row>
    <row r="28" spans="2:11" x14ac:dyDescent="0.25">
      <c r="B28" s="238"/>
      <c r="C28" s="219" t="s">
        <v>129</v>
      </c>
      <c r="D28" s="214">
        <v>5633.7858121700001</v>
      </c>
      <c r="E28" s="214">
        <v>13130.159132844003</v>
      </c>
      <c r="F28" s="214">
        <v>10260.235292174004</v>
      </c>
      <c r="G28" s="214">
        <v>10355.113707994</v>
      </c>
      <c r="H28" s="214">
        <v>11845.558519763998</v>
      </c>
      <c r="I28" s="217">
        <f t="shared" si="1"/>
        <v>133.0610280653637</v>
      </c>
      <c r="J28" s="217">
        <f t="shared" si="1"/>
        <v>-21.857494731279552</v>
      </c>
      <c r="K28" s="217">
        <v>14.393321539476631</v>
      </c>
    </row>
    <row r="29" spans="2:11" x14ac:dyDescent="0.25">
      <c r="B29" s="239">
        <v>2</v>
      </c>
      <c r="C29" s="219" t="s">
        <v>390</v>
      </c>
      <c r="D29" s="214">
        <v>311.88503000000003</v>
      </c>
      <c r="E29" s="214">
        <v>467.56</v>
      </c>
      <c r="F29" s="214">
        <v>559.34220000000005</v>
      </c>
      <c r="G29" s="214">
        <v>469.6422</v>
      </c>
      <c r="H29" s="214">
        <v>708.34220000000005</v>
      </c>
      <c r="I29" s="217">
        <f t="shared" si="1"/>
        <v>49.914216786871741</v>
      </c>
      <c r="J29" s="217">
        <f t="shared" si="1"/>
        <v>19.630036786722567</v>
      </c>
      <c r="K29" s="217">
        <v>50.825926630954385</v>
      </c>
    </row>
    <row r="30" spans="2:11" x14ac:dyDescent="0.25">
      <c r="B30" s="240">
        <v>3</v>
      </c>
      <c r="C30" s="216" t="s">
        <v>133</v>
      </c>
      <c r="D30" s="214">
        <v>2261.7212837299999</v>
      </c>
      <c r="E30" s="214">
        <v>9731.8269380200018</v>
      </c>
      <c r="F30" s="214">
        <v>14153.18246543</v>
      </c>
      <c r="G30" s="214">
        <v>13399.559436844167</v>
      </c>
      <c r="H30" s="214">
        <v>14113.093922178336</v>
      </c>
      <c r="I30" s="217">
        <f t="shared" si="1"/>
        <v>330.28409415550999</v>
      </c>
      <c r="J30" s="217">
        <f t="shared" si="1"/>
        <v>45.431916900790561</v>
      </c>
      <c r="K30" s="217">
        <v>5.3250592953988827</v>
      </c>
    </row>
    <row r="31" spans="2:11" x14ac:dyDescent="0.25">
      <c r="B31" s="241">
        <v>4</v>
      </c>
      <c r="C31" s="216" t="s">
        <v>391</v>
      </c>
      <c r="D31" s="214">
        <v>235101.47452323788</v>
      </c>
      <c r="E31" s="214">
        <v>262732.25177442998</v>
      </c>
      <c r="F31" s="214">
        <v>365554.01504372951</v>
      </c>
      <c r="G31" s="214">
        <v>370342.26647630904</v>
      </c>
      <c r="H31" s="214">
        <v>382626.27999580419</v>
      </c>
      <c r="I31" s="217">
        <f t="shared" si="1"/>
        <v>11.752702660510549</v>
      </c>
      <c r="J31" s="217">
        <f t="shared" si="1"/>
        <v>39.135569605507605</v>
      </c>
      <c r="K31" s="217">
        <v>3.3169353410221563</v>
      </c>
    </row>
    <row r="32" spans="2:11" x14ac:dyDescent="0.25">
      <c r="B32" s="236"/>
      <c r="C32" s="219" t="s">
        <v>392</v>
      </c>
      <c r="D32" s="214">
        <v>38954.852749607991</v>
      </c>
      <c r="E32" s="214">
        <v>39720.689920270001</v>
      </c>
      <c r="F32" s="214">
        <v>54127.788161430006</v>
      </c>
      <c r="G32" s="214">
        <v>50958.232785809996</v>
      </c>
      <c r="H32" s="214">
        <v>47219.736690390004</v>
      </c>
      <c r="I32" s="217">
        <f t="shared" si="1"/>
        <v>1.96596089217592</v>
      </c>
      <c r="J32" s="217">
        <f t="shared" si="1"/>
        <v>36.271017119991839</v>
      </c>
      <c r="K32" s="217">
        <v>-7.3363927495951682</v>
      </c>
    </row>
    <row r="33" spans="2:11" x14ac:dyDescent="0.25">
      <c r="B33" s="238"/>
      <c r="C33" s="219" t="s">
        <v>393</v>
      </c>
      <c r="D33" s="214">
        <v>196146.62177362989</v>
      </c>
      <c r="E33" s="214">
        <v>223011.56185415993</v>
      </c>
      <c r="F33" s="214">
        <v>311426.2268822997</v>
      </c>
      <c r="G33" s="214">
        <v>319384.03369049908</v>
      </c>
      <c r="H33" s="214">
        <v>335406.5433054142</v>
      </c>
      <c r="I33" s="217">
        <f t="shared" si="1"/>
        <v>13.696356244939306</v>
      </c>
      <c r="J33" s="217">
        <f t="shared" si="1"/>
        <v>39.645776341389514</v>
      </c>
      <c r="K33" s="217">
        <v>5.0166908563882142</v>
      </c>
    </row>
    <row r="34" spans="2:11" x14ac:dyDescent="0.25">
      <c r="B34" s="239">
        <v>5</v>
      </c>
      <c r="C34" s="216" t="s">
        <v>141</v>
      </c>
      <c r="D34" s="214">
        <v>2106.8846437435</v>
      </c>
      <c r="E34" s="214">
        <v>2222.7226718630391</v>
      </c>
      <c r="F34" s="214">
        <v>2565.3824270089995</v>
      </c>
      <c r="G34" s="214">
        <v>2696.6612619578982</v>
      </c>
      <c r="H34" s="214">
        <v>2640.9468691529009</v>
      </c>
      <c r="I34" s="217">
        <f t="shared" si="1"/>
        <v>5.4980716890944148</v>
      </c>
      <c r="J34" s="217">
        <f t="shared" si="1"/>
        <v>15.416217213402977</v>
      </c>
      <c r="K34" s="217">
        <v>-2.0660508455758393</v>
      </c>
    </row>
    <row r="35" spans="2:11" x14ac:dyDescent="0.25">
      <c r="B35" s="240">
        <v>6</v>
      </c>
      <c r="C35" s="216" t="s">
        <v>142</v>
      </c>
      <c r="D35" s="214">
        <v>8552.0583068391825</v>
      </c>
      <c r="E35" s="214">
        <v>11063.231908766804</v>
      </c>
      <c r="F35" s="214">
        <v>15031.023641503067</v>
      </c>
      <c r="G35" s="214">
        <v>14756.357240577436</v>
      </c>
      <c r="H35" s="214">
        <v>15004.040766740072</v>
      </c>
      <c r="I35" s="217">
        <f t="shared" si="1"/>
        <v>29.363382613041892</v>
      </c>
      <c r="J35" s="217">
        <f t="shared" si="1"/>
        <v>35.864671060470833</v>
      </c>
      <c r="K35" s="217">
        <v>1.6784869200750279</v>
      </c>
    </row>
    <row r="36" spans="2:11" x14ac:dyDescent="0.25">
      <c r="B36" s="240">
        <v>7</v>
      </c>
      <c r="C36" s="216" t="s">
        <v>394</v>
      </c>
      <c r="D36" s="214">
        <v>10.877919558235295</v>
      </c>
      <c r="E36" s="214">
        <v>11.081014559999998</v>
      </c>
      <c r="F36" s="214">
        <v>7.2035633300000015</v>
      </c>
      <c r="G36" s="214">
        <v>7.0470183300000002</v>
      </c>
      <c r="H36" s="214">
        <v>12.787007419999998</v>
      </c>
      <c r="I36" s="217">
        <f t="shared" si="1"/>
        <v>1.8670390112505213</v>
      </c>
      <c r="J36" s="217">
        <f t="shared" si="1"/>
        <v>-34.991843111520978</v>
      </c>
      <c r="K36" s="217">
        <v>81.452733925271318</v>
      </c>
    </row>
    <row r="37" spans="2:11" x14ac:dyDescent="0.25">
      <c r="B37" s="240">
        <v>8</v>
      </c>
      <c r="C37" s="216" t="s">
        <v>395</v>
      </c>
      <c r="D37" s="214">
        <v>1.3357586899999998</v>
      </c>
      <c r="E37" s="214">
        <v>1.3357586899999998</v>
      </c>
      <c r="F37" s="214">
        <v>1.3357586899999998</v>
      </c>
      <c r="G37" s="214">
        <v>1.3357586899999998</v>
      </c>
      <c r="H37" s="214">
        <v>1.3357586899999998</v>
      </c>
      <c r="I37" s="217">
        <f t="shared" si="1"/>
        <v>0</v>
      </c>
      <c r="J37" s="217">
        <f t="shared" si="1"/>
        <v>0</v>
      </c>
      <c r="K37" s="217">
        <v>0</v>
      </c>
    </row>
    <row r="38" spans="2:11" x14ac:dyDescent="0.25">
      <c r="B38" s="240">
        <v>9</v>
      </c>
      <c r="C38" s="216" t="s">
        <v>387</v>
      </c>
      <c r="D38" s="214">
        <v>5390.6547977840055</v>
      </c>
      <c r="E38" s="214">
        <v>8469.0563456300006</v>
      </c>
      <c r="F38" s="214">
        <v>19324.723121619998</v>
      </c>
      <c r="G38" s="214">
        <v>19461.383936289996</v>
      </c>
      <c r="H38" s="214">
        <v>19941.563161760678</v>
      </c>
      <c r="I38" s="217">
        <f t="shared" si="1"/>
        <v>57.106263771730795</v>
      </c>
      <c r="J38" s="217">
        <f t="shared" si="1"/>
        <v>128.18035838894232</v>
      </c>
      <c r="K38" s="217">
        <v>2.4673436742352255</v>
      </c>
    </row>
    <row r="39" spans="2:11" x14ac:dyDescent="0.25">
      <c r="B39" s="240">
        <v>10</v>
      </c>
      <c r="C39" s="216" t="s">
        <v>388</v>
      </c>
      <c r="D39" s="214">
        <v>44.730507479999993</v>
      </c>
      <c r="E39" s="214">
        <v>88.03303535770003</v>
      </c>
      <c r="F39" s="214">
        <v>12.51327886520002</v>
      </c>
      <c r="G39" s="214">
        <v>179.71841242000005</v>
      </c>
      <c r="H39" s="214">
        <v>167.97354998</v>
      </c>
      <c r="I39" s="217">
        <f t="shared" si="1"/>
        <v>96.807593558068987</v>
      </c>
      <c r="J39" s="217">
        <f t="shared" si="1"/>
        <v>-85.785700999226634</v>
      </c>
      <c r="K39" s="217">
        <v>-6.5351470012724278</v>
      </c>
    </row>
    <row r="40" spans="2:11" x14ac:dyDescent="0.25">
      <c r="B40" s="242" t="s">
        <v>389</v>
      </c>
      <c r="C40" s="242"/>
      <c r="D40" s="227">
        <v>273027.89618364687</v>
      </c>
      <c r="E40" s="227">
        <v>325168.66969738138</v>
      </c>
      <c r="F40" s="227">
        <v>445497.1639332411</v>
      </c>
      <c r="G40" s="227">
        <v>448370.11457525264</v>
      </c>
      <c r="H40" s="227">
        <v>459955.85079624027</v>
      </c>
      <c r="I40" s="228">
        <f t="shared" si="1"/>
        <v>19.097233008990059</v>
      </c>
      <c r="J40" s="228">
        <f t="shared" si="1"/>
        <v>37.004947108786212</v>
      </c>
      <c r="K40" s="228">
        <v>2.5839670942303909</v>
      </c>
    </row>
    <row r="41" spans="2:11" x14ac:dyDescent="0.25">
      <c r="B41" s="243"/>
      <c r="C41" s="243"/>
      <c r="D41" s="244"/>
      <c r="E41" s="244"/>
      <c r="F41" s="244"/>
      <c r="G41" s="244"/>
      <c r="H41" s="244"/>
      <c r="I41" s="245"/>
      <c r="J41" s="245"/>
      <c r="K41" s="245"/>
    </row>
    <row r="42" spans="2:11" x14ac:dyDescent="0.25">
      <c r="C42" s="246" t="s">
        <v>117</v>
      </c>
      <c r="D42" s="247"/>
      <c r="E42" s="247"/>
      <c r="F42" s="247"/>
      <c r="G42" s="247"/>
      <c r="H42" s="247"/>
      <c r="J42" s="247"/>
      <c r="K42" s="247"/>
    </row>
    <row r="43" spans="2:11" x14ac:dyDescent="0.25">
      <c r="C43" s="248" t="s">
        <v>315</v>
      </c>
      <c r="D43" s="247"/>
      <c r="E43" s="247"/>
      <c r="F43" s="247"/>
      <c r="G43" s="247"/>
      <c r="H43" s="247"/>
      <c r="J43" s="247"/>
      <c r="K43" s="247"/>
    </row>
    <row r="44" spans="2:11" x14ac:dyDescent="0.25">
      <c r="C44" s="249" t="s">
        <v>396</v>
      </c>
      <c r="D44" s="214">
        <v>17021.803464190005</v>
      </c>
      <c r="E44" s="214">
        <v>21964.535824587234</v>
      </c>
      <c r="F44" s="214">
        <v>18279.395993541704</v>
      </c>
      <c r="G44" s="214">
        <v>1984.5069212598892</v>
      </c>
      <c r="H44" s="214">
        <v>3975.3768375619275</v>
      </c>
      <c r="I44" s="214">
        <v>29.037653799702312</v>
      </c>
      <c r="J44" s="214">
        <v>-16.77768135177417</v>
      </c>
      <c r="K44" s="214">
        <v>100.32063355254562</v>
      </c>
    </row>
    <row r="45" spans="2:11" x14ac:dyDescent="0.25">
      <c r="C45" s="250" t="s">
        <v>154</v>
      </c>
      <c r="D45" s="214">
        <v>5111.2848587300032</v>
      </c>
      <c r="E45" s="214">
        <v>8068.621880619994</v>
      </c>
      <c r="F45" s="214">
        <v>8526.843212921709</v>
      </c>
      <c r="G45" s="214">
        <v>824.36042265000015</v>
      </c>
      <c r="H45" s="214">
        <v>1633.5215362600002</v>
      </c>
      <c r="I45" s="214">
        <v>57.858974868890364</v>
      </c>
      <c r="J45" s="214">
        <v>5.6790532395912097</v>
      </c>
      <c r="K45" s="214">
        <v>98.156230136432285</v>
      </c>
    </row>
    <row r="46" spans="2:11" x14ac:dyDescent="0.25">
      <c r="C46" s="250" t="s">
        <v>397</v>
      </c>
      <c r="D46" s="214">
        <v>11910.518605460002</v>
      </c>
      <c r="E46" s="214">
        <v>13895.913943967233</v>
      </c>
      <c r="F46" s="214">
        <v>9752.5527806199989</v>
      </c>
      <c r="G46" s="214">
        <v>1160.1464986098897</v>
      </c>
      <c r="H46" s="214">
        <v>2341.8553013019277</v>
      </c>
      <c r="I46" s="214">
        <v>16.669260208342976</v>
      </c>
      <c r="J46" s="214">
        <v>-29.817118759187704</v>
      </c>
      <c r="K46" s="214">
        <v>101.85858459323755</v>
      </c>
    </row>
    <row r="47" spans="2:11" x14ac:dyDescent="0.25">
      <c r="C47" s="249" t="s">
        <v>398</v>
      </c>
      <c r="D47" s="214">
        <v>6.6912901400003211</v>
      </c>
      <c r="E47" s="214">
        <v>38.316061149999996</v>
      </c>
      <c r="F47" s="214">
        <v>16.164283390000001</v>
      </c>
      <c r="G47" s="214">
        <v>0.31705</v>
      </c>
      <c r="H47" s="214">
        <v>1.0019800000000001</v>
      </c>
      <c r="I47" s="214">
        <v>472.62591142099478</v>
      </c>
      <c r="J47" s="214">
        <v>-57.813295769834092</v>
      </c>
      <c r="K47" s="214">
        <v>216.03217158176946</v>
      </c>
    </row>
    <row r="48" spans="2:11" x14ac:dyDescent="0.25">
      <c r="C48" s="249" t="s">
        <v>399</v>
      </c>
      <c r="D48" s="214">
        <v>6299.3219088909982</v>
      </c>
      <c r="E48" s="214">
        <v>8757.2275591160069</v>
      </c>
      <c r="F48" s="214">
        <v>9378.5188447590026</v>
      </c>
      <c r="G48" s="214">
        <v>834.20115166000028</v>
      </c>
      <c r="H48" s="214">
        <v>1673.1654722416663</v>
      </c>
      <c r="I48" s="214">
        <v>39.018575106566118</v>
      </c>
      <c r="J48" s="214">
        <v>7.0946116387743103</v>
      </c>
      <c r="K48" s="214">
        <v>100.57098565641959</v>
      </c>
    </row>
    <row r="49" spans="3:11" x14ac:dyDescent="0.25">
      <c r="C49" s="249" t="s">
        <v>400</v>
      </c>
      <c r="D49" s="214">
        <v>2358.1964016999991</v>
      </c>
      <c r="E49" s="214">
        <v>2907.399151989589</v>
      </c>
      <c r="F49" s="214">
        <v>3352.7162369260996</v>
      </c>
      <c r="G49" s="214">
        <v>274.3835952257233</v>
      </c>
      <c r="H49" s="214">
        <v>510.16434203706666</v>
      </c>
      <c r="I49" s="214">
        <v>23.28910136126386</v>
      </c>
      <c r="J49" s="214">
        <v>15.316682081019787</v>
      </c>
      <c r="K49" s="214">
        <v>85.931065455052774</v>
      </c>
    </row>
    <row r="50" spans="3:11" x14ac:dyDescent="0.25">
      <c r="C50" s="249" t="s">
        <v>401</v>
      </c>
      <c r="D50" s="214">
        <v>62.888276089999991</v>
      </c>
      <c r="E50" s="214">
        <v>140.05048382999999</v>
      </c>
      <c r="F50" s="214">
        <v>35.690527689999996</v>
      </c>
      <c r="G50" s="214">
        <v>8.3127500000000012</v>
      </c>
      <c r="H50" s="214">
        <v>8.7279802999999987</v>
      </c>
      <c r="I50" s="214">
        <v>122.69728562693061</v>
      </c>
      <c r="J50" s="214">
        <v>-74.515955451233665</v>
      </c>
      <c r="K50" s="214">
        <v>4.9951015007067143</v>
      </c>
    </row>
    <row r="51" spans="3:11" x14ac:dyDescent="0.25">
      <c r="C51" s="251" t="s">
        <v>402</v>
      </c>
      <c r="D51" s="214">
        <v>1920.6080752358671</v>
      </c>
      <c r="E51" s="214">
        <v>6648.2541233002639</v>
      </c>
      <c r="F51" s="214">
        <v>17302.773723081053</v>
      </c>
      <c r="G51" s="214">
        <v>1049.5168435978301</v>
      </c>
      <c r="H51" s="214">
        <v>1654.342217985143</v>
      </c>
      <c r="I51" s="214">
        <v>246.15360671561274</v>
      </c>
      <c r="J51" s="214">
        <v>160.26041427086383</v>
      </c>
      <c r="K51" s="214">
        <v>57.628934502272656</v>
      </c>
    </row>
    <row r="52" spans="3:11" x14ac:dyDescent="0.25">
      <c r="C52" s="252" t="s">
        <v>403</v>
      </c>
      <c r="D52" s="214">
        <v>1899.1328329158673</v>
      </c>
      <c r="E52" s="214">
        <v>6631.6922402702639</v>
      </c>
      <c r="F52" s="214">
        <v>17265.361553821051</v>
      </c>
      <c r="G52" s="214">
        <v>1049.5168435978301</v>
      </c>
      <c r="H52" s="214">
        <v>1654.342217985143</v>
      </c>
      <c r="I52" s="214">
        <v>249.19580796716451</v>
      </c>
      <c r="J52" s="214">
        <v>160.34624238107631</v>
      </c>
      <c r="K52" s="214">
        <v>57.628934502272656</v>
      </c>
    </row>
    <row r="53" spans="3:11" x14ac:dyDescent="0.25">
      <c r="C53" s="253" t="s">
        <v>404</v>
      </c>
      <c r="D53" s="214">
        <v>1016.7723153073</v>
      </c>
      <c r="E53" s="214">
        <v>3363.6918934440628</v>
      </c>
      <c r="F53" s="214">
        <v>4556.4837285746644</v>
      </c>
      <c r="G53" s="214">
        <v>161.30050213783016</v>
      </c>
      <c r="H53" s="214">
        <v>437.34157240454243</v>
      </c>
      <c r="I53" s="214">
        <v>230.82056255902788</v>
      </c>
      <c r="J53" s="214">
        <v>35.460793464924329</v>
      </c>
      <c r="K53" s="214">
        <v>171.13466269983283</v>
      </c>
    </row>
    <row r="54" spans="3:11" x14ac:dyDescent="0.25">
      <c r="C54" s="253" t="s">
        <v>405</v>
      </c>
      <c r="D54" s="214">
        <v>856.91924767186674</v>
      </c>
      <c r="E54" s="214">
        <v>3090.5278030653981</v>
      </c>
      <c r="F54" s="214">
        <v>11628.86095440602</v>
      </c>
      <c r="G54" s="214">
        <v>879.66188689000012</v>
      </c>
      <c r="H54" s="214">
        <v>1239.7636977300006</v>
      </c>
      <c r="I54" s="214">
        <v>260.65566405025243</v>
      </c>
      <c r="J54" s="214">
        <v>276.27427078545344</v>
      </c>
      <c r="K54" s="214">
        <v>40.936388879268378</v>
      </c>
    </row>
    <row r="55" spans="3:11" x14ac:dyDescent="0.25">
      <c r="C55" s="253" t="s">
        <v>406</v>
      </c>
      <c r="D55" s="214">
        <v>25.441269936700046</v>
      </c>
      <c r="E55" s="214">
        <v>177.47254376079991</v>
      </c>
      <c r="F55" s="214">
        <v>1080.0168708403692</v>
      </c>
      <c r="G55" s="214">
        <v>8.554454569999999</v>
      </c>
      <c r="H55" s="214">
        <v>-22.763052149400018</v>
      </c>
      <c r="I55" s="214">
        <v>597.57737802541328</v>
      </c>
      <c r="J55" s="214">
        <v>508.5543419583999</v>
      </c>
      <c r="K55" s="214">
        <v>-366.09589148124985</v>
      </c>
    </row>
    <row r="56" spans="3:11" x14ac:dyDescent="0.25">
      <c r="C56" s="252" t="s">
        <v>407</v>
      </c>
      <c r="D56" s="214">
        <v>0</v>
      </c>
      <c r="E56" s="214">
        <v>0</v>
      </c>
      <c r="F56" s="214">
        <v>0</v>
      </c>
      <c r="G56" s="214">
        <v>0</v>
      </c>
      <c r="H56" s="214">
        <v>0</v>
      </c>
      <c r="I56" s="214">
        <v>0</v>
      </c>
      <c r="J56" s="214">
        <v>0</v>
      </c>
      <c r="K56" s="214">
        <v>0</v>
      </c>
    </row>
    <row r="57" spans="3:11" x14ac:dyDescent="0.25">
      <c r="C57" s="252" t="s">
        <v>408</v>
      </c>
      <c r="D57" s="214">
        <v>8.0939655100000003</v>
      </c>
      <c r="E57" s="214">
        <v>0.51471699999999998</v>
      </c>
      <c r="F57" s="214">
        <v>0</v>
      </c>
      <c r="G57" s="214">
        <v>0</v>
      </c>
      <c r="H57" s="214">
        <v>0</v>
      </c>
      <c r="I57" s="214">
        <v>-93.640731488612445</v>
      </c>
      <c r="J57" s="214">
        <v>-100</v>
      </c>
      <c r="K57" s="214">
        <v>0</v>
      </c>
    </row>
    <row r="58" spans="3:11" x14ac:dyDescent="0.25">
      <c r="C58" s="252" t="s">
        <v>409</v>
      </c>
      <c r="D58" s="214">
        <v>13.381276809999999</v>
      </c>
      <c r="E58" s="214">
        <v>16.04716603</v>
      </c>
      <c r="F58" s="214">
        <v>37.412169260000006</v>
      </c>
      <c r="G58" s="214">
        <v>0</v>
      </c>
      <c r="H58" s="214">
        <v>0</v>
      </c>
      <c r="I58" s="214">
        <v>19.922532489633184</v>
      </c>
      <c r="J58" s="214">
        <v>133.13879341722</v>
      </c>
      <c r="K58" s="214">
        <v>0</v>
      </c>
    </row>
    <row r="59" spans="3:11" x14ac:dyDescent="0.25">
      <c r="C59" s="249" t="s">
        <v>410</v>
      </c>
      <c r="D59" s="214">
        <v>4.6381100000000002</v>
      </c>
      <c r="E59" s="214">
        <v>5.3113214199999996</v>
      </c>
      <c r="F59" s="214">
        <v>31.081356999999997</v>
      </c>
      <c r="G59" s="214">
        <v>0</v>
      </c>
      <c r="H59" s="214">
        <v>0</v>
      </c>
      <c r="I59" s="214">
        <v>14.514779080271909</v>
      </c>
      <c r="J59" s="214">
        <v>485.19066240205058</v>
      </c>
      <c r="K59" s="214">
        <v>0</v>
      </c>
    </row>
    <row r="60" spans="3:11" x14ac:dyDescent="0.25">
      <c r="C60" s="249" t="s">
        <v>411</v>
      </c>
      <c r="D60" s="214">
        <v>1.3023185500000001</v>
      </c>
      <c r="E60" s="214">
        <v>17.958949149999995</v>
      </c>
      <c r="F60" s="214">
        <v>9.1199368699999983</v>
      </c>
      <c r="G60" s="214">
        <v>0.91239945</v>
      </c>
      <c r="H60" s="214">
        <v>2.21564768</v>
      </c>
      <c r="I60" s="214">
        <v>1278.9981836625145</v>
      </c>
      <c r="J60" s="214">
        <v>-49.217870189247677</v>
      </c>
      <c r="K60" s="214">
        <v>142.83746335007106</v>
      </c>
    </row>
    <row r="61" spans="3:11" x14ac:dyDescent="0.25">
      <c r="C61" s="249" t="s">
        <v>412</v>
      </c>
      <c r="D61" s="214">
        <v>861.35580267826401</v>
      </c>
      <c r="E61" s="214">
        <v>835.98319714668787</v>
      </c>
      <c r="F61" s="214">
        <v>1847.7436786974195</v>
      </c>
      <c r="G61" s="214">
        <v>105.43914044130827</v>
      </c>
      <c r="H61" s="214">
        <v>272.32969081722717</v>
      </c>
      <c r="I61" s="214">
        <v>-2.945659093801146</v>
      </c>
      <c r="J61" s="214">
        <v>121.02641356955415</v>
      </c>
      <c r="K61" s="214">
        <v>158.28140259623703</v>
      </c>
    </row>
    <row r="62" spans="3:11" x14ac:dyDescent="0.25">
      <c r="C62" s="249" t="s">
        <v>413</v>
      </c>
      <c r="D62" s="214">
        <v>2544.7576839100989</v>
      </c>
      <c r="E62" s="214">
        <v>2353.3501295372848</v>
      </c>
      <c r="F62" s="214">
        <v>5069.2496292235328</v>
      </c>
      <c r="G62" s="214">
        <v>284.57409738905039</v>
      </c>
      <c r="H62" s="214">
        <v>739.49081040143153</v>
      </c>
      <c r="I62" s="214">
        <v>-7.5216416707586244</v>
      </c>
      <c r="J62" s="214">
        <v>115.40567064792214</v>
      </c>
      <c r="K62" s="214">
        <v>159.85879150148014</v>
      </c>
    </row>
    <row r="63" spans="3:11" x14ac:dyDescent="0.25">
      <c r="C63" s="249" t="s">
        <v>414</v>
      </c>
      <c r="D63" s="214">
        <v>6248.9579510303774</v>
      </c>
      <c r="E63" s="214">
        <v>5393.8332375335058</v>
      </c>
      <c r="F63" s="214">
        <v>11829.119844205752</v>
      </c>
      <c r="G63" s="214">
        <v>631.18928078015574</v>
      </c>
      <c r="H63" s="214">
        <v>1772.5328950780702</v>
      </c>
      <c r="I63" s="214">
        <v>-13.68427696582391</v>
      </c>
      <c r="J63" s="214">
        <v>119.30822335944107</v>
      </c>
      <c r="K63" s="214">
        <v>180.82430247978914</v>
      </c>
    </row>
    <row r="64" spans="3:11" x14ac:dyDescent="0.25">
      <c r="C64" s="249" t="s">
        <v>186</v>
      </c>
      <c r="D64" s="227">
        <v>37330.521282415619</v>
      </c>
      <c r="E64" s="227">
        <v>49062.220038760533</v>
      </c>
      <c r="F64" s="227">
        <v>67151.574055384568</v>
      </c>
      <c r="G64" s="227">
        <v>5173.3532298039554</v>
      </c>
      <c r="H64" s="227">
        <v>10609.34787410253</v>
      </c>
      <c r="I64" s="227">
        <v>31.426560233625995</v>
      </c>
      <c r="J64" s="227">
        <v>36.870231315119732</v>
      </c>
      <c r="K64" s="227">
        <v>105.07681194049401</v>
      </c>
    </row>
    <row r="65" spans="3:11" x14ac:dyDescent="0.25">
      <c r="C65" s="254" t="s">
        <v>187</v>
      </c>
      <c r="D65" s="214"/>
      <c r="E65" s="214"/>
      <c r="F65" s="214"/>
      <c r="G65" s="214"/>
      <c r="H65" s="214"/>
      <c r="I65" s="214"/>
      <c r="J65" s="214"/>
      <c r="K65" s="214"/>
    </row>
    <row r="66" spans="3:11" x14ac:dyDescent="0.25">
      <c r="C66" s="249" t="s">
        <v>415</v>
      </c>
      <c r="D66" s="214">
        <v>31647.100667400002</v>
      </c>
      <c r="E66" s="214">
        <v>41259.048316400011</v>
      </c>
      <c r="F66" s="214">
        <v>45304.10624778999</v>
      </c>
      <c r="G66" s="214">
        <v>3893.5286233943916</v>
      </c>
      <c r="H66" s="214">
        <v>8279.396566778034</v>
      </c>
      <c r="I66" s="214">
        <v>30.372285126584668</v>
      </c>
      <c r="J66" s="214">
        <v>9.8040504966812687</v>
      </c>
      <c r="K66" s="214">
        <v>112.64506743397274</v>
      </c>
    </row>
    <row r="67" spans="3:11" x14ac:dyDescent="0.25">
      <c r="C67" s="250" t="s">
        <v>343</v>
      </c>
      <c r="D67" s="214">
        <v>29153.647549260008</v>
      </c>
      <c r="E67" s="214">
        <v>39362.009643429992</v>
      </c>
      <c r="F67" s="214">
        <v>43760.304021829987</v>
      </c>
      <c r="G67" s="214">
        <v>3763.3615273900018</v>
      </c>
      <c r="H67" s="214">
        <v>8027.1660930600974</v>
      </c>
      <c r="I67" s="214">
        <v>35.015728570228596</v>
      </c>
      <c r="J67" s="214">
        <v>11.173957880308899</v>
      </c>
      <c r="K67" s="214">
        <v>113.29776676085557</v>
      </c>
    </row>
    <row r="68" spans="3:11" x14ac:dyDescent="0.25">
      <c r="C68" s="250" t="s">
        <v>344</v>
      </c>
      <c r="D68" s="214">
        <v>4.1331600000000002</v>
      </c>
      <c r="E68" s="214">
        <v>12.364797999999999</v>
      </c>
      <c r="F68" s="214">
        <v>13.194650000000001</v>
      </c>
      <c r="G68" s="214">
        <v>1.0817699999999999</v>
      </c>
      <c r="H68" s="214">
        <v>2.1860599999999999</v>
      </c>
      <c r="I68" s="214">
        <v>199.16088416611015</v>
      </c>
      <c r="J68" s="214">
        <v>6.7114076590657001</v>
      </c>
      <c r="K68" s="214">
        <v>102.0817733899073</v>
      </c>
    </row>
    <row r="69" spans="3:11" x14ac:dyDescent="0.25">
      <c r="C69" s="250" t="s">
        <v>197</v>
      </c>
      <c r="D69" s="214">
        <v>2489.3199581399999</v>
      </c>
      <c r="E69" s="214">
        <v>1884.6738749699998</v>
      </c>
      <c r="F69" s="214">
        <v>1530.6075759599992</v>
      </c>
      <c r="G69" s="214">
        <v>129.08532600439167</v>
      </c>
      <c r="H69" s="214">
        <v>250.04441371793322</v>
      </c>
      <c r="I69" s="214">
        <v>-24.289608942909329</v>
      </c>
      <c r="J69" s="214">
        <v>-18.78660832053167</v>
      </c>
      <c r="K69" s="214">
        <v>93.704754411377749</v>
      </c>
    </row>
    <row r="70" spans="3:11" x14ac:dyDescent="0.25">
      <c r="C70" s="249" t="s">
        <v>416</v>
      </c>
      <c r="D70" s="214">
        <v>804.87908924999988</v>
      </c>
      <c r="E70" s="214">
        <v>717.95800303999988</v>
      </c>
      <c r="F70" s="214">
        <v>1419.6890413200003</v>
      </c>
      <c r="G70" s="214">
        <v>102.44857976999999</v>
      </c>
      <c r="H70" s="214">
        <v>239.99336946</v>
      </c>
      <c r="I70" s="214">
        <v>-10.799272508246494</v>
      </c>
      <c r="J70" s="214">
        <v>97.739844852861765</v>
      </c>
      <c r="K70" s="214">
        <v>134.25739038920014</v>
      </c>
    </row>
    <row r="71" spans="3:11" x14ac:dyDescent="0.25">
      <c r="C71" s="250" t="s">
        <v>199</v>
      </c>
      <c r="D71" s="214">
        <v>1.7638999999999998E-2</v>
      </c>
      <c r="E71" s="214">
        <v>2.9010560000000001E-2</v>
      </c>
      <c r="F71" s="214">
        <v>8.8409500000000002E-3</v>
      </c>
      <c r="G71" s="214">
        <v>2.6650000000000003E-4</v>
      </c>
      <c r="H71" s="214">
        <v>5.8792000000000013E-4</v>
      </c>
      <c r="I71" s="214">
        <v>64.468280514768423</v>
      </c>
      <c r="J71" s="214">
        <v>-69.525062597895399</v>
      </c>
      <c r="K71" s="214">
        <v>120.60787992495312</v>
      </c>
    </row>
    <row r="72" spans="3:11" x14ac:dyDescent="0.25">
      <c r="C72" s="250" t="s">
        <v>200</v>
      </c>
      <c r="D72" s="214">
        <v>511.53534589000003</v>
      </c>
      <c r="E72" s="214">
        <v>414.59071736999994</v>
      </c>
      <c r="F72" s="214">
        <v>717.53590732999976</v>
      </c>
      <c r="G72" s="214">
        <v>45.139248229999986</v>
      </c>
      <c r="H72" s="214">
        <v>92.696376379999975</v>
      </c>
      <c r="I72" s="214">
        <v>-18.951696945072289</v>
      </c>
      <c r="J72" s="214">
        <v>73.070905176499039</v>
      </c>
      <c r="K72" s="214">
        <v>105.35649133472511</v>
      </c>
    </row>
    <row r="73" spans="3:11" x14ac:dyDescent="0.25">
      <c r="C73" s="250" t="s">
        <v>201</v>
      </c>
      <c r="D73" s="214">
        <v>293.32610435999993</v>
      </c>
      <c r="E73" s="214">
        <v>303.33827510999993</v>
      </c>
      <c r="F73" s="214">
        <v>702.14429303999987</v>
      </c>
      <c r="G73" s="214">
        <v>57.309065040000007</v>
      </c>
      <c r="H73" s="214">
        <v>147.29640515999998</v>
      </c>
      <c r="I73" s="214">
        <v>3.4133241471451283</v>
      </c>
      <c r="J73" s="214">
        <v>131.47236951399572</v>
      </c>
      <c r="K73" s="214">
        <v>157.02112756017135</v>
      </c>
    </row>
    <row r="74" spans="3:11" x14ac:dyDescent="0.25">
      <c r="C74" s="249" t="s">
        <v>417</v>
      </c>
      <c r="D74" s="214">
        <v>3738.7753491000003</v>
      </c>
      <c r="E74" s="214">
        <v>3726.3926771900005</v>
      </c>
      <c r="F74" s="214">
        <v>5025.3358067599002</v>
      </c>
      <c r="G74" s="214">
        <v>411.47243372999998</v>
      </c>
      <c r="H74" s="214">
        <v>912.94186762999982</v>
      </c>
      <c r="I74" s="214">
        <v>-0.33119593326142299</v>
      </c>
      <c r="J74" s="214">
        <v>34.857924059399103</v>
      </c>
      <c r="K74" s="214">
        <v>121.87193911246412</v>
      </c>
    </row>
    <row r="75" spans="3:11" x14ac:dyDescent="0.25">
      <c r="C75" s="249" t="s">
        <v>418</v>
      </c>
      <c r="D75" s="214">
        <v>176.21657609000005</v>
      </c>
      <c r="E75" s="214">
        <v>152.81691778999999</v>
      </c>
      <c r="F75" s="214">
        <v>270.42997174000004</v>
      </c>
      <c r="G75" s="214">
        <v>8.8337623099999991</v>
      </c>
      <c r="H75" s="214">
        <v>6.6724329300000029</v>
      </c>
      <c r="I75" s="214">
        <v>-13.278920076195908</v>
      </c>
      <c r="J75" s="214">
        <v>76.963372675545742</v>
      </c>
      <c r="K75" s="214">
        <v>-24.466691587946929</v>
      </c>
    </row>
    <row r="76" spans="3:11" x14ac:dyDescent="0.25">
      <c r="C76" s="249" t="s">
        <v>419</v>
      </c>
      <c r="D76" s="214">
        <v>935.8057551450006</v>
      </c>
      <c r="E76" s="214">
        <v>3133.8450719408743</v>
      </c>
      <c r="F76" s="214">
        <v>15072.159811151028</v>
      </c>
      <c r="G76" s="214">
        <v>616.55001160089193</v>
      </c>
      <c r="H76" s="214">
        <v>1007.6567024568998</v>
      </c>
      <c r="I76" s="214">
        <v>234.88200459456388</v>
      </c>
      <c r="J76" s="214">
        <v>380.94782815209294</v>
      </c>
      <c r="K76" s="214">
        <v>63.434706592655274</v>
      </c>
    </row>
    <row r="77" spans="3:11" x14ac:dyDescent="0.25">
      <c r="C77" s="249" t="s">
        <v>420</v>
      </c>
      <c r="D77" s="214">
        <v>2.07605</v>
      </c>
      <c r="E77" s="214">
        <v>2.2157460000000002</v>
      </c>
      <c r="F77" s="214">
        <v>8.6893650499999993</v>
      </c>
      <c r="G77" s="214">
        <v>0.18326199999999998</v>
      </c>
      <c r="H77" s="214">
        <v>1.2354279999999997</v>
      </c>
      <c r="I77" s="214">
        <v>6.7289323474868272</v>
      </c>
      <c r="J77" s="214">
        <v>292.16431170359772</v>
      </c>
      <c r="K77" s="214">
        <v>574.13211686001455</v>
      </c>
    </row>
    <row r="78" spans="3:11" x14ac:dyDescent="0.25">
      <c r="C78" s="249" t="s">
        <v>421</v>
      </c>
      <c r="D78" s="214">
        <v>3.4000000000000002E-2</v>
      </c>
      <c r="E78" s="214">
        <v>18.123257899999999</v>
      </c>
      <c r="F78" s="214">
        <v>48.350549440000009</v>
      </c>
      <c r="G78" s="214">
        <v>8.9226761200000002</v>
      </c>
      <c r="H78" s="214">
        <v>14.62134064</v>
      </c>
      <c r="I78" s="214">
        <v>53203.69970588234</v>
      </c>
      <c r="J78" s="214">
        <v>166.78729457356567</v>
      </c>
      <c r="K78" s="214">
        <v>63.867212519644823</v>
      </c>
    </row>
    <row r="79" spans="3:11" x14ac:dyDescent="0.25">
      <c r="C79" s="249" t="s">
        <v>422</v>
      </c>
      <c r="D79" s="214">
        <v>25.63379364</v>
      </c>
      <c r="E79" s="214">
        <v>51.820047677000019</v>
      </c>
      <c r="F79" s="214">
        <v>2.8132799999999998</v>
      </c>
      <c r="G79" s="214">
        <v>131.41388242000002</v>
      </c>
      <c r="H79" s="214">
        <v>146.83018162000002</v>
      </c>
      <c r="I79" s="214">
        <v>102.15520341920026</v>
      </c>
      <c r="J79" s="214">
        <v>-94.571058642138894</v>
      </c>
      <c r="K79" s="214">
        <v>11.73110398696643</v>
      </c>
    </row>
    <row r="80" spans="3:11" x14ac:dyDescent="0.25">
      <c r="C80" s="249" t="s">
        <v>211</v>
      </c>
      <c r="D80" s="227">
        <v>37330.521280625006</v>
      </c>
      <c r="E80" s="227">
        <v>49062.22003793787</v>
      </c>
      <c r="F80" s="227">
        <v>67151.574073250944</v>
      </c>
      <c r="G80" s="227">
        <v>5173.3532313452815</v>
      </c>
      <c r="H80" s="227">
        <v>10609.347889514929</v>
      </c>
      <c r="I80" s="227">
        <v>31.426560237726331</v>
      </c>
      <c r="J80" s="227">
        <v>36.870231353830491</v>
      </c>
      <c r="K80" s="227">
        <v>105.07681217731326</v>
      </c>
    </row>
    <row r="81" spans="3:11" x14ac:dyDescent="0.25">
      <c r="C81" s="254" t="s">
        <v>423</v>
      </c>
      <c r="D81" s="214"/>
      <c r="E81" s="214"/>
      <c r="F81" s="214"/>
      <c r="G81" s="214"/>
      <c r="H81" s="214"/>
      <c r="I81" s="214"/>
      <c r="J81" s="214"/>
      <c r="K81" s="214"/>
    </row>
    <row r="82" spans="3:11" x14ac:dyDescent="0.25">
      <c r="C82" s="249" t="s">
        <v>424</v>
      </c>
      <c r="D82" s="255">
        <v>17361</v>
      </c>
      <c r="E82" s="255">
        <v>19017</v>
      </c>
      <c r="F82" s="255">
        <v>20872</v>
      </c>
      <c r="G82" s="255">
        <v>21138</v>
      </c>
      <c r="H82" s="255">
        <v>21803</v>
      </c>
      <c r="I82" s="214">
        <v>9.5386210471747024</v>
      </c>
      <c r="J82" s="214">
        <v>9.7544302466214443</v>
      </c>
      <c r="K82" s="214">
        <v>3.1459929983915225</v>
      </c>
    </row>
    <row r="83" spans="3:11" x14ac:dyDescent="0.25">
      <c r="C83" s="249" t="s">
        <v>425</v>
      </c>
      <c r="D83" s="255">
        <v>3629</v>
      </c>
      <c r="E83" s="255">
        <v>4057</v>
      </c>
      <c r="F83" s="255">
        <v>4685</v>
      </c>
      <c r="G83" s="255">
        <v>4705</v>
      </c>
      <c r="H83" s="255">
        <v>4841</v>
      </c>
      <c r="I83" s="214">
        <v>11.793882612289886</v>
      </c>
      <c r="J83" s="214">
        <v>15.479418289376387</v>
      </c>
      <c r="K83" s="214">
        <v>2.8905419766206162</v>
      </c>
    </row>
    <row r="84" spans="3:11" x14ac:dyDescent="0.25">
      <c r="C84" s="249" t="s">
        <v>426</v>
      </c>
      <c r="D84" s="214">
        <v>274186.2</v>
      </c>
      <c r="E84" s="214">
        <v>310895.2</v>
      </c>
      <c r="F84" s="214">
        <v>362982.2</v>
      </c>
      <c r="G84" s="214">
        <v>361732.2</v>
      </c>
      <c r="H84" s="214">
        <v>376490.2</v>
      </c>
      <c r="I84" s="214">
        <v>13.388347042994869</v>
      </c>
      <c r="J84" s="214">
        <v>16.753877190770396</v>
      </c>
      <c r="K84" s="214">
        <v>4.0798137406622903</v>
      </c>
    </row>
    <row r="85" spans="3:11" x14ac:dyDescent="0.25">
      <c r="C85" s="249" t="s">
        <v>427</v>
      </c>
      <c r="D85" s="214">
        <v>926624.6</v>
      </c>
      <c r="E85" s="214">
        <v>1039695.9814342781</v>
      </c>
      <c r="F85" s="214">
        <v>1183363.6000000001</v>
      </c>
      <c r="G85" s="214">
        <v>1199456.3999999999</v>
      </c>
      <c r="H85" s="214">
        <v>1217347.6000000001</v>
      </c>
      <c r="I85" s="214">
        <v>12.202501577691558</v>
      </c>
      <c r="J85" s="214">
        <v>13.818233515486913</v>
      </c>
      <c r="K85" s="214">
        <v>1.4916090322249469</v>
      </c>
    </row>
    <row r="86" spans="3:11" x14ac:dyDescent="0.25">
      <c r="C86" s="249" t="s">
        <v>428</v>
      </c>
      <c r="D86" s="214">
        <v>9565</v>
      </c>
      <c r="E86" s="214">
        <v>9398</v>
      </c>
      <c r="F86" s="214">
        <v>34163</v>
      </c>
      <c r="G86" s="214">
        <v>34876</v>
      </c>
      <c r="H86" s="214">
        <v>14187</v>
      </c>
      <c r="I86" s="214">
        <v>-1.7459487715629902</v>
      </c>
      <c r="J86" s="214">
        <v>263.51351351351349</v>
      </c>
      <c r="K86" s="214">
        <v>-59.321596513361619</v>
      </c>
    </row>
    <row r="87" spans="3:11" x14ac:dyDescent="0.25">
      <c r="C87" s="249" t="s">
        <v>429</v>
      </c>
      <c r="D87" s="214">
        <v>4327991</v>
      </c>
      <c r="E87" s="214">
        <v>4686659</v>
      </c>
      <c r="F87" s="214">
        <v>5191363</v>
      </c>
      <c r="G87" s="214">
        <v>5237900</v>
      </c>
      <c r="H87" s="214">
        <v>5325034</v>
      </c>
      <c r="I87" s="214">
        <v>8.2871706526191939</v>
      </c>
      <c r="J87" s="214">
        <v>10.768950760019024</v>
      </c>
      <c r="K87" s="214">
        <v>1.6635292770003245</v>
      </c>
    </row>
    <row r="88" spans="3:11" x14ac:dyDescent="0.25">
      <c r="C88" s="249" t="s">
        <v>430</v>
      </c>
      <c r="D88" s="214">
        <v>118044</v>
      </c>
      <c r="E88" s="214">
        <v>195311</v>
      </c>
      <c r="F88" s="214">
        <v>329895.31299999997</v>
      </c>
      <c r="G88" s="214">
        <v>347308.31299999997</v>
      </c>
      <c r="H88" s="214">
        <v>372879.31299999997</v>
      </c>
      <c r="I88" s="214">
        <v>65.456101114838532</v>
      </c>
      <c r="J88" s="214">
        <v>68.90769746711652</v>
      </c>
      <c r="K88" s="214">
        <v>7.3626225007749815</v>
      </c>
    </row>
    <row r="89" spans="3:11" x14ac:dyDescent="0.25">
      <c r="C89" s="249" t="s">
        <v>431</v>
      </c>
      <c r="D89" s="214">
        <v>2679016</v>
      </c>
      <c r="E89" s="214">
        <v>2783221.8</v>
      </c>
      <c r="F89" s="214">
        <v>2992068</v>
      </c>
      <c r="G89" s="214">
        <v>3001300</v>
      </c>
      <c r="H89" s="214">
        <v>3036207</v>
      </c>
      <c r="I89" s="214">
        <v>3.8897042794817134</v>
      </c>
      <c r="J89" s="214">
        <v>7.5037569768963506</v>
      </c>
      <c r="K89" s="214">
        <v>1.1630626728417686</v>
      </c>
    </row>
    <row r="90" spans="3:11" x14ac:dyDescent="0.25">
      <c r="C90" s="249" t="s">
        <v>432</v>
      </c>
      <c r="D90" s="214">
        <v>165984</v>
      </c>
      <c r="E90" s="214">
        <v>1001407</v>
      </c>
      <c r="F90" s="214">
        <v>764663</v>
      </c>
      <c r="G90" s="214">
        <v>705577</v>
      </c>
      <c r="H90" s="214">
        <v>631420</v>
      </c>
      <c r="I90" s="214">
        <v>503.31537979564291</v>
      </c>
      <c r="J90" s="214">
        <v>-23.641136920353063</v>
      </c>
      <c r="K90" s="214">
        <v>-10.510121503393677</v>
      </c>
    </row>
    <row r="91" spans="3:11" x14ac:dyDescent="0.25">
      <c r="C91" s="249" t="s">
        <v>433</v>
      </c>
      <c r="D91" s="214">
        <v>4323956.8</v>
      </c>
      <c r="E91" s="214">
        <v>4679986.8</v>
      </c>
      <c r="F91" s="214">
        <v>5193581.8</v>
      </c>
      <c r="G91" s="214">
        <v>5298049.8</v>
      </c>
      <c r="H91" s="214">
        <v>5338332</v>
      </c>
      <c r="I91" s="214">
        <v>8.2338935486126967</v>
      </c>
      <c r="J91" s="214">
        <v>10.974283089858288</v>
      </c>
      <c r="K91" s="214">
        <v>0.76032127897325885</v>
      </c>
    </row>
    <row r="92" spans="3:11" x14ac:dyDescent="0.25">
      <c r="C92" s="249" t="s">
        <v>434</v>
      </c>
      <c r="D92" s="214">
        <v>101910.06287551098</v>
      </c>
      <c r="E92" s="214">
        <v>106150.19550573106</v>
      </c>
      <c r="F92" s="214">
        <v>130471.71353479098</v>
      </c>
      <c r="G92" s="214">
        <v>132053.93880530025</v>
      </c>
      <c r="H92" s="214">
        <v>134098.86890632517</v>
      </c>
      <c r="I92" s="214">
        <v>4.1606613817907689</v>
      </c>
      <c r="J92" s="214">
        <v>22.912362914816114</v>
      </c>
      <c r="K92" s="214">
        <v>1.5485566879151969</v>
      </c>
    </row>
  </sheetData>
  <mergeCells count="6">
    <mergeCell ref="B2:K2"/>
    <mergeCell ref="B4:C6"/>
    <mergeCell ref="D4:F4"/>
    <mergeCell ref="I4:K5"/>
    <mergeCell ref="B23:C23"/>
    <mergeCell ref="B40:C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CC13-88AB-4A63-BB6C-7584F4FFFD69}">
  <sheetPr codeName="Sheet50"/>
  <dimension ref="B2:J111"/>
  <sheetViews>
    <sheetView workbookViewId="0">
      <pane xSplit="18" ySplit="15" topLeftCell="S16" activePane="bottomRight" state="frozen"/>
      <selection pane="topRight" activeCell="S1" sqref="S1"/>
      <selection pane="bottomLeft" activeCell="A16" sqref="A16"/>
      <selection pane="bottomRight" activeCell="S16" sqref="S16"/>
    </sheetView>
  </sheetViews>
  <sheetFormatPr defaultColWidth="9.140625" defaultRowHeight="15.75" x14ac:dyDescent="0.25"/>
  <cols>
    <col min="1" max="1" width="9.140625" style="32"/>
    <col min="2" max="3" width="9.28515625" style="32" bestFit="1" customWidth="1"/>
    <col min="4" max="4" width="16.28515625" style="32" bestFit="1"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56" t="s">
        <v>746</v>
      </c>
      <c r="C2" s="256"/>
      <c r="D2" s="256"/>
      <c r="E2" s="256"/>
      <c r="F2" s="256"/>
      <c r="G2" s="256"/>
      <c r="H2" s="256"/>
      <c r="I2" s="256"/>
      <c r="J2" s="256"/>
    </row>
    <row r="3" spans="2:10" ht="31.5" x14ac:dyDescent="0.25">
      <c r="B3" s="48" t="s">
        <v>435</v>
      </c>
      <c r="C3" s="49" t="s">
        <v>436</v>
      </c>
      <c r="D3" s="257" t="s">
        <v>437</v>
      </c>
      <c r="E3" s="49" t="s">
        <v>438</v>
      </c>
      <c r="F3" s="49" t="s">
        <v>439</v>
      </c>
      <c r="G3" s="49" t="s">
        <v>440</v>
      </c>
      <c r="H3" s="49" t="s">
        <v>69</v>
      </c>
      <c r="I3" s="48" t="s">
        <v>441</v>
      </c>
      <c r="J3" s="258" t="s">
        <v>442</v>
      </c>
    </row>
    <row r="4" spans="2:10" x14ac:dyDescent="0.25">
      <c r="B4" s="259">
        <v>1</v>
      </c>
      <c r="C4" s="260">
        <v>1</v>
      </c>
      <c r="D4" s="261" t="s">
        <v>443</v>
      </c>
      <c r="E4" s="262">
        <v>23</v>
      </c>
      <c r="F4" s="262">
        <v>0</v>
      </c>
      <c r="G4" s="262">
        <v>0</v>
      </c>
      <c r="H4" s="262">
        <v>23</v>
      </c>
      <c r="I4" s="262">
        <v>130992</v>
      </c>
      <c r="J4" s="262">
        <v>5695.304347826087</v>
      </c>
    </row>
    <row r="5" spans="2:10" x14ac:dyDescent="0.25">
      <c r="B5" s="259">
        <v>2</v>
      </c>
      <c r="C5" s="260">
        <v>1</v>
      </c>
      <c r="D5" s="261" t="s">
        <v>444</v>
      </c>
      <c r="E5" s="262">
        <v>26</v>
      </c>
      <c r="F5" s="262">
        <v>3</v>
      </c>
      <c r="G5" s="262">
        <v>2</v>
      </c>
      <c r="H5" s="262">
        <v>31</v>
      </c>
      <c r="I5" s="262">
        <v>197440</v>
      </c>
      <c r="J5" s="262">
        <v>6369.0322580645161</v>
      </c>
    </row>
    <row r="6" spans="2:10" x14ac:dyDescent="0.25">
      <c r="B6" s="259">
        <v>3</v>
      </c>
      <c r="C6" s="260">
        <v>1</v>
      </c>
      <c r="D6" s="261" t="s">
        <v>445</v>
      </c>
      <c r="E6" s="262">
        <v>39</v>
      </c>
      <c r="F6" s="262">
        <v>7</v>
      </c>
      <c r="G6" s="262">
        <v>1</v>
      </c>
      <c r="H6" s="262">
        <v>47</v>
      </c>
      <c r="I6" s="262">
        <v>314201</v>
      </c>
      <c r="J6" s="262">
        <v>6685.1276595744685</v>
      </c>
    </row>
    <row r="7" spans="2:10" x14ac:dyDescent="0.25">
      <c r="B7" s="259">
        <v>4</v>
      </c>
      <c r="C7" s="260">
        <v>1</v>
      </c>
      <c r="D7" s="261" t="s">
        <v>446</v>
      </c>
      <c r="E7" s="262">
        <v>138</v>
      </c>
      <c r="F7" s="262">
        <v>51</v>
      </c>
      <c r="G7" s="262">
        <v>10</v>
      </c>
      <c r="H7" s="262">
        <v>199</v>
      </c>
      <c r="I7" s="262">
        <v>939491</v>
      </c>
      <c r="J7" s="262">
        <v>4721.0603015075376</v>
      </c>
    </row>
    <row r="8" spans="2:10" x14ac:dyDescent="0.25">
      <c r="B8" s="259">
        <v>5</v>
      </c>
      <c r="C8" s="260">
        <v>1</v>
      </c>
      <c r="D8" s="261" t="s">
        <v>447</v>
      </c>
      <c r="E8" s="262">
        <v>27</v>
      </c>
      <c r="F8" s="262">
        <v>0</v>
      </c>
      <c r="G8" s="262">
        <v>0</v>
      </c>
      <c r="H8" s="262">
        <v>27</v>
      </c>
      <c r="I8" s="262">
        <v>155292</v>
      </c>
      <c r="J8" s="262">
        <v>5751.5555555555557</v>
      </c>
    </row>
    <row r="9" spans="2:10" x14ac:dyDescent="0.25">
      <c r="B9" s="259">
        <v>6</v>
      </c>
      <c r="C9" s="260">
        <v>1</v>
      </c>
      <c r="D9" s="261" t="s">
        <v>448</v>
      </c>
      <c r="E9" s="262">
        <v>25</v>
      </c>
      <c r="F9" s="262">
        <v>0</v>
      </c>
      <c r="G9" s="262">
        <v>1</v>
      </c>
      <c r="H9" s="262">
        <v>26</v>
      </c>
      <c r="I9" s="262">
        <v>152216</v>
      </c>
      <c r="J9" s="262">
        <v>5854.4615384615381</v>
      </c>
    </row>
    <row r="10" spans="2:10" x14ac:dyDescent="0.25">
      <c r="B10" s="259">
        <v>7</v>
      </c>
      <c r="C10" s="260">
        <v>1</v>
      </c>
      <c r="D10" s="261" t="s">
        <v>449</v>
      </c>
      <c r="E10" s="262">
        <v>18</v>
      </c>
      <c r="F10" s="262">
        <v>3</v>
      </c>
      <c r="G10" s="262">
        <v>0</v>
      </c>
      <c r="H10" s="262">
        <v>21</v>
      </c>
      <c r="I10" s="262">
        <v>100495</v>
      </c>
      <c r="J10" s="262">
        <v>4785.4761904761908</v>
      </c>
    </row>
    <row r="11" spans="2:10" x14ac:dyDescent="0.25">
      <c r="B11" s="259">
        <v>8</v>
      </c>
      <c r="C11" s="260">
        <v>1</v>
      </c>
      <c r="D11" s="261" t="s">
        <v>450</v>
      </c>
      <c r="E11" s="262">
        <v>25</v>
      </c>
      <c r="F11" s="262">
        <v>7</v>
      </c>
      <c r="G11" s="262">
        <v>1</v>
      </c>
      <c r="H11" s="262">
        <v>33</v>
      </c>
      <c r="I11" s="262">
        <v>171841</v>
      </c>
      <c r="J11" s="262">
        <v>5207.30303030303</v>
      </c>
    </row>
    <row r="12" spans="2:10" x14ac:dyDescent="0.25">
      <c r="B12" s="259">
        <v>9</v>
      </c>
      <c r="C12" s="260">
        <v>1</v>
      </c>
      <c r="D12" s="261" t="s">
        <v>451</v>
      </c>
      <c r="E12" s="262">
        <v>168</v>
      </c>
      <c r="F12" s="262">
        <v>56</v>
      </c>
      <c r="G12" s="262">
        <v>3</v>
      </c>
      <c r="H12" s="262">
        <v>227</v>
      </c>
      <c r="I12" s="262">
        <v>1108654</v>
      </c>
      <c r="J12" s="262">
        <v>4883.9383259911892</v>
      </c>
    </row>
    <row r="13" spans="2:10" x14ac:dyDescent="0.25">
      <c r="B13" s="259">
        <v>10</v>
      </c>
      <c r="C13" s="260">
        <v>1</v>
      </c>
      <c r="D13" s="261" t="s">
        <v>452</v>
      </c>
      <c r="E13" s="262">
        <v>133</v>
      </c>
      <c r="F13" s="262">
        <v>37</v>
      </c>
      <c r="G13" s="262">
        <v>7</v>
      </c>
      <c r="H13" s="262">
        <v>177</v>
      </c>
      <c r="I13" s="262">
        <v>931436</v>
      </c>
      <c r="J13" s="262">
        <v>5262.3502824858761</v>
      </c>
    </row>
    <row r="14" spans="2:10" x14ac:dyDescent="0.25">
      <c r="B14" s="259">
        <v>11</v>
      </c>
      <c r="C14" s="260">
        <v>1</v>
      </c>
      <c r="D14" s="261" t="s">
        <v>453</v>
      </c>
      <c r="E14" s="262">
        <v>27</v>
      </c>
      <c r="F14" s="262">
        <v>0</v>
      </c>
      <c r="G14" s="262">
        <v>0</v>
      </c>
      <c r="H14" s="262">
        <v>27</v>
      </c>
      <c r="I14" s="262">
        <v>101726</v>
      </c>
      <c r="J14" s="262">
        <v>3767.6296296296296</v>
      </c>
    </row>
    <row r="15" spans="2:10" x14ac:dyDescent="0.25">
      <c r="B15" s="259">
        <v>12</v>
      </c>
      <c r="C15" s="260">
        <v>1</v>
      </c>
      <c r="D15" s="261" t="s">
        <v>454</v>
      </c>
      <c r="E15" s="262">
        <v>18</v>
      </c>
      <c r="F15" s="262">
        <v>6</v>
      </c>
      <c r="G15" s="262">
        <v>0</v>
      </c>
      <c r="H15" s="262">
        <v>24</v>
      </c>
      <c r="I15" s="262">
        <v>169630</v>
      </c>
      <c r="J15" s="262">
        <v>7067.916666666667</v>
      </c>
    </row>
    <row r="16" spans="2:10" x14ac:dyDescent="0.25">
      <c r="B16" s="259">
        <v>13</v>
      </c>
      <c r="C16" s="260">
        <v>1</v>
      </c>
      <c r="D16" s="261" t="s">
        <v>455</v>
      </c>
      <c r="E16" s="262">
        <v>23</v>
      </c>
      <c r="F16" s="262">
        <v>4</v>
      </c>
      <c r="G16" s="262">
        <v>0</v>
      </c>
      <c r="H16" s="262">
        <v>27</v>
      </c>
      <c r="I16" s="262">
        <v>151762</v>
      </c>
      <c r="J16" s="262">
        <v>5620.8148148148148</v>
      </c>
    </row>
    <row r="17" spans="2:10" x14ac:dyDescent="0.25">
      <c r="B17" s="259">
        <v>14</v>
      </c>
      <c r="C17" s="260">
        <v>1</v>
      </c>
      <c r="D17" s="261" t="s">
        <v>456</v>
      </c>
      <c r="E17" s="262">
        <v>39</v>
      </c>
      <c r="F17" s="262">
        <v>4</v>
      </c>
      <c r="G17" s="262">
        <v>1</v>
      </c>
      <c r="H17" s="262">
        <v>44</v>
      </c>
      <c r="I17" s="262">
        <v>360705</v>
      </c>
      <c r="J17" s="262">
        <v>8197.8409090909099</v>
      </c>
    </row>
    <row r="18" spans="2:10" x14ac:dyDescent="0.25">
      <c r="B18" s="259"/>
      <c r="C18" s="263" t="s">
        <v>69</v>
      </c>
      <c r="D18" s="264"/>
      <c r="E18" s="262">
        <v>729</v>
      </c>
      <c r="F18" s="262">
        <v>178</v>
      </c>
      <c r="G18" s="262">
        <v>26</v>
      </c>
      <c r="H18" s="262">
        <v>933</v>
      </c>
      <c r="I18" s="262">
        <v>4985881</v>
      </c>
      <c r="J18" s="262">
        <v>5343.9239013933548</v>
      </c>
    </row>
    <row r="19" spans="2:10" x14ac:dyDescent="0.25">
      <c r="B19" s="259">
        <v>15</v>
      </c>
      <c r="C19" s="260">
        <v>2</v>
      </c>
      <c r="D19" s="261" t="s">
        <v>457</v>
      </c>
      <c r="E19" s="262">
        <v>54</v>
      </c>
      <c r="F19" s="262">
        <v>7</v>
      </c>
      <c r="G19" s="262">
        <v>1</v>
      </c>
      <c r="H19" s="262">
        <v>62</v>
      </c>
      <c r="I19" s="262">
        <v>719000</v>
      </c>
      <c r="J19" s="262">
        <v>11596.774193548386</v>
      </c>
    </row>
    <row r="20" spans="2:10" x14ac:dyDescent="0.25">
      <c r="B20" s="259">
        <v>16</v>
      </c>
      <c r="C20" s="260">
        <v>2</v>
      </c>
      <c r="D20" s="261" t="s">
        <v>458</v>
      </c>
      <c r="E20" s="262">
        <v>82</v>
      </c>
      <c r="F20" s="262">
        <v>11</v>
      </c>
      <c r="G20" s="262">
        <v>2</v>
      </c>
      <c r="H20" s="262">
        <v>95</v>
      </c>
      <c r="I20" s="262">
        <v>711146</v>
      </c>
      <c r="J20" s="262">
        <v>7485.7473684210527</v>
      </c>
    </row>
    <row r="21" spans="2:10" x14ac:dyDescent="0.25">
      <c r="B21" s="259">
        <v>17</v>
      </c>
      <c r="C21" s="260">
        <v>2</v>
      </c>
      <c r="D21" s="261" t="s">
        <v>459</v>
      </c>
      <c r="E21" s="262">
        <v>81</v>
      </c>
      <c r="F21" s="262">
        <v>8</v>
      </c>
      <c r="G21" s="262">
        <v>8</v>
      </c>
      <c r="H21" s="262">
        <v>97</v>
      </c>
      <c r="I21" s="262">
        <v>852097</v>
      </c>
      <c r="J21" s="262">
        <v>8784.5051546391751</v>
      </c>
    </row>
    <row r="22" spans="2:10" x14ac:dyDescent="0.25">
      <c r="B22" s="259">
        <v>18</v>
      </c>
      <c r="C22" s="260">
        <v>2</v>
      </c>
      <c r="D22" s="261" t="s">
        <v>460</v>
      </c>
      <c r="E22" s="262">
        <v>58</v>
      </c>
      <c r="F22" s="262">
        <v>7</v>
      </c>
      <c r="G22" s="262">
        <v>4</v>
      </c>
      <c r="H22" s="262">
        <v>69</v>
      </c>
      <c r="I22" s="262">
        <v>719181</v>
      </c>
      <c r="J22" s="262">
        <v>10422.91304347826</v>
      </c>
    </row>
    <row r="23" spans="2:10" x14ac:dyDescent="0.25">
      <c r="B23" s="259">
        <v>19</v>
      </c>
      <c r="C23" s="260">
        <v>2</v>
      </c>
      <c r="D23" s="261" t="s">
        <v>461</v>
      </c>
      <c r="E23" s="262">
        <v>69</v>
      </c>
      <c r="F23" s="262">
        <v>13</v>
      </c>
      <c r="G23" s="262">
        <v>5</v>
      </c>
      <c r="H23" s="262">
        <v>87</v>
      </c>
      <c r="I23" s="262">
        <v>909891</v>
      </c>
      <c r="J23" s="262">
        <v>10458.51724137931</v>
      </c>
    </row>
    <row r="24" spans="2:10" x14ac:dyDescent="0.25">
      <c r="B24" s="259">
        <v>20</v>
      </c>
      <c r="C24" s="260">
        <v>2</v>
      </c>
      <c r="D24" s="261" t="s">
        <v>462</v>
      </c>
      <c r="E24" s="262">
        <v>59</v>
      </c>
      <c r="F24" s="262">
        <v>9</v>
      </c>
      <c r="G24" s="262">
        <v>1</v>
      </c>
      <c r="H24" s="262">
        <v>69</v>
      </c>
      <c r="I24" s="262">
        <v>862993</v>
      </c>
      <c r="J24" s="262">
        <v>12507.144927536232</v>
      </c>
    </row>
    <row r="25" spans="2:10" x14ac:dyDescent="0.25">
      <c r="B25" s="259">
        <v>21</v>
      </c>
      <c r="C25" s="260">
        <v>2</v>
      </c>
      <c r="D25" s="261" t="s">
        <v>463</v>
      </c>
      <c r="E25" s="262">
        <v>78</v>
      </c>
      <c r="F25" s="262">
        <v>13</v>
      </c>
      <c r="G25" s="262">
        <v>5</v>
      </c>
      <c r="H25" s="262">
        <v>96</v>
      </c>
      <c r="I25" s="262">
        <v>846772</v>
      </c>
      <c r="J25" s="262">
        <v>8820.5416666666661</v>
      </c>
    </row>
    <row r="26" spans="2:10" x14ac:dyDescent="0.25">
      <c r="B26" s="259">
        <v>22</v>
      </c>
      <c r="C26" s="260">
        <v>2</v>
      </c>
      <c r="D26" s="261" t="s">
        <v>464</v>
      </c>
      <c r="E26" s="262">
        <v>67</v>
      </c>
      <c r="F26" s="262">
        <v>12</v>
      </c>
      <c r="G26" s="262">
        <v>3</v>
      </c>
      <c r="H26" s="262">
        <v>82</v>
      </c>
      <c r="I26" s="262">
        <v>729291</v>
      </c>
      <c r="J26" s="262">
        <v>8893.792682926829</v>
      </c>
    </row>
    <row r="27" spans="2:10" x14ac:dyDescent="0.25">
      <c r="B27" s="259"/>
      <c r="C27" s="263" t="s">
        <v>69</v>
      </c>
      <c r="D27" s="265"/>
      <c r="E27" s="262">
        <v>548</v>
      </c>
      <c r="F27" s="262">
        <v>80</v>
      </c>
      <c r="G27" s="262">
        <v>29</v>
      </c>
      <c r="H27" s="262">
        <v>657</v>
      </c>
      <c r="I27" s="262">
        <v>6350371</v>
      </c>
      <c r="J27" s="262">
        <v>9665.7092846270934</v>
      </c>
    </row>
    <row r="28" spans="2:10" x14ac:dyDescent="0.25">
      <c r="B28" s="259">
        <v>23</v>
      </c>
      <c r="C28" s="260">
        <v>3</v>
      </c>
      <c r="D28" s="261" t="s">
        <v>465</v>
      </c>
      <c r="E28" s="262">
        <v>28</v>
      </c>
      <c r="F28" s="262">
        <v>3</v>
      </c>
      <c r="G28" s="262">
        <v>0</v>
      </c>
      <c r="H28" s="262">
        <v>31</v>
      </c>
      <c r="I28" s="262">
        <v>186871</v>
      </c>
      <c r="J28" s="262">
        <v>6028.0967741935483</v>
      </c>
    </row>
    <row r="29" spans="2:10" x14ac:dyDescent="0.25">
      <c r="B29" s="259">
        <v>24</v>
      </c>
      <c r="C29" s="260">
        <v>3</v>
      </c>
      <c r="D29" s="261" t="s">
        <v>466</v>
      </c>
      <c r="E29" s="262">
        <v>24</v>
      </c>
      <c r="F29" s="262">
        <v>2</v>
      </c>
      <c r="G29" s="262">
        <v>0</v>
      </c>
      <c r="H29" s="262">
        <v>26</v>
      </c>
      <c r="I29" s="262">
        <v>209248</v>
      </c>
      <c r="J29" s="262">
        <v>8048</v>
      </c>
    </row>
    <row r="30" spans="2:10" x14ac:dyDescent="0.25">
      <c r="B30" s="259">
        <v>25</v>
      </c>
      <c r="C30" s="260">
        <v>3</v>
      </c>
      <c r="D30" s="261" t="s">
        <v>467</v>
      </c>
      <c r="E30" s="262">
        <v>33</v>
      </c>
      <c r="F30" s="262">
        <v>2</v>
      </c>
      <c r="G30" s="262">
        <v>2</v>
      </c>
      <c r="H30" s="262">
        <v>37</v>
      </c>
      <c r="I30" s="262">
        <v>312448</v>
      </c>
      <c r="J30" s="262">
        <v>8444.54054054054</v>
      </c>
    </row>
    <row r="31" spans="2:10" x14ac:dyDescent="0.25">
      <c r="B31" s="259">
        <v>26</v>
      </c>
      <c r="C31" s="260">
        <v>3</v>
      </c>
      <c r="D31" s="261" t="s">
        <v>468</v>
      </c>
      <c r="E31" s="262">
        <v>27</v>
      </c>
      <c r="F31" s="262">
        <v>1</v>
      </c>
      <c r="G31" s="262">
        <v>1</v>
      </c>
      <c r="H31" s="262">
        <v>29</v>
      </c>
      <c r="I31" s="262">
        <v>45200</v>
      </c>
      <c r="J31" s="262">
        <v>1558.6206896551723</v>
      </c>
    </row>
    <row r="32" spans="2:10" x14ac:dyDescent="0.25">
      <c r="B32" s="259">
        <v>27</v>
      </c>
      <c r="C32" s="260">
        <v>3</v>
      </c>
      <c r="D32" s="261" t="s">
        <v>469</v>
      </c>
      <c r="E32" s="262">
        <v>62</v>
      </c>
      <c r="F32" s="262">
        <v>17</v>
      </c>
      <c r="G32" s="262">
        <v>0</v>
      </c>
      <c r="H32" s="262">
        <v>79</v>
      </c>
      <c r="I32" s="262">
        <v>355975</v>
      </c>
      <c r="J32" s="262">
        <v>4506.0126582278481</v>
      </c>
    </row>
    <row r="33" spans="2:10" x14ac:dyDescent="0.25">
      <c r="B33" s="259">
        <v>28</v>
      </c>
      <c r="C33" s="260">
        <v>3</v>
      </c>
      <c r="D33" s="261" t="s">
        <v>470</v>
      </c>
      <c r="E33" s="262">
        <v>40</v>
      </c>
      <c r="F33" s="262">
        <v>13</v>
      </c>
      <c r="G33" s="262">
        <v>1</v>
      </c>
      <c r="H33" s="262">
        <v>54</v>
      </c>
      <c r="I33" s="262">
        <v>288328</v>
      </c>
      <c r="J33" s="262">
        <v>5339.4074074074078</v>
      </c>
    </row>
    <row r="34" spans="2:10" x14ac:dyDescent="0.25">
      <c r="B34" s="259">
        <v>29</v>
      </c>
      <c r="C34" s="260">
        <v>3</v>
      </c>
      <c r="D34" s="261" t="s">
        <v>471</v>
      </c>
      <c r="E34" s="262">
        <v>37</v>
      </c>
      <c r="F34" s="262">
        <v>11</v>
      </c>
      <c r="G34" s="262">
        <v>0</v>
      </c>
      <c r="H34" s="262">
        <v>48</v>
      </c>
      <c r="I34" s="262">
        <v>294736</v>
      </c>
      <c r="J34" s="262">
        <v>6140.333333333333</v>
      </c>
    </row>
    <row r="35" spans="2:10" x14ac:dyDescent="0.25">
      <c r="B35" s="259">
        <v>30</v>
      </c>
      <c r="C35" s="260">
        <v>3</v>
      </c>
      <c r="D35" s="27" t="s">
        <v>472</v>
      </c>
      <c r="E35" s="262">
        <v>72</v>
      </c>
      <c r="F35" s="262">
        <v>14</v>
      </c>
      <c r="G35" s="262">
        <v>8</v>
      </c>
      <c r="H35" s="262">
        <v>94</v>
      </c>
      <c r="I35" s="262">
        <v>404549</v>
      </c>
      <c r="J35" s="262">
        <v>4303.7127659574471</v>
      </c>
    </row>
    <row r="36" spans="2:10" x14ac:dyDescent="0.25">
      <c r="B36" s="259">
        <v>31</v>
      </c>
      <c r="C36" s="260">
        <v>3</v>
      </c>
      <c r="D36" s="261" t="s">
        <v>473</v>
      </c>
      <c r="E36" s="262">
        <v>825</v>
      </c>
      <c r="F36" s="262">
        <v>133</v>
      </c>
      <c r="G36" s="262">
        <v>44</v>
      </c>
      <c r="H36" s="262">
        <v>1002</v>
      </c>
      <c r="I36" s="262">
        <v>2300890</v>
      </c>
      <c r="J36" s="262">
        <v>2296.2974051896208</v>
      </c>
    </row>
    <row r="37" spans="2:10" x14ac:dyDescent="0.25">
      <c r="B37" s="259">
        <v>32</v>
      </c>
      <c r="C37" s="260">
        <v>3</v>
      </c>
      <c r="D37" s="261" t="s">
        <v>474</v>
      </c>
      <c r="E37" s="262">
        <v>201</v>
      </c>
      <c r="F37" s="262">
        <v>28</v>
      </c>
      <c r="G37" s="262">
        <v>15</v>
      </c>
      <c r="H37" s="262">
        <v>244</v>
      </c>
      <c r="I37" s="262">
        <v>585982</v>
      </c>
      <c r="J37" s="262">
        <v>2401.5655737704919</v>
      </c>
    </row>
    <row r="38" spans="2:10" x14ac:dyDescent="0.25">
      <c r="B38" s="259">
        <v>33</v>
      </c>
      <c r="C38" s="260">
        <v>3</v>
      </c>
      <c r="D38" s="261" t="s">
        <v>475</v>
      </c>
      <c r="E38" s="262">
        <v>109</v>
      </c>
      <c r="F38" s="262">
        <v>16</v>
      </c>
      <c r="G38" s="262">
        <v>5</v>
      </c>
      <c r="H38" s="262">
        <v>130</v>
      </c>
      <c r="I38" s="262">
        <v>377660</v>
      </c>
      <c r="J38" s="262">
        <v>2905.0769230769229</v>
      </c>
    </row>
    <row r="39" spans="2:10" x14ac:dyDescent="0.25">
      <c r="B39" s="259">
        <v>34</v>
      </c>
      <c r="C39" s="260">
        <v>3</v>
      </c>
      <c r="D39" s="261" t="s">
        <v>476</v>
      </c>
      <c r="E39" s="262">
        <v>59</v>
      </c>
      <c r="F39" s="262">
        <v>14</v>
      </c>
      <c r="G39" s="262">
        <v>7</v>
      </c>
      <c r="H39" s="262">
        <v>80</v>
      </c>
      <c r="I39" s="262">
        <v>466612</v>
      </c>
      <c r="J39" s="262">
        <v>5832.65</v>
      </c>
    </row>
    <row r="40" spans="2:10" x14ac:dyDescent="0.25">
      <c r="B40" s="259">
        <v>35</v>
      </c>
      <c r="C40" s="260">
        <v>3</v>
      </c>
      <c r="D40" s="261" t="s">
        <v>477</v>
      </c>
      <c r="E40" s="262">
        <v>164</v>
      </c>
      <c r="F40" s="262">
        <v>45</v>
      </c>
      <c r="G40" s="262">
        <v>16</v>
      </c>
      <c r="H40" s="262">
        <v>225</v>
      </c>
      <c r="I40" s="262">
        <v>711629</v>
      </c>
      <c r="J40" s="262">
        <v>3162.7955555555554</v>
      </c>
    </row>
    <row r="41" spans="2:10" x14ac:dyDescent="0.25">
      <c r="B41" s="259"/>
      <c r="C41" s="263" t="s">
        <v>69</v>
      </c>
      <c r="D41" s="265"/>
      <c r="E41" s="262">
        <v>1681</v>
      </c>
      <c r="F41" s="262">
        <v>299</v>
      </c>
      <c r="G41" s="262">
        <v>99</v>
      </c>
      <c r="H41" s="262">
        <v>2079</v>
      </c>
      <c r="I41" s="262">
        <v>6540128</v>
      </c>
      <c r="J41" s="262">
        <v>3145.8047138047136</v>
      </c>
    </row>
    <row r="42" spans="2:10" x14ac:dyDescent="0.25">
      <c r="B42" s="259">
        <v>36</v>
      </c>
      <c r="C42" s="260">
        <v>4</v>
      </c>
      <c r="D42" s="261" t="s">
        <v>478</v>
      </c>
      <c r="E42" s="262">
        <v>41</v>
      </c>
      <c r="F42" s="262">
        <v>6</v>
      </c>
      <c r="G42" s="262">
        <v>3</v>
      </c>
      <c r="H42" s="262">
        <v>50</v>
      </c>
      <c r="I42" s="262">
        <v>243272</v>
      </c>
      <c r="J42" s="262">
        <v>4865.4399999999996</v>
      </c>
    </row>
    <row r="43" spans="2:10" x14ac:dyDescent="0.25">
      <c r="B43" s="259">
        <v>37</v>
      </c>
      <c r="C43" s="260">
        <v>4</v>
      </c>
      <c r="D43" s="261" t="s">
        <v>479</v>
      </c>
      <c r="E43" s="262">
        <v>12</v>
      </c>
      <c r="F43" s="262">
        <v>0</v>
      </c>
      <c r="G43" s="262">
        <v>0</v>
      </c>
      <c r="H43" s="262">
        <v>12</v>
      </c>
      <c r="I43" s="262">
        <v>6284</v>
      </c>
      <c r="J43" s="262">
        <v>523.66666666666663</v>
      </c>
    </row>
    <row r="44" spans="2:10" x14ac:dyDescent="0.25">
      <c r="B44" s="259">
        <v>38</v>
      </c>
      <c r="C44" s="260">
        <v>4</v>
      </c>
      <c r="D44" s="261" t="s">
        <v>480</v>
      </c>
      <c r="E44" s="262">
        <v>42</v>
      </c>
      <c r="F44" s="262">
        <v>5</v>
      </c>
      <c r="G44" s="262">
        <v>2</v>
      </c>
      <c r="H44" s="262">
        <v>49</v>
      </c>
      <c r="I44" s="262">
        <v>172158</v>
      </c>
      <c r="J44" s="262">
        <v>3513.4285714285716</v>
      </c>
    </row>
    <row r="45" spans="2:10" x14ac:dyDescent="0.25">
      <c r="B45" s="259">
        <v>39</v>
      </c>
      <c r="C45" s="260">
        <v>4</v>
      </c>
      <c r="D45" s="261" t="s">
        <v>481</v>
      </c>
      <c r="E45" s="262">
        <v>194</v>
      </c>
      <c r="F45" s="262">
        <v>74</v>
      </c>
      <c r="G45" s="262">
        <v>19</v>
      </c>
      <c r="H45" s="262">
        <v>287</v>
      </c>
      <c r="I45" s="262">
        <v>597988</v>
      </c>
      <c r="J45" s="262">
        <v>2083.5818815331008</v>
      </c>
    </row>
    <row r="46" spans="2:10" x14ac:dyDescent="0.25">
      <c r="B46" s="259">
        <v>40</v>
      </c>
      <c r="C46" s="260">
        <v>4</v>
      </c>
      <c r="D46" s="261" t="s">
        <v>482</v>
      </c>
      <c r="E46" s="262">
        <v>79</v>
      </c>
      <c r="F46" s="262">
        <v>22</v>
      </c>
      <c r="G46" s="262">
        <v>1</v>
      </c>
      <c r="H46" s="262">
        <v>102</v>
      </c>
      <c r="I46" s="262">
        <v>348724</v>
      </c>
      <c r="J46" s="262">
        <v>3418.8627450980393</v>
      </c>
    </row>
    <row r="47" spans="2:10" x14ac:dyDescent="0.25">
      <c r="B47" s="259">
        <v>41</v>
      </c>
      <c r="C47" s="260">
        <v>4</v>
      </c>
      <c r="D47" s="261" t="s">
        <v>483</v>
      </c>
      <c r="E47" s="262">
        <v>42</v>
      </c>
      <c r="F47" s="262">
        <v>23</v>
      </c>
      <c r="G47" s="262">
        <v>2</v>
      </c>
      <c r="H47" s="262">
        <v>67</v>
      </c>
      <c r="I47" s="262">
        <v>246315</v>
      </c>
      <c r="J47" s="262">
        <v>3676.3432835820895</v>
      </c>
    </row>
    <row r="48" spans="2:10" x14ac:dyDescent="0.25">
      <c r="B48" s="259">
        <v>42</v>
      </c>
      <c r="C48" s="260">
        <v>4</v>
      </c>
      <c r="D48" s="261" t="s">
        <v>484</v>
      </c>
      <c r="E48" s="262">
        <v>16</v>
      </c>
      <c r="F48" s="262">
        <v>1</v>
      </c>
      <c r="G48" s="262">
        <v>0</v>
      </c>
      <c r="H48" s="262">
        <v>17</v>
      </c>
      <c r="I48" s="262">
        <v>11240</v>
      </c>
      <c r="J48" s="262">
        <v>661.17647058823525</v>
      </c>
    </row>
    <row r="49" spans="2:10" x14ac:dyDescent="0.25">
      <c r="B49" s="259">
        <v>43</v>
      </c>
      <c r="C49" s="260">
        <v>4</v>
      </c>
      <c r="D49" s="261" t="s">
        <v>485</v>
      </c>
      <c r="E49" s="262">
        <v>47</v>
      </c>
      <c r="F49" s="262">
        <v>10</v>
      </c>
      <c r="G49" s="262">
        <v>0</v>
      </c>
      <c r="H49" s="262">
        <v>57</v>
      </c>
      <c r="I49" s="262">
        <v>285119</v>
      </c>
      <c r="J49" s="262">
        <v>5002.0877192982452</v>
      </c>
    </row>
    <row r="50" spans="2:10" x14ac:dyDescent="0.25">
      <c r="B50" s="259">
        <v>44</v>
      </c>
      <c r="C50" s="260">
        <v>4</v>
      </c>
      <c r="D50" s="261" t="s">
        <v>486</v>
      </c>
      <c r="E50" s="262">
        <v>25</v>
      </c>
      <c r="F50" s="262">
        <v>10</v>
      </c>
      <c r="G50" s="262">
        <v>0</v>
      </c>
      <c r="H50" s="262">
        <v>35</v>
      </c>
      <c r="I50" s="262">
        <v>148448</v>
      </c>
      <c r="J50" s="262">
        <v>4241.3714285714286</v>
      </c>
    </row>
    <row r="51" spans="2:10" x14ac:dyDescent="0.25">
      <c r="B51" s="259">
        <v>45</v>
      </c>
      <c r="C51" s="260">
        <v>4</v>
      </c>
      <c r="D51" s="261" t="s">
        <v>487</v>
      </c>
      <c r="E51" s="262">
        <v>22</v>
      </c>
      <c r="F51" s="262">
        <v>9</v>
      </c>
      <c r="G51" s="262">
        <v>0</v>
      </c>
      <c r="H51" s="262">
        <v>31</v>
      </c>
      <c r="I51" s="262">
        <v>110419</v>
      </c>
      <c r="J51" s="262">
        <v>3561.9032258064517</v>
      </c>
    </row>
    <row r="52" spans="2:10" x14ac:dyDescent="0.25">
      <c r="B52" s="259">
        <v>46</v>
      </c>
      <c r="C52" s="260">
        <v>4</v>
      </c>
      <c r="D52" s="261" t="s">
        <v>488</v>
      </c>
      <c r="E52" s="262">
        <v>64</v>
      </c>
      <c r="F52" s="262">
        <v>22</v>
      </c>
      <c r="G52" s="262">
        <v>7</v>
      </c>
      <c r="H52" s="262">
        <v>93</v>
      </c>
      <c r="I52" s="262">
        <v>359042.08157707757</v>
      </c>
      <c r="J52" s="262">
        <v>3860.6675438395437</v>
      </c>
    </row>
    <row r="53" spans="2:10" x14ac:dyDescent="0.25">
      <c r="B53" s="259"/>
      <c r="C53" s="263" t="s">
        <v>69</v>
      </c>
      <c r="D53" s="265"/>
      <c r="E53" s="262">
        <v>584</v>
      </c>
      <c r="F53" s="262">
        <v>182</v>
      </c>
      <c r="G53" s="262">
        <v>34</v>
      </c>
      <c r="H53" s="262">
        <v>800</v>
      </c>
      <c r="I53" s="262">
        <v>2529009.0815770775</v>
      </c>
      <c r="J53" s="262">
        <v>3161.2613519713468</v>
      </c>
    </row>
    <row r="54" spans="2:10" x14ac:dyDescent="0.25">
      <c r="B54" s="259">
        <v>47</v>
      </c>
      <c r="C54" s="260">
        <v>5</v>
      </c>
      <c r="D54" s="261" t="s">
        <v>489</v>
      </c>
      <c r="E54" s="262">
        <v>35</v>
      </c>
      <c r="F54" s="262">
        <v>14</v>
      </c>
      <c r="G54" s="262">
        <v>0</v>
      </c>
      <c r="H54" s="262">
        <v>49</v>
      </c>
      <c r="I54" s="262">
        <v>252731</v>
      </c>
      <c r="J54" s="262">
        <v>5157.7755102040819</v>
      </c>
    </row>
    <row r="55" spans="2:10" x14ac:dyDescent="0.25">
      <c r="B55" s="259">
        <v>48</v>
      </c>
      <c r="C55" s="260">
        <v>5</v>
      </c>
      <c r="D55" s="261" t="s">
        <v>490</v>
      </c>
      <c r="E55" s="262">
        <v>48</v>
      </c>
      <c r="F55" s="262">
        <v>11</v>
      </c>
      <c r="G55" s="262">
        <v>0</v>
      </c>
      <c r="H55" s="262">
        <v>59</v>
      </c>
      <c r="I55" s="262">
        <v>246206</v>
      </c>
      <c r="J55" s="262">
        <v>4172.9830508474579</v>
      </c>
    </row>
    <row r="56" spans="2:10" x14ac:dyDescent="0.25">
      <c r="B56" s="259">
        <v>49</v>
      </c>
      <c r="C56" s="260">
        <v>5</v>
      </c>
      <c r="D56" s="261" t="s">
        <v>491</v>
      </c>
      <c r="E56" s="262">
        <v>220</v>
      </c>
      <c r="F56" s="262">
        <v>69</v>
      </c>
      <c r="G56" s="262">
        <v>24</v>
      </c>
      <c r="H56" s="262">
        <v>313</v>
      </c>
      <c r="I56" s="262">
        <v>1091034</v>
      </c>
      <c r="J56" s="262">
        <v>3485.7316293929712</v>
      </c>
    </row>
    <row r="57" spans="2:10" x14ac:dyDescent="0.25">
      <c r="B57" s="259">
        <v>50</v>
      </c>
      <c r="C57" s="260">
        <v>5</v>
      </c>
      <c r="D57" s="261" t="s">
        <v>492</v>
      </c>
      <c r="E57" s="262">
        <v>76</v>
      </c>
      <c r="F57" s="262">
        <v>14</v>
      </c>
      <c r="G57" s="262">
        <v>5</v>
      </c>
      <c r="H57" s="262">
        <v>95</v>
      </c>
      <c r="I57" s="262">
        <v>680984</v>
      </c>
      <c r="J57" s="262">
        <v>7168.2526315789473</v>
      </c>
    </row>
    <row r="58" spans="2:10" x14ac:dyDescent="0.25">
      <c r="B58" s="259">
        <v>51</v>
      </c>
      <c r="C58" s="260">
        <v>5</v>
      </c>
      <c r="D58" s="261" t="s">
        <v>493</v>
      </c>
      <c r="E58" s="262">
        <v>21</v>
      </c>
      <c r="F58" s="262">
        <v>6</v>
      </c>
      <c r="G58" s="262">
        <v>0</v>
      </c>
      <c r="H58" s="262">
        <v>27</v>
      </c>
      <c r="I58" s="262">
        <v>202756</v>
      </c>
      <c r="J58" s="262">
        <v>7509.4814814814818</v>
      </c>
    </row>
    <row r="59" spans="2:10" x14ac:dyDescent="0.25">
      <c r="B59" s="259">
        <v>52</v>
      </c>
      <c r="C59" s="260">
        <v>5</v>
      </c>
      <c r="D59" s="261" t="s">
        <v>494</v>
      </c>
      <c r="E59" s="262">
        <v>20</v>
      </c>
      <c r="F59" s="262">
        <v>13</v>
      </c>
      <c r="G59" s="262">
        <v>0</v>
      </c>
      <c r="H59" s="262">
        <v>33</v>
      </c>
      <c r="I59" s="262">
        <v>243816</v>
      </c>
      <c r="J59" s="262">
        <v>7388.363636363636</v>
      </c>
    </row>
    <row r="60" spans="2:10" x14ac:dyDescent="0.25">
      <c r="B60" s="259">
        <v>53</v>
      </c>
      <c r="C60" s="260">
        <v>5</v>
      </c>
      <c r="D60" s="261" t="s">
        <v>495</v>
      </c>
      <c r="E60" s="262">
        <v>21</v>
      </c>
      <c r="F60" s="262">
        <v>2</v>
      </c>
      <c r="G60" s="262">
        <v>0</v>
      </c>
      <c r="H60" s="262">
        <v>23</v>
      </c>
      <c r="I60" s="262">
        <v>239145</v>
      </c>
      <c r="J60" s="262">
        <v>10397.608695652174</v>
      </c>
    </row>
    <row r="61" spans="2:10" x14ac:dyDescent="0.25">
      <c r="B61" s="259">
        <v>54</v>
      </c>
      <c r="C61" s="260">
        <v>5</v>
      </c>
      <c r="D61" s="261" t="s">
        <v>496</v>
      </c>
      <c r="E61" s="262">
        <v>8</v>
      </c>
      <c r="F61" s="262">
        <v>0</v>
      </c>
      <c r="G61" s="262">
        <v>0</v>
      </c>
      <c r="H61" s="262">
        <v>8</v>
      </c>
      <c r="I61" s="262">
        <v>59086.078778522846</v>
      </c>
      <c r="J61" s="262">
        <v>7385.7598473153557</v>
      </c>
    </row>
    <row r="62" spans="2:10" x14ac:dyDescent="0.25">
      <c r="B62" s="259">
        <v>55</v>
      </c>
      <c r="C62" s="260">
        <v>5</v>
      </c>
      <c r="D62" s="261" t="s">
        <v>497</v>
      </c>
      <c r="E62" s="262">
        <v>90</v>
      </c>
      <c r="F62" s="262">
        <v>34</v>
      </c>
      <c r="G62" s="262">
        <v>3</v>
      </c>
      <c r="H62" s="262">
        <v>127</v>
      </c>
      <c r="I62" s="262">
        <v>660742</v>
      </c>
      <c r="J62" s="262">
        <v>5202.6929133858266</v>
      </c>
    </row>
    <row r="63" spans="2:10" x14ac:dyDescent="0.25">
      <c r="B63" s="259">
        <v>56</v>
      </c>
      <c r="C63" s="260">
        <v>5</v>
      </c>
      <c r="D63" s="261" t="s">
        <v>498</v>
      </c>
      <c r="E63" s="262">
        <v>83</v>
      </c>
      <c r="F63" s="262">
        <v>28</v>
      </c>
      <c r="G63" s="262">
        <v>5</v>
      </c>
      <c r="H63" s="262">
        <v>116</v>
      </c>
      <c r="I63" s="262">
        <v>621921</v>
      </c>
      <c r="J63" s="262">
        <v>5361.3879310344828</v>
      </c>
    </row>
    <row r="64" spans="2:10" x14ac:dyDescent="0.25">
      <c r="B64" s="259">
        <v>57</v>
      </c>
      <c r="C64" s="260">
        <v>5</v>
      </c>
      <c r="D64" s="261" t="s">
        <v>499</v>
      </c>
      <c r="E64" s="262">
        <v>39</v>
      </c>
      <c r="F64" s="262">
        <v>19</v>
      </c>
      <c r="G64" s="262">
        <v>0</v>
      </c>
      <c r="H64" s="262">
        <v>58</v>
      </c>
      <c r="I64" s="262">
        <v>486334</v>
      </c>
      <c r="J64" s="262">
        <v>8385.0689655172409</v>
      </c>
    </row>
    <row r="65" spans="2:10" x14ac:dyDescent="0.25">
      <c r="B65" s="259">
        <v>58</v>
      </c>
      <c r="C65" s="260">
        <v>5</v>
      </c>
      <c r="D65" s="261" t="s">
        <v>500</v>
      </c>
      <c r="E65" s="262">
        <v>60</v>
      </c>
      <c r="F65" s="262">
        <v>17</v>
      </c>
      <c r="G65" s="262">
        <v>3</v>
      </c>
      <c r="H65" s="262">
        <v>80</v>
      </c>
      <c r="I65" s="262">
        <v>378925.91842292249</v>
      </c>
      <c r="J65" s="262">
        <v>4736.573980286531</v>
      </c>
    </row>
    <row r="66" spans="2:10" x14ac:dyDescent="0.25">
      <c r="B66" s="259"/>
      <c r="C66" s="266" t="s">
        <v>69</v>
      </c>
      <c r="D66" s="150"/>
      <c r="E66" s="262">
        <v>721</v>
      </c>
      <c r="F66" s="262">
        <v>227</v>
      </c>
      <c r="G66" s="262">
        <v>40</v>
      </c>
      <c r="H66" s="262">
        <v>988</v>
      </c>
      <c r="I66" s="262">
        <v>5163680.9972014455</v>
      </c>
      <c r="J66" s="262">
        <v>5226.397770446807</v>
      </c>
    </row>
    <row r="67" spans="2:10" x14ac:dyDescent="0.25">
      <c r="B67" s="259">
        <v>59</v>
      </c>
      <c r="C67" s="260">
        <v>6</v>
      </c>
      <c r="D67" s="261" t="s">
        <v>501</v>
      </c>
      <c r="E67" s="262">
        <v>17</v>
      </c>
      <c r="F67" s="262">
        <v>1</v>
      </c>
      <c r="G67" s="262">
        <v>1</v>
      </c>
      <c r="H67" s="262">
        <v>19</v>
      </c>
      <c r="I67" s="262">
        <v>171928.92122147715</v>
      </c>
      <c r="J67" s="262">
        <v>9048.89059060406</v>
      </c>
    </row>
    <row r="68" spans="2:10" x14ac:dyDescent="0.25">
      <c r="B68" s="259">
        <v>60</v>
      </c>
      <c r="C68" s="260">
        <v>6</v>
      </c>
      <c r="D68" s="261" t="s">
        <v>502</v>
      </c>
      <c r="E68" s="262">
        <v>24</v>
      </c>
      <c r="F68" s="262">
        <v>4</v>
      </c>
      <c r="G68" s="262">
        <v>1</v>
      </c>
      <c r="H68" s="262">
        <v>29</v>
      </c>
      <c r="I68" s="262">
        <v>276060</v>
      </c>
      <c r="J68" s="262">
        <v>9519.310344827587</v>
      </c>
    </row>
    <row r="69" spans="2:10" x14ac:dyDescent="0.25">
      <c r="B69" s="259">
        <v>61</v>
      </c>
      <c r="C69" s="260">
        <v>6</v>
      </c>
      <c r="D69" s="261" t="s">
        <v>503</v>
      </c>
      <c r="E69" s="262">
        <v>51</v>
      </c>
      <c r="F69" s="262">
        <v>8</v>
      </c>
      <c r="G69" s="262">
        <v>1</v>
      </c>
      <c r="H69" s="262">
        <v>60</v>
      </c>
      <c r="I69" s="262">
        <v>426673</v>
      </c>
      <c r="J69" s="262">
        <v>7111.2166666666662</v>
      </c>
    </row>
    <row r="70" spans="2:10" x14ac:dyDescent="0.25">
      <c r="B70" s="259">
        <v>62</v>
      </c>
      <c r="C70" s="260">
        <v>6</v>
      </c>
      <c r="D70" s="261" t="s">
        <v>504</v>
      </c>
      <c r="E70" s="262">
        <v>24</v>
      </c>
      <c r="F70" s="262">
        <v>1</v>
      </c>
      <c r="G70" s="262">
        <v>0</v>
      </c>
      <c r="H70" s="262">
        <v>25</v>
      </c>
      <c r="I70" s="262">
        <v>302085</v>
      </c>
      <c r="J70" s="262">
        <v>12083.4</v>
      </c>
    </row>
    <row r="71" spans="2:10" x14ac:dyDescent="0.25">
      <c r="B71" s="259">
        <v>63</v>
      </c>
      <c r="C71" s="260">
        <v>6</v>
      </c>
      <c r="D71" s="261" t="s">
        <v>505</v>
      </c>
      <c r="E71" s="262">
        <v>12</v>
      </c>
      <c r="F71" s="262">
        <v>1</v>
      </c>
      <c r="G71" s="262">
        <v>0</v>
      </c>
      <c r="H71" s="262">
        <v>13</v>
      </c>
      <c r="I71" s="262">
        <v>201913</v>
      </c>
      <c r="J71" s="262">
        <v>15531.76923076923</v>
      </c>
    </row>
    <row r="72" spans="2:10" x14ac:dyDescent="0.25">
      <c r="B72" s="259">
        <v>64</v>
      </c>
      <c r="C72" s="260">
        <v>6</v>
      </c>
      <c r="D72" s="261" t="s">
        <v>506</v>
      </c>
      <c r="E72" s="262">
        <v>12</v>
      </c>
      <c r="F72" s="262">
        <v>0</v>
      </c>
      <c r="G72" s="262">
        <v>0</v>
      </c>
      <c r="H72" s="262">
        <v>12</v>
      </c>
      <c r="I72" s="262">
        <v>43058</v>
      </c>
      <c r="J72" s="262">
        <v>3588.1666666666665</v>
      </c>
    </row>
    <row r="73" spans="2:10" x14ac:dyDescent="0.25">
      <c r="B73" s="259">
        <v>65</v>
      </c>
      <c r="C73" s="260">
        <v>6</v>
      </c>
      <c r="D73" s="261" t="s">
        <v>507</v>
      </c>
      <c r="E73" s="262">
        <v>21</v>
      </c>
      <c r="F73" s="262">
        <v>1</v>
      </c>
      <c r="G73" s="262">
        <v>0</v>
      </c>
      <c r="H73" s="262">
        <v>22</v>
      </c>
      <c r="I73" s="262">
        <v>127214</v>
      </c>
      <c r="J73" s="262">
        <v>5782.454545454545</v>
      </c>
    </row>
    <row r="74" spans="2:10" x14ac:dyDescent="0.25">
      <c r="B74" s="259">
        <v>66</v>
      </c>
      <c r="C74" s="260">
        <v>6</v>
      </c>
      <c r="D74" s="261" t="s">
        <v>508</v>
      </c>
      <c r="E74" s="262">
        <v>14</v>
      </c>
      <c r="F74" s="262">
        <v>0</v>
      </c>
      <c r="G74" s="262">
        <v>0</v>
      </c>
      <c r="H74" s="262">
        <v>14</v>
      </c>
      <c r="I74" s="262">
        <v>162277</v>
      </c>
      <c r="J74" s="262">
        <v>11591.214285714286</v>
      </c>
    </row>
    <row r="75" spans="2:10" x14ac:dyDescent="0.25">
      <c r="B75" s="259">
        <v>67</v>
      </c>
      <c r="C75" s="260">
        <v>6</v>
      </c>
      <c r="D75" s="261" t="s">
        <v>509</v>
      </c>
      <c r="E75" s="262">
        <v>8</v>
      </c>
      <c r="F75" s="262">
        <v>0</v>
      </c>
      <c r="G75" s="262">
        <v>0</v>
      </c>
      <c r="H75" s="262">
        <v>8</v>
      </c>
      <c r="I75" s="262">
        <v>65102</v>
      </c>
      <c r="J75" s="262">
        <v>8137.75</v>
      </c>
    </row>
    <row r="76" spans="2:10" x14ac:dyDescent="0.25">
      <c r="B76" s="259">
        <v>68</v>
      </c>
      <c r="C76" s="260">
        <v>6</v>
      </c>
      <c r="D76" s="261" t="s">
        <v>510</v>
      </c>
      <c r="E76" s="262">
        <v>9</v>
      </c>
      <c r="F76" s="262">
        <v>1</v>
      </c>
      <c r="G76" s="262">
        <v>0</v>
      </c>
      <c r="H76" s="262">
        <v>10</v>
      </c>
      <c r="I76" s="262">
        <v>59800</v>
      </c>
      <c r="J76" s="262">
        <v>5980</v>
      </c>
    </row>
    <row r="77" spans="2:10" x14ac:dyDescent="0.25">
      <c r="B77" s="259"/>
      <c r="C77" s="266" t="s">
        <v>69</v>
      </c>
      <c r="D77" s="150"/>
      <c r="E77" s="262">
        <v>192</v>
      </c>
      <c r="F77" s="262">
        <v>17</v>
      </c>
      <c r="G77" s="262">
        <v>3</v>
      </c>
      <c r="H77" s="262">
        <v>212</v>
      </c>
      <c r="I77" s="262">
        <v>1836110.9212214772</v>
      </c>
      <c r="J77" s="262">
        <v>8660.9005717994205</v>
      </c>
    </row>
    <row r="78" spans="2:10" x14ac:dyDescent="0.25">
      <c r="B78" s="259">
        <v>69</v>
      </c>
      <c r="C78" s="260">
        <v>7</v>
      </c>
      <c r="D78" s="261" t="s">
        <v>511</v>
      </c>
      <c r="E78" s="262">
        <v>20</v>
      </c>
      <c r="F78" s="262">
        <v>1</v>
      </c>
      <c r="G78" s="262">
        <v>0</v>
      </c>
      <c r="H78" s="262">
        <v>21</v>
      </c>
      <c r="I78" s="262">
        <v>213465</v>
      </c>
      <c r="J78" s="262">
        <v>10165</v>
      </c>
    </row>
    <row r="79" spans="2:10" x14ac:dyDescent="0.25">
      <c r="B79" s="259">
        <v>70</v>
      </c>
      <c r="C79" s="260">
        <v>7</v>
      </c>
      <c r="D79" s="261" t="s">
        <v>512</v>
      </c>
      <c r="E79" s="262">
        <v>18</v>
      </c>
      <c r="F79" s="262">
        <v>1</v>
      </c>
      <c r="G79" s="262">
        <v>0</v>
      </c>
      <c r="H79" s="262">
        <v>19</v>
      </c>
      <c r="I79" s="262">
        <v>225304</v>
      </c>
      <c r="J79" s="262">
        <v>11858.105263157895</v>
      </c>
    </row>
    <row r="80" spans="2:10" x14ac:dyDescent="0.25">
      <c r="B80" s="259">
        <v>71</v>
      </c>
      <c r="C80" s="260">
        <v>7</v>
      </c>
      <c r="D80" s="261" t="s">
        <v>513</v>
      </c>
      <c r="E80" s="262">
        <v>131</v>
      </c>
      <c r="F80" s="262">
        <v>25</v>
      </c>
      <c r="G80" s="262">
        <v>5</v>
      </c>
      <c r="H80" s="262">
        <v>161</v>
      </c>
      <c r="I80" s="262">
        <v>971320</v>
      </c>
      <c r="J80" s="262">
        <v>6033.04347826087</v>
      </c>
    </row>
    <row r="81" spans="2:10" x14ac:dyDescent="0.25">
      <c r="B81" s="259">
        <v>72</v>
      </c>
      <c r="C81" s="260">
        <v>7</v>
      </c>
      <c r="D81" s="261" t="s">
        <v>514</v>
      </c>
      <c r="E81" s="262">
        <v>13</v>
      </c>
      <c r="F81" s="262">
        <v>1</v>
      </c>
      <c r="G81" s="262">
        <v>0</v>
      </c>
      <c r="H81" s="262">
        <v>14</v>
      </c>
      <c r="I81" s="262">
        <v>158078</v>
      </c>
      <c r="J81" s="262">
        <v>11291.285714285714</v>
      </c>
    </row>
    <row r="82" spans="2:10" x14ac:dyDescent="0.25">
      <c r="B82" s="259">
        <v>73</v>
      </c>
      <c r="C82" s="260">
        <v>7</v>
      </c>
      <c r="D82" s="261" t="s">
        <v>515</v>
      </c>
      <c r="E82" s="262">
        <v>18</v>
      </c>
      <c r="F82" s="262">
        <v>3</v>
      </c>
      <c r="G82" s="262">
        <v>0</v>
      </c>
      <c r="H82" s="262">
        <v>21</v>
      </c>
      <c r="I82" s="262">
        <v>291468</v>
      </c>
      <c r="J82" s="262">
        <v>13879.428571428571</v>
      </c>
    </row>
    <row r="83" spans="2:10" x14ac:dyDescent="0.25">
      <c r="B83" s="259">
        <v>74</v>
      </c>
      <c r="C83" s="260">
        <v>7</v>
      </c>
      <c r="D83" s="261" t="s">
        <v>516</v>
      </c>
      <c r="E83" s="262">
        <v>60</v>
      </c>
      <c r="F83" s="262">
        <v>10</v>
      </c>
      <c r="G83" s="262">
        <v>1</v>
      </c>
      <c r="H83" s="262">
        <v>71</v>
      </c>
      <c r="I83" s="262">
        <v>539119</v>
      </c>
      <c r="J83" s="262">
        <v>7593.2253521126759</v>
      </c>
    </row>
    <row r="84" spans="2:10" x14ac:dyDescent="0.25">
      <c r="B84" s="259">
        <v>75</v>
      </c>
      <c r="C84" s="260">
        <v>7</v>
      </c>
      <c r="D84" s="261" t="s">
        <v>517</v>
      </c>
      <c r="E84" s="262">
        <v>18</v>
      </c>
      <c r="F84" s="262">
        <v>2</v>
      </c>
      <c r="G84" s="262">
        <v>0</v>
      </c>
      <c r="H84" s="262">
        <v>20</v>
      </c>
      <c r="I84" s="262">
        <v>145761</v>
      </c>
      <c r="J84" s="262">
        <v>7288.05</v>
      </c>
    </row>
    <row r="85" spans="2:10" x14ac:dyDescent="0.25">
      <c r="B85" s="259">
        <v>76</v>
      </c>
      <c r="C85" s="260">
        <v>7</v>
      </c>
      <c r="D85" s="261" t="s">
        <v>518</v>
      </c>
      <c r="E85" s="262">
        <v>17</v>
      </c>
      <c r="F85" s="262">
        <v>2</v>
      </c>
      <c r="G85" s="262">
        <v>0</v>
      </c>
      <c r="H85" s="262">
        <v>19</v>
      </c>
      <c r="I85" s="262">
        <v>267932</v>
      </c>
      <c r="J85" s="262">
        <v>14101.684210526315</v>
      </c>
    </row>
    <row r="86" spans="2:10" x14ac:dyDescent="0.25">
      <c r="B86" s="267">
        <v>77</v>
      </c>
      <c r="C86" s="268">
        <v>7</v>
      </c>
      <c r="D86" s="269" t="s">
        <v>519</v>
      </c>
      <c r="E86" s="262">
        <v>25</v>
      </c>
      <c r="F86" s="262">
        <v>1</v>
      </c>
      <c r="G86" s="262">
        <v>0</v>
      </c>
      <c r="H86" s="262">
        <v>26</v>
      </c>
      <c r="I86" s="262">
        <v>160426</v>
      </c>
      <c r="J86" s="262">
        <v>6170.2307692307695</v>
      </c>
    </row>
    <row r="87" spans="2:10" x14ac:dyDescent="0.25">
      <c r="B87" s="270"/>
      <c r="C87" s="271" t="s">
        <v>69</v>
      </c>
      <c r="D87" s="272"/>
      <c r="E87" s="262">
        <v>320</v>
      </c>
      <c r="F87" s="262">
        <v>46</v>
      </c>
      <c r="G87" s="262">
        <v>6</v>
      </c>
      <c r="H87" s="262">
        <v>372</v>
      </c>
      <c r="I87" s="262">
        <v>2972873</v>
      </c>
      <c r="J87" s="262">
        <v>7991.5940860215051</v>
      </c>
    </row>
    <row r="88" spans="2:10" x14ac:dyDescent="0.25">
      <c r="B88" s="273"/>
      <c r="C88" s="274" t="s">
        <v>520</v>
      </c>
      <c r="D88" s="275"/>
      <c r="E88" s="276">
        <f>E87+E77+E66+E53+E41+E27+E18</f>
        <v>4775</v>
      </c>
      <c r="F88" s="276">
        <f>F87+F77+F66+F53+F41+F27+F18</f>
        <v>1029</v>
      </c>
      <c r="G88" s="276">
        <f>G87+G77+G66+G53+G41+G27+G18</f>
        <v>237</v>
      </c>
      <c r="H88" s="276">
        <f>H87+H77+H66+H53+H41+H27+H18</f>
        <v>6041</v>
      </c>
      <c r="I88" s="276">
        <f>I87+I77+I66+I53+I41+I27+I18</f>
        <v>30378054</v>
      </c>
      <c r="J88" s="276"/>
    </row>
    <row r="89" spans="2:10" x14ac:dyDescent="0.25">
      <c r="C89" s="277"/>
    </row>
    <row r="90" spans="2:10" ht="18" x14ac:dyDescent="0.25">
      <c r="B90" s="277"/>
      <c r="C90" s="277"/>
      <c r="D90" s="265" t="s">
        <v>521</v>
      </c>
      <c r="E90" s="108" t="s">
        <v>522</v>
      </c>
      <c r="F90" s="108" t="s">
        <v>523</v>
      </c>
      <c r="G90" s="108" t="s">
        <v>524</v>
      </c>
      <c r="H90" s="108" t="s">
        <v>525</v>
      </c>
      <c r="I90" s="108" t="s">
        <v>526</v>
      </c>
      <c r="J90" s="108" t="s">
        <v>69</v>
      </c>
    </row>
    <row r="91" spans="2:10" x14ac:dyDescent="0.25">
      <c r="B91" s="277"/>
      <c r="C91" s="277"/>
      <c r="D91" s="265" t="s">
        <v>527</v>
      </c>
      <c r="E91" s="278">
        <v>27</v>
      </c>
      <c r="F91" s="278">
        <v>18</v>
      </c>
      <c r="G91" s="278">
        <v>17</v>
      </c>
      <c r="H91" s="278">
        <v>69</v>
      </c>
      <c r="I91" s="278">
        <v>1</v>
      </c>
      <c r="J91" s="279">
        <v>132</v>
      </c>
    </row>
    <row r="92" spans="2:10" x14ac:dyDescent="0.25">
      <c r="B92" s="280"/>
      <c r="C92" s="277"/>
      <c r="D92" s="265" t="s">
        <v>528</v>
      </c>
      <c r="E92" s="278">
        <v>4775</v>
      </c>
      <c r="F92" s="278">
        <v>1029</v>
      </c>
      <c r="G92" s="278">
        <v>237</v>
      </c>
      <c r="H92" s="278">
        <v>4841</v>
      </c>
      <c r="I92" s="278">
        <v>0</v>
      </c>
      <c r="J92" s="279">
        <v>10882</v>
      </c>
    </row>
    <row r="93" spans="2:10" ht="18" x14ac:dyDescent="0.25">
      <c r="B93" s="280"/>
      <c r="C93" s="277"/>
      <c r="D93" s="281" t="s">
        <v>529</v>
      </c>
      <c r="E93" s="282"/>
      <c r="F93" s="282"/>
      <c r="G93" s="282"/>
      <c r="H93" s="282"/>
      <c r="I93" s="283"/>
      <c r="J93" s="279">
        <v>5028.6465816917726</v>
      </c>
    </row>
    <row r="94" spans="2:10" ht="18" x14ac:dyDescent="0.25">
      <c r="B94" s="280"/>
      <c r="C94" s="277"/>
      <c r="D94" s="281" t="s">
        <v>530</v>
      </c>
      <c r="E94" s="282"/>
      <c r="F94" s="282"/>
      <c r="G94" s="282"/>
      <c r="H94" s="282"/>
      <c r="I94" s="283"/>
      <c r="J94" s="279">
        <v>2791.5873920235249</v>
      </c>
    </row>
    <row r="95" spans="2:10" x14ac:dyDescent="0.25">
      <c r="B95" s="280"/>
      <c r="C95" s="280"/>
      <c r="D95" s="280"/>
      <c r="E95" s="280"/>
      <c r="F95" s="280"/>
      <c r="G95" s="280"/>
      <c r="H95" s="280"/>
      <c r="I95" s="280"/>
      <c r="J95" s="280"/>
    </row>
    <row r="96" spans="2:10" x14ac:dyDescent="0.25">
      <c r="B96" s="280"/>
      <c r="C96" s="277"/>
      <c r="D96" s="277"/>
      <c r="E96" s="277"/>
      <c r="F96" s="277"/>
      <c r="G96" s="277"/>
      <c r="H96" s="277"/>
      <c r="I96" s="277"/>
      <c r="J96" s="277"/>
    </row>
    <row r="97" spans="2:10" ht="31.5" x14ac:dyDescent="0.25">
      <c r="B97" s="280"/>
      <c r="C97" s="277"/>
      <c r="D97" s="48" t="s">
        <v>436</v>
      </c>
      <c r="E97" s="284" t="s">
        <v>522</v>
      </c>
      <c r="F97" s="284" t="s">
        <v>523</v>
      </c>
      <c r="G97" s="284" t="s">
        <v>531</v>
      </c>
      <c r="H97" s="284" t="s">
        <v>525</v>
      </c>
      <c r="I97" s="285" t="s">
        <v>532</v>
      </c>
      <c r="J97" s="285" t="s">
        <v>533</v>
      </c>
    </row>
    <row r="98" spans="2:10" x14ac:dyDescent="0.25">
      <c r="B98" s="280"/>
      <c r="C98" s="277"/>
      <c r="D98" s="108">
        <v>1</v>
      </c>
      <c r="E98" s="286">
        <v>729</v>
      </c>
      <c r="F98" s="286">
        <v>178</v>
      </c>
      <c r="G98" s="286">
        <v>26</v>
      </c>
      <c r="H98" s="286">
        <v>813</v>
      </c>
      <c r="I98" s="286">
        <v>933</v>
      </c>
      <c r="J98" s="286">
        <v>1746</v>
      </c>
    </row>
    <row r="99" spans="2:10" x14ac:dyDescent="0.25">
      <c r="B99" s="280"/>
      <c r="C99" s="277"/>
      <c r="D99" s="108">
        <v>2</v>
      </c>
      <c r="E99" s="286">
        <v>548</v>
      </c>
      <c r="F99" s="286">
        <v>80</v>
      </c>
      <c r="G99" s="286">
        <v>29</v>
      </c>
      <c r="H99" s="286">
        <v>977</v>
      </c>
      <c r="I99" s="286">
        <v>657</v>
      </c>
      <c r="J99" s="286">
        <v>1634</v>
      </c>
    </row>
    <row r="100" spans="2:10" x14ac:dyDescent="0.25">
      <c r="B100" s="280"/>
      <c r="C100" s="277"/>
      <c r="D100" s="108" t="s">
        <v>534</v>
      </c>
      <c r="E100" s="286">
        <v>1681</v>
      </c>
      <c r="F100" s="286">
        <v>299</v>
      </c>
      <c r="G100" s="286">
        <v>99</v>
      </c>
      <c r="H100" s="286">
        <v>710</v>
      </c>
      <c r="I100" s="286">
        <v>2079</v>
      </c>
      <c r="J100" s="286">
        <v>2789</v>
      </c>
    </row>
    <row r="101" spans="2:10" x14ac:dyDescent="0.25">
      <c r="B101" s="280"/>
      <c r="C101" s="277"/>
      <c r="D101" s="108" t="s">
        <v>535</v>
      </c>
      <c r="E101" s="286">
        <v>584</v>
      </c>
      <c r="F101" s="286">
        <v>182</v>
      </c>
      <c r="G101" s="286">
        <v>34</v>
      </c>
      <c r="H101" s="286">
        <v>580</v>
      </c>
      <c r="I101" s="286">
        <v>800</v>
      </c>
      <c r="J101" s="286">
        <v>1380</v>
      </c>
    </row>
    <row r="102" spans="2:10" x14ac:dyDescent="0.25">
      <c r="B102" s="280"/>
      <c r="C102" s="277"/>
      <c r="D102" s="108" t="s">
        <v>536</v>
      </c>
      <c r="E102" s="286">
        <v>721</v>
      </c>
      <c r="F102" s="286">
        <v>227</v>
      </c>
      <c r="G102" s="286">
        <v>40</v>
      </c>
      <c r="H102" s="286">
        <v>1132</v>
      </c>
      <c r="I102" s="286">
        <v>988</v>
      </c>
      <c r="J102" s="286">
        <v>2120</v>
      </c>
    </row>
    <row r="103" spans="2:10" x14ac:dyDescent="0.25">
      <c r="B103" s="280"/>
      <c r="C103" s="277"/>
      <c r="D103" s="108" t="s">
        <v>537</v>
      </c>
      <c r="E103" s="286">
        <v>192</v>
      </c>
      <c r="F103" s="286">
        <v>17</v>
      </c>
      <c r="G103" s="286">
        <v>3</v>
      </c>
      <c r="H103" s="286">
        <v>207</v>
      </c>
      <c r="I103" s="286">
        <v>212</v>
      </c>
      <c r="J103" s="286">
        <v>419</v>
      </c>
    </row>
    <row r="104" spans="2:10" x14ac:dyDescent="0.25">
      <c r="B104" s="280"/>
      <c r="C104" s="277"/>
      <c r="D104" s="108" t="s">
        <v>538</v>
      </c>
      <c r="E104" s="286">
        <v>320</v>
      </c>
      <c r="F104" s="286">
        <v>46</v>
      </c>
      <c r="G104" s="286">
        <v>6</v>
      </c>
      <c r="H104" s="286">
        <v>422</v>
      </c>
      <c r="I104" s="286">
        <v>372</v>
      </c>
      <c r="J104" s="286">
        <v>794</v>
      </c>
    </row>
    <row r="105" spans="2:10" x14ac:dyDescent="0.25">
      <c r="B105" s="280"/>
      <c r="C105" s="277"/>
      <c r="D105" s="108" t="s">
        <v>69</v>
      </c>
      <c r="E105" s="287">
        <v>4775</v>
      </c>
      <c r="F105" s="287">
        <v>1029</v>
      </c>
      <c r="G105" s="287">
        <v>237</v>
      </c>
      <c r="H105" s="287">
        <v>4841</v>
      </c>
      <c r="I105" s="287">
        <v>6041</v>
      </c>
      <c r="J105" s="287">
        <v>10882</v>
      </c>
    </row>
    <row r="106" spans="2:10" x14ac:dyDescent="0.25">
      <c r="B106" s="280"/>
      <c r="C106" s="277"/>
      <c r="D106" s="277"/>
      <c r="E106" s="277"/>
      <c r="F106" s="277"/>
      <c r="G106" s="277"/>
      <c r="H106" s="277"/>
      <c r="I106" s="277"/>
      <c r="J106" s="277"/>
    </row>
    <row r="107" spans="2:10" x14ac:dyDescent="0.25">
      <c r="B107" s="280"/>
      <c r="C107" s="55" t="s">
        <v>747</v>
      </c>
      <c r="H107" s="150"/>
    </row>
    <row r="108" spans="2:10" x14ac:dyDescent="0.25">
      <c r="B108" s="280"/>
      <c r="C108" s="55" t="s">
        <v>748</v>
      </c>
      <c r="G108" s="288" t="s">
        <v>539</v>
      </c>
      <c r="H108" s="288"/>
    </row>
    <row r="109" spans="2:10" x14ac:dyDescent="0.25">
      <c r="B109" s="280"/>
      <c r="C109" s="55" t="s">
        <v>749</v>
      </c>
    </row>
    <row r="110" spans="2:10" x14ac:dyDescent="0.25">
      <c r="B110" s="280"/>
      <c r="C110" s="55" t="s">
        <v>750</v>
      </c>
    </row>
    <row r="111" spans="2:10" x14ac:dyDescent="0.25">
      <c r="B111" s="280"/>
      <c r="C111" s="55" t="s">
        <v>751</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E3D5-B268-48CE-A11D-592D1545C0BD}">
  <sheetPr codeName="Sheet49"/>
  <dimension ref="A1:EI56"/>
  <sheetViews>
    <sheetView workbookViewId="0">
      <pane xSplit="7" ySplit="15" topLeftCell="H16" activePane="bottomRight" state="frozen"/>
      <selection pane="topRight" activeCell="H1" sqref="H1"/>
      <selection pane="bottomLeft" activeCell="A16" sqref="A16"/>
      <selection pane="bottomRight" activeCell="S16" sqref="S16"/>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80" customWidth="1"/>
    <col min="86" max="86" width="17.28515625" style="32" customWidth="1"/>
    <col min="87" max="87" width="17.28515625" style="180" customWidth="1"/>
    <col min="88" max="88" width="17.28515625" style="32" customWidth="1"/>
    <col min="89" max="89" width="17.28515625" style="180" customWidth="1"/>
    <col min="90" max="90" width="17.28515625" style="32" customWidth="1"/>
    <col min="91" max="91" width="17.28515625" style="180" customWidth="1"/>
    <col min="92" max="92" width="17.28515625" style="32" customWidth="1"/>
    <col min="93" max="93" width="17.28515625" style="180" customWidth="1"/>
    <col min="94" max="94" width="17.28515625" style="32" customWidth="1"/>
    <col min="95" max="95" width="17.28515625" style="180" customWidth="1"/>
    <col min="96" max="96" width="17.28515625" style="32" customWidth="1"/>
    <col min="97" max="98" width="17.28515625" style="180" customWidth="1"/>
    <col min="99" max="99" width="17.28515625" style="32" customWidth="1"/>
    <col min="100" max="100" width="17.28515625" style="180" customWidth="1"/>
    <col min="101" max="101" width="17.28515625" style="32" customWidth="1"/>
    <col min="102" max="102" width="17.28515625" style="180" customWidth="1"/>
    <col min="103" max="103" width="17.28515625" style="32" customWidth="1"/>
    <col min="104" max="104" width="17.28515625" style="180" customWidth="1"/>
    <col min="105" max="105" width="17.28515625" style="32" customWidth="1"/>
    <col min="106" max="106" width="17.28515625" style="180" customWidth="1"/>
    <col min="107" max="107" width="17.28515625" style="32" customWidth="1"/>
    <col min="108" max="108" width="17.28515625" style="180" customWidth="1"/>
    <col min="109" max="109" width="17.28515625" style="32" customWidth="1"/>
    <col min="110" max="110" width="17.28515625" style="180" customWidth="1"/>
    <col min="111" max="111" width="17.28515625" style="32" customWidth="1"/>
    <col min="112" max="112" width="17.28515625" style="180" customWidth="1"/>
    <col min="113" max="113" width="17.28515625" style="32" customWidth="1"/>
    <col min="114" max="114" width="17.28515625" style="180" customWidth="1"/>
    <col min="115" max="115" width="17.28515625" style="32" customWidth="1"/>
    <col min="116" max="116" width="17.28515625" style="180" customWidth="1"/>
    <col min="117" max="117" width="17.28515625" style="32" customWidth="1"/>
    <col min="118" max="118" width="17.28515625" style="180" customWidth="1"/>
    <col min="119" max="119" width="17.28515625" style="32" customWidth="1"/>
    <col min="120" max="120" width="17.28515625" style="180" customWidth="1"/>
    <col min="121" max="121" width="17.28515625" style="32" customWidth="1"/>
    <col min="122" max="122" width="17.28515625" style="180" customWidth="1"/>
    <col min="123" max="123" width="17.28515625" style="32" customWidth="1"/>
    <col min="124" max="124" width="17.28515625" style="180" customWidth="1"/>
    <col min="125" max="125" width="17.28515625" style="32" customWidth="1"/>
    <col min="126" max="126" width="17.28515625" style="180"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36" width="12.28515625" style="32" bestFit="1" customWidth="1"/>
    <col min="137" max="137" width="19" style="32" customWidth="1"/>
    <col min="138" max="138" width="12.28515625" style="32" bestFit="1" customWidth="1"/>
    <col min="139" max="139" width="19" style="32" customWidth="1"/>
    <col min="140" max="16384" width="9.140625" style="32"/>
  </cols>
  <sheetData>
    <row r="1" spans="1:139" ht="6.75" customHeight="1" x14ac:dyDescent="0.25"/>
    <row r="2" spans="1:139" ht="8.25" customHeight="1" x14ac:dyDescent="0.25">
      <c r="B2" s="150"/>
    </row>
    <row r="3" spans="1:139" s="150" customFormat="1" x14ac:dyDescent="0.25">
      <c r="A3" s="32"/>
      <c r="B3" s="265" t="s">
        <v>540</v>
      </c>
      <c r="C3" s="27"/>
      <c r="D3" s="289" t="s">
        <v>541</v>
      </c>
      <c r="E3" s="290"/>
      <c r="F3" s="289" t="s">
        <v>542</v>
      </c>
      <c r="G3" s="290"/>
      <c r="H3" s="289" t="s">
        <v>543</v>
      </c>
      <c r="I3" s="290"/>
      <c r="J3" s="289" t="s">
        <v>544</v>
      </c>
      <c r="K3" s="290"/>
      <c r="L3" s="289" t="s">
        <v>545</v>
      </c>
      <c r="M3" s="290"/>
      <c r="N3" s="289" t="s">
        <v>546</v>
      </c>
      <c r="O3" s="290"/>
      <c r="P3" s="289" t="s">
        <v>547</v>
      </c>
      <c r="Q3" s="290"/>
      <c r="R3" s="289" t="s">
        <v>548</v>
      </c>
      <c r="S3" s="290"/>
      <c r="T3" s="289" t="s">
        <v>549</v>
      </c>
      <c r="U3" s="290"/>
      <c r="V3" s="289" t="s">
        <v>550</v>
      </c>
      <c r="W3" s="290"/>
      <c r="X3" s="289" t="s">
        <v>551</v>
      </c>
      <c r="Y3" s="290"/>
      <c r="Z3" s="289" t="s">
        <v>552</v>
      </c>
      <c r="AA3" s="290"/>
      <c r="AB3" s="289" t="s">
        <v>553</v>
      </c>
      <c r="AC3" s="290"/>
      <c r="AD3" s="289" t="s">
        <v>554</v>
      </c>
      <c r="AE3" s="290"/>
      <c r="AF3" s="289" t="s">
        <v>555</v>
      </c>
      <c r="AG3" s="290"/>
      <c r="AH3" s="289" t="s">
        <v>556</v>
      </c>
      <c r="AI3" s="290"/>
      <c r="AJ3" s="289" t="s">
        <v>557</v>
      </c>
      <c r="AK3" s="290"/>
      <c r="AL3" s="289" t="s">
        <v>545</v>
      </c>
      <c r="AM3" s="290"/>
      <c r="AN3" s="289" t="s">
        <v>558</v>
      </c>
      <c r="AO3" s="290"/>
      <c r="AP3" s="289" t="s">
        <v>559</v>
      </c>
      <c r="AQ3" s="290"/>
      <c r="AR3" s="289" t="s">
        <v>560</v>
      </c>
      <c r="AS3" s="290"/>
      <c r="AT3" s="289" t="s">
        <v>561</v>
      </c>
      <c r="AU3" s="290"/>
      <c r="AV3" s="289" t="s">
        <v>562</v>
      </c>
      <c r="AW3" s="290"/>
      <c r="AX3" s="289" t="s">
        <v>563</v>
      </c>
      <c r="AY3" s="290"/>
      <c r="AZ3" s="289" t="s">
        <v>564</v>
      </c>
      <c r="BA3" s="290"/>
      <c r="BB3" s="289" t="s">
        <v>565</v>
      </c>
      <c r="BC3" s="290"/>
      <c r="BD3" s="289" t="s">
        <v>566</v>
      </c>
      <c r="BE3" s="290"/>
      <c r="BF3" s="289" t="s">
        <v>567</v>
      </c>
      <c r="BG3" s="290"/>
      <c r="BH3" s="289" t="s">
        <v>568</v>
      </c>
      <c r="BI3" s="290"/>
      <c r="BJ3" s="289" t="s">
        <v>569</v>
      </c>
      <c r="BK3" s="290"/>
      <c r="BL3" s="289" t="s">
        <v>570</v>
      </c>
      <c r="BM3" s="290"/>
      <c r="BN3" s="289" t="s">
        <v>571</v>
      </c>
      <c r="BO3" s="290"/>
      <c r="BP3" s="289" t="s">
        <v>572</v>
      </c>
      <c r="BQ3" s="290"/>
      <c r="BR3" s="289" t="s">
        <v>573</v>
      </c>
      <c r="BS3" s="290"/>
      <c r="BT3" s="289" t="s">
        <v>574</v>
      </c>
      <c r="BU3" s="290"/>
      <c r="BV3" s="289" t="s">
        <v>575</v>
      </c>
      <c r="BW3" s="290"/>
      <c r="BX3" s="289" t="s">
        <v>576</v>
      </c>
      <c r="BY3" s="290"/>
      <c r="BZ3" s="289" t="s">
        <v>577</v>
      </c>
      <c r="CA3" s="290"/>
      <c r="CB3" s="289" t="s">
        <v>578</v>
      </c>
      <c r="CC3" s="290"/>
      <c r="CD3" s="289" t="s">
        <v>579</v>
      </c>
      <c r="CE3" s="290"/>
      <c r="CF3" s="289" t="s">
        <v>580</v>
      </c>
      <c r="CG3" s="290"/>
      <c r="CH3" s="289" t="s">
        <v>581</v>
      </c>
      <c r="CI3" s="290"/>
      <c r="CJ3" s="289" t="s">
        <v>582</v>
      </c>
      <c r="CK3" s="290"/>
      <c r="CL3" s="289" t="s">
        <v>583</v>
      </c>
      <c r="CM3" s="290"/>
      <c r="CN3" s="289" t="s">
        <v>584</v>
      </c>
      <c r="CO3" s="290"/>
      <c r="CP3" s="289" t="s">
        <v>585</v>
      </c>
      <c r="CQ3" s="290"/>
      <c r="CR3" s="289" t="s">
        <v>586</v>
      </c>
      <c r="CS3" s="290"/>
      <c r="CT3" s="289" t="s">
        <v>587</v>
      </c>
      <c r="CU3" s="290"/>
      <c r="CV3" s="289" t="s">
        <v>588</v>
      </c>
      <c r="CW3" s="290"/>
      <c r="CX3" s="289" t="s">
        <v>589</v>
      </c>
      <c r="CY3" s="290"/>
      <c r="CZ3" s="289" t="s">
        <v>590</v>
      </c>
      <c r="DA3" s="290"/>
      <c r="DB3" s="289" t="s">
        <v>591</v>
      </c>
      <c r="DC3" s="290"/>
      <c r="DD3" s="289" t="s">
        <v>592</v>
      </c>
      <c r="DE3" s="290"/>
      <c r="DF3" s="289" t="s">
        <v>593</v>
      </c>
      <c r="DG3" s="290"/>
      <c r="DH3" s="289" t="s">
        <v>594</v>
      </c>
      <c r="DI3" s="290"/>
      <c r="DJ3" s="289" t="s">
        <v>595</v>
      </c>
      <c r="DK3" s="290"/>
      <c r="DL3" s="289" t="s">
        <v>596</v>
      </c>
      <c r="DM3" s="290"/>
      <c r="DN3" s="289" t="s">
        <v>597</v>
      </c>
      <c r="DO3" s="290"/>
      <c r="DP3" s="289" t="s">
        <v>598</v>
      </c>
      <c r="DQ3" s="290"/>
      <c r="DR3" s="289" t="s">
        <v>599</v>
      </c>
      <c r="DS3" s="290"/>
      <c r="DT3" s="289" t="s">
        <v>600</v>
      </c>
      <c r="DU3" s="290"/>
      <c r="DV3" s="289" t="s">
        <v>601</v>
      </c>
      <c r="DW3" s="290"/>
      <c r="DX3" s="289" t="s">
        <v>602</v>
      </c>
      <c r="DY3" s="290"/>
      <c r="DZ3" s="289" t="s">
        <v>603</v>
      </c>
      <c r="EA3" s="290"/>
      <c r="EB3" s="289" t="s">
        <v>604</v>
      </c>
      <c r="EC3" s="290"/>
      <c r="ED3" s="289" t="s">
        <v>605</v>
      </c>
      <c r="EE3" s="290"/>
      <c r="EF3" s="289" t="s">
        <v>606</v>
      </c>
      <c r="EG3" s="290"/>
      <c r="EH3" s="289" t="s">
        <v>607</v>
      </c>
      <c r="EI3" s="290"/>
    </row>
    <row r="4" spans="1:139" x14ac:dyDescent="0.25">
      <c r="B4" s="49" t="s">
        <v>267</v>
      </c>
      <c r="C4" s="49" t="s">
        <v>608</v>
      </c>
      <c r="D4" s="291" t="s">
        <v>609</v>
      </c>
      <c r="E4" s="291" t="s">
        <v>610</v>
      </c>
      <c r="F4" s="291" t="s">
        <v>609</v>
      </c>
      <c r="G4" s="291" t="s">
        <v>610</v>
      </c>
      <c r="H4" s="291" t="s">
        <v>609</v>
      </c>
      <c r="I4" s="291" t="s">
        <v>610</v>
      </c>
      <c r="J4" s="291" t="s">
        <v>609</v>
      </c>
      <c r="K4" s="291" t="s">
        <v>610</v>
      </c>
      <c r="L4" s="292" t="s">
        <v>609</v>
      </c>
      <c r="M4" s="292" t="s">
        <v>610</v>
      </c>
      <c r="N4" s="292" t="s">
        <v>609</v>
      </c>
      <c r="O4" s="292" t="s">
        <v>610</v>
      </c>
      <c r="P4" s="291" t="s">
        <v>609</v>
      </c>
      <c r="Q4" s="291" t="s">
        <v>610</v>
      </c>
      <c r="R4" s="291" t="s">
        <v>609</v>
      </c>
      <c r="S4" s="291" t="s">
        <v>610</v>
      </c>
      <c r="T4" s="291" t="s">
        <v>609</v>
      </c>
      <c r="U4" s="291" t="s">
        <v>610</v>
      </c>
      <c r="V4" s="291" t="s">
        <v>609</v>
      </c>
      <c r="W4" s="291" t="s">
        <v>610</v>
      </c>
      <c r="X4" s="292" t="s">
        <v>609</v>
      </c>
      <c r="Y4" s="292" t="s">
        <v>610</v>
      </c>
      <c r="Z4" s="292" t="s">
        <v>609</v>
      </c>
      <c r="AA4" s="292" t="s">
        <v>610</v>
      </c>
      <c r="AB4" s="292" t="s">
        <v>609</v>
      </c>
      <c r="AC4" s="292" t="s">
        <v>610</v>
      </c>
      <c r="AD4" s="292" t="s">
        <v>609</v>
      </c>
      <c r="AE4" s="292" t="s">
        <v>610</v>
      </c>
      <c r="AF4" s="292" t="s">
        <v>609</v>
      </c>
      <c r="AG4" s="292" t="s">
        <v>610</v>
      </c>
      <c r="AH4" s="292" t="s">
        <v>609</v>
      </c>
      <c r="AI4" s="292" t="s">
        <v>610</v>
      </c>
      <c r="AJ4" s="292" t="s">
        <v>609</v>
      </c>
      <c r="AK4" s="292" t="s">
        <v>610</v>
      </c>
      <c r="AL4" s="292" t="s">
        <v>609</v>
      </c>
      <c r="AM4" s="292" t="s">
        <v>610</v>
      </c>
      <c r="AN4" s="292" t="s">
        <v>609</v>
      </c>
      <c r="AO4" s="292" t="s">
        <v>610</v>
      </c>
      <c r="AP4" s="292" t="s">
        <v>609</v>
      </c>
      <c r="AQ4" s="292" t="s">
        <v>610</v>
      </c>
      <c r="AR4" s="292" t="s">
        <v>609</v>
      </c>
      <c r="AS4" s="292" t="s">
        <v>610</v>
      </c>
      <c r="AT4" s="292" t="s">
        <v>609</v>
      </c>
      <c r="AU4" s="292" t="s">
        <v>610</v>
      </c>
      <c r="AV4" s="292" t="s">
        <v>609</v>
      </c>
      <c r="AW4" s="292" t="s">
        <v>610</v>
      </c>
      <c r="AX4" s="292" t="s">
        <v>609</v>
      </c>
      <c r="AY4" s="292" t="s">
        <v>610</v>
      </c>
      <c r="AZ4" s="292" t="s">
        <v>609</v>
      </c>
      <c r="BA4" s="292" t="s">
        <v>610</v>
      </c>
      <c r="BB4" s="292" t="s">
        <v>609</v>
      </c>
      <c r="BC4" s="292" t="s">
        <v>610</v>
      </c>
      <c r="BD4" s="292" t="s">
        <v>609</v>
      </c>
      <c r="BE4" s="292" t="s">
        <v>610</v>
      </c>
      <c r="BF4" s="292" t="s">
        <v>609</v>
      </c>
      <c r="BG4" s="292" t="s">
        <v>610</v>
      </c>
      <c r="BH4" s="292" t="s">
        <v>609</v>
      </c>
      <c r="BI4" s="292" t="s">
        <v>610</v>
      </c>
      <c r="BJ4" s="292" t="s">
        <v>609</v>
      </c>
      <c r="BK4" s="292" t="s">
        <v>610</v>
      </c>
      <c r="BL4" s="292" t="s">
        <v>609</v>
      </c>
      <c r="BM4" s="292" t="s">
        <v>610</v>
      </c>
      <c r="BN4" s="292" t="s">
        <v>609</v>
      </c>
      <c r="BO4" s="292" t="s">
        <v>610</v>
      </c>
      <c r="BP4" s="292" t="s">
        <v>609</v>
      </c>
      <c r="BQ4" s="292" t="s">
        <v>610</v>
      </c>
      <c r="BR4" s="292" t="s">
        <v>609</v>
      </c>
      <c r="BS4" s="292" t="s">
        <v>610</v>
      </c>
      <c r="BT4" s="292" t="s">
        <v>609</v>
      </c>
      <c r="BU4" s="292" t="s">
        <v>610</v>
      </c>
      <c r="BV4" s="292" t="s">
        <v>609</v>
      </c>
      <c r="BW4" s="292" t="s">
        <v>610</v>
      </c>
      <c r="BX4" s="292" t="s">
        <v>609</v>
      </c>
      <c r="BY4" s="292" t="s">
        <v>610</v>
      </c>
      <c r="BZ4" s="292" t="s">
        <v>609</v>
      </c>
      <c r="CA4" s="292" t="s">
        <v>610</v>
      </c>
      <c r="CB4" s="292" t="s">
        <v>609</v>
      </c>
      <c r="CC4" s="292" t="s">
        <v>610</v>
      </c>
      <c r="CD4" s="292" t="s">
        <v>609</v>
      </c>
      <c r="CE4" s="292" t="s">
        <v>610</v>
      </c>
      <c r="CF4" s="292" t="s">
        <v>609</v>
      </c>
      <c r="CG4" s="293" t="s">
        <v>610</v>
      </c>
      <c r="CH4" s="292" t="s">
        <v>609</v>
      </c>
      <c r="CI4" s="293" t="s">
        <v>610</v>
      </c>
      <c r="CJ4" s="292" t="s">
        <v>609</v>
      </c>
      <c r="CK4" s="293" t="s">
        <v>610</v>
      </c>
      <c r="CL4" s="292" t="s">
        <v>609</v>
      </c>
      <c r="CM4" s="293" t="s">
        <v>610</v>
      </c>
      <c r="CN4" s="292" t="s">
        <v>609</v>
      </c>
      <c r="CO4" s="293" t="s">
        <v>610</v>
      </c>
      <c r="CP4" s="292" t="s">
        <v>609</v>
      </c>
      <c r="CQ4" s="293" t="s">
        <v>610</v>
      </c>
      <c r="CR4" s="292" t="s">
        <v>609</v>
      </c>
      <c r="CS4" s="293" t="s">
        <v>610</v>
      </c>
      <c r="CT4" s="292" t="s">
        <v>609</v>
      </c>
      <c r="CU4" s="293" t="s">
        <v>610</v>
      </c>
      <c r="CV4" s="292" t="s">
        <v>609</v>
      </c>
      <c r="CW4" s="293" t="s">
        <v>610</v>
      </c>
      <c r="CX4" s="292" t="s">
        <v>609</v>
      </c>
      <c r="CY4" s="293" t="s">
        <v>610</v>
      </c>
      <c r="CZ4" s="292" t="s">
        <v>609</v>
      </c>
      <c r="DA4" s="293" t="s">
        <v>610</v>
      </c>
      <c r="DB4" s="292" t="s">
        <v>609</v>
      </c>
      <c r="DC4" s="293" t="s">
        <v>610</v>
      </c>
      <c r="DD4" s="292" t="s">
        <v>609</v>
      </c>
      <c r="DE4" s="293" t="s">
        <v>610</v>
      </c>
      <c r="DF4" s="292" t="s">
        <v>609</v>
      </c>
      <c r="DG4" s="293" t="s">
        <v>610</v>
      </c>
      <c r="DH4" s="292" t="s">
        <v>609</v>
      </c>
      <c r="DI4" s="293" t="s">
        <v>610</v>
      </c>
      <c r="DJ4" s="292" t="s">
        <v>609</v>
      </c>
      <c r="DK4" s="293" t="s">
        <v>610</v>
      </c>
      <c r="DL4" s="292" t="s">
        <v>609</v>
      </c>
      <c r="DM4" s="293" t="s">
        <v>610</v>
      </c>
      <c r="DN4" s="292" t="s">
        <v>609</v>
      </c>
      <c r="DO4" s="293" t="s">
        <v>610</v>
      </c>
      <c r="DP4" s="292" t="s">
        <v>609</v>
      </c>
      <c r="DQ4" s="293" t="s">
        <v>610</v>
      </c>
      <c r="DR4" s="292" t="s">
        <v>609</v>
      </c>
      <c r="DS4" s="293" t="s">
        <v>610</v>
      </c>
      <c r="DT4" s="292" t="s">
        <v>609</v>
      </c>
      <c r="DU4" s="293" t="s">
        <v>610</v>
      </c>
      <c r="DV4" s="292" t="s">
        <v>609</v>
      </c>
      <c r="DW4" s="293" t="s">
        <v>610</v>
      </c>
      <c r="DX4" s="292" t="s">
        <v>609</v>
      </c>
      <c r="DY4" s="293" t="s">
        <v>610</v>
      </c>
      <c r="DZ4" s="292" t="s">
        <v>609</v>
      </c>
      <c r="EA4" s="293" t="s">
        <v>610</v>
      </c>
      <c r="EB4" s="292" t="s">
        <v>609</v>
      </c>
      <c r="EC4" s="293" t="s">
        <v>610</v>
      </c>
      <c r="ED4" s="292" t="s">
        <v>609</v>
      </c>
      <c r="EE4" s="293" t="s">
        <v>610</v>
      </c>
      <c r="EF4" s="292" t="s">
        <v>609</v>
      </c>
      <c r="EG4" s="293" t="s">
        <v>610</v>
      </c>
      <c r="EH4" s="292" t="s">
        <v>609</v>
      </c>
      <c r="EI4" s="293" t="s">
        <v>610</v>
      </c>
    </row>
    <row r="5" spans="1:139" x14ac:dyDescent="0.25">
      <c r="B5" s="21">
        <v>1</v>
      </c>
      <c r="C5" s="294" t="s">
        <v>611</v>
      </c>
      <c r="D5" s="111">
        <v>3.8550499552211575</v>
      </c>
      <c r="E5" s="111">
        <v>284221.7965913362</v>
      </c>
      <c r="F5" s="111">
        <v>3.1921394005148276</v>
      </c>
      <c r="G5" s="111">
        <v>400747.31620983605</v>
      </c>
      <c r="H5" s="111">
        <v>2.9088469094018947</v>
      </c>
      <c r="I5" s="111">
        <v>548126.68851616723</v>
      </c>
      <c r="J5" s="111">
        <v>2.2374813977076919</v>
      </c>
      <c r="K5" s="111">
        <v>677491.77483250655</v>
      </c>
      <c r="L5" s="111">
        <v>4.0093728878442105</v>
      </c>
      <c r="M5" s="111">
        <v>689423.30437732791</v>
      </c>
      <c r="N5" s="111">
        <v>4.362671782518535</v>
      </c>
      <c r="O5" s="111">
        <v>801284.37245152669</v>
      </c>
      <c r="P5" s="111">
        <v>2.1181794860008605</v>
      </c>
      <c r="Q5" s="111">
        <v>692634.88739096269</v>
      </c>
      <c r="R5" s="111">
        <v>2.1254449800022299</v>
      </c>
      <c r="S5" s="111">
        <v>700640.74534257024</v>
      </c>
      <c r="T5" s="111">
        <v>2.0593064568056896</v>
      </c>
      <c r="U5" s="111">
        <v>724050.92181086505</v>
      </c>
      <c r="V5" s="111">
        <v>2.0382646193816321</v>
      </c>
      <c r="W5" s="111">
        <v>722415.57684732752</v>
      </c>
      <c r="X5" s="111">
        <v>2.1127245166772246</v>
      </c>
      <c r="Y5" s="111">
        <v>719064.99551072624</v>
      </c>
      <c r="Z5" s="111">
        <v>2.1055608337301126</v>
      </c>
      <c r="AA5" s="111">
        <v>725776.46629882988</v>
      </c>
      <c r="AB5" s="111">
        <v>2.1645743352532638</v>
      </c>
      <c r="AC5" s="111">
        <v>687278.85042834119</v>
      </c>
      <c r="AD5" s="111">
        <v>2.2566570560332173</v>
      </c>
      <c r="AE5" s="111">
        <v>665175.54571621621</v>
      </c>
      <c r="AF5" s="111">
        <v>2.6640305685989483</v>
      </c>
      <c r="AG5" s="111">
        <v>655849.73684980359</v>
      </c>
      <c r="AH5" s="111">
        <v>3.5614158474030582</v>
      </c>
      <c r="AI5" s="111">
        <v>653883.30275275395</v>
      </c>
      <c r="AJ5" s="111">
        <v>3.7979404457279009</v>
      </c>
      <c r="AK5" s="111">
        <v>655147.13950981305</v>
      </c>
      <c r="AL5" s="111">
        <v>4.0093728878442105</v>
      </c>
      <c r="AM5" s="111">
        <v>689423.30437732791</v>
      </c>
      <c r="AN5" s="111">
        <v>4.0351433139397281</v>
      </c>
      <c r="AO5" s="111">
        <v>695584.55469012831</v>
      </c>
      <c r="AP5" s="111">
        <v>3.9548366202115162</v>
      </c>
      <c r="AQ5" s="111">
        <v>709577.60136603122</v>
      </c>
      <c r="AR5" s="111">
        <v>3.926611332266476</v>
      </c>
      <c r="AS5" s="111">
        <v>727118.40988317353</v>
      </c>
      <c r="AT5" s="111">
        <v>3.8242844674922192</v>
      </c>
      <c r="AU5" s="111">
        <v>737984.92662636493</v>
      </c>
      <c r="AV5" s="111">
        <v>3.9402378803707694</v>
      </c>
      <c r="AW5" s="111">
        <v>746763.27722193871</v>
      </c>
      <c r="AX5" s="111">
        <v>3.9307218486740538</v>
      </c>
      <c r="AY5" s="111">
        <v>753503.95934100554</v>
      </c>
      <c r="AZ5" s="111">
        <v>4.1490698401093384</v>
      </c>
      <c r="BA5" s="111">
        <v>756846.54819613742</v>
      </c>
      <c r="BB5" s="111">
        <v>4.3241742822406666</v>
      </c>
      <c r="BC5" s="111">
        <v>768149.5179096004</v>
      </c>
      <c r="BD5" s="111">
        <v>4.4576701715641729</v>
      </c>
      <c r="BE5" s="111">
        <v>763970.58935337572</v>
      </c>
      <c r="BF5" s="111">
        <v>4.393316819384542</v>
      </c>
      <c r="BG5" s="111">
        <v>761775.71041192056</v>
      </c>
      <c r="BH5" s="111">
        <v>4.4233730266611104</v>
      </c>
      <c r="BI5" s="111">
        <v>767724.28127300309</v>
      </c>
      <c r="BJ5" s="111">
        <v>4.362671782518535</v>
      </c>
      <c r="BK5" s="111">
        <v>801284.37245152669</v>
      </c>
      <c r="BL5" s="111">
        <v>4.2652832608234661</v>
      </c>
      <c r="BM5" s="111">
        <v>796558.22814757167</v>
      </c>
      <c r="BN5" s="111">
        <v>4.0578837144026503</v>
      </c>
      <c r="BO5" s="111">
        <v>803408.70843495848</v>
      </c>
      <c r="BP5" s="111">
        <v>4.2933479016255482</v>
      </c>
      <c r="BQ5" s="111">
        <v>830350.08583598328</v>
      </c>
      <c r="BR5" s="111">
        <v>4.318983420771902</v>
      </c>
      <c r="BS5" s="111">
        <v>832957.61390165938</v>
      </c>
      <c r="BT5" s="111">
        <v>4.4104028259547787</v>
      </c>
      <c r="BU5" s="111">
        <v>823350.59395301272</v>
      </c>
      <c r="BV5" s="111">
        <v>4.4614180149855516</v>
      </c>
      <c r="BW5" s="111">
        <v>830030.41038040968</v>
      </c>
      <c r="BX5" s="111">
        <v>4.3710657197609137</v>
      </c>
      <c r="BY5" s="111">
        <v>845084.60393805557</v>
      </c>
      <c r="BZ5" s="111">
        <v>4.4489274083458037</v>
      </c>
      <c r="CA5" s="111">
        <v>850849.40524858981</v>
      </c>
      <c r="CB5" s="111">
        <v>4.525673704199507</v>
      </c>
      <c r="CC5" s="111">
        <v>858028.3214778651</v>
      </c>
      <c r="CD5" s="111">
        <v>4.5853021354839951</v>
      </c>
      <c r="CE5" s="111">
        <v>845367.35769526439</v>
      </c>
      <c r="CF5" s="111">
        <v>4.5521002217437818</v>
      </c>
      <c r="CG5" s="111">
        <v>849047.16732491658</v>
      </c>
      <c r="CH5" s="111">
        <v>4.9595595141653446</v>
      </c>
      <c r="CI5" s="111">
        <v>890065.27552998601</v>
      </c>
      <c r="CJ5" s="111">
        <v>5.0160705427316818</v>
      </c>
      <c r="CK5" s="111">
        <v>890431.599514995</v>
      </c>
      <c r="CL5" s="111">
        <v>4.8505930924511098</v>
      </c>
      <c r="CM5" s="111">
        <v>891339.40842302295</v>
      </c>
      <c r="CN5" s="111">
        <v>5.0947679889636408</v>
      </c>
      <c r="CO5" s="111">
        <v>932729.42446599063</v>
      </c>
      <c r="CP5" s="111">
        <v>5.0571483859539121</v>
      </c>
      <c r="CQ5" s="111">
        <v>919494.50511632464</v>
      </c>
      <c r="CR5" s="111">
        <v>4.9923038104505011</v>
      </c>
      <c r="CS5" s="111">
        <v>916195.3903632001</v>
      </c>
      <c r="CT5" s="111">
        <v>4.9691613140070636</v>
      </c>
      <c r="CU5" s="111">
        <v>931381.23486619524</v>
      </c>
      <c r="CV5" s="111">
        <v>4.7830931565778698</v>
      </c>
      <c r="CW5" s="111">
        <v>925536.22090931027</v>
      </c>
      <c r="CX5" s="111">
        <v>4.777716623545432</v>
      </c>
      <c r="CY5" s="111">
        <v>941325.68914128863</v>
      </c>
      <c r="CZ5" s="111">
        <v>4.7202720099064415</v>
      </c>
      <c r="DA5" s="111">
        <v>977540.63043135253</v>
      </c>
      <c r="DB5" s="111">
        <v>4.265896778454608</v>
      </c>
      <c r="DC5" s="111">
        <v>1005289.9152998351</v>
      </c>
      <c r="DD5" s="111">
        <v>4.1882438173089485</v>
      </c>
      <c r="DE5" s="111">
        <v>1014852.7422206902</v>
      </c>
      <c r="DF5" s="111">
        <v>4.1568412166400597</v>
      </c>
      <c r="DG5" s="111">
        <v>1075115.8797568919</v>
      </c>
      <c r="DH5" s="111">
        <v>3.6387517176951993</v>
      </c>
      <c r="DI5" s="111">
        <v>1081490.3817940147</v>
      </c>
      <c r="DJ5" s="111">
        <v>3.3309934609427923</v>
      </c>
      <c r="DK5" s="111">
        <v>1106298.3156114989</v>
      </c>
      <c r="DL5" s="111">
        <v>3.222892786641069</v>
      </c>
      <c r="DM5" s="111">
        <v>1161478.9720955302</v>
      </c>
      <c r="DN5" s="111">
        <v>3.1063096936568892</v>
      </c>
      <c r="DO5" s="111">
        <v>1180322.3951549819</v>
      </c>
      <c r="DP5" s="111">
        <v>2.84648991646936</v>
      </c>
      <c r="DQ5" s="111">
        <v>1187308.5186814009</v>
      </c>
      <c r="DR5" s="111">
        <v>2.7816365002036028</v>
      </c>
      <c r="DS5" s="111">
        <v>1235473.0318339833</v>
      </c>
      <c r="DT5" s="111">
        <v>2.7599468210211731</v>
      </c>
      <c r="DU5" s="111">
        <v>1255745.1834917406</v>
      </c>
      <c r="DV5" s="111">
        <v>2.6430616891540697</v>
      </c>
      <c r="DW5" s="111">
        <v>1286585.1524180165</v>
      </c>
      <c r="DX5" s="111">
        <v>2.9285086018143054</v>
      </c>
      <c r="DY5" s="111">
        <v>1347094.0264384637</v>
      </c>
      <c r="DZ5" s="111">
        <v>2.838566235637539</v>
      </c>
      <c r="EA5" s="111">
        <v>1328409.0165672046</v>
      </c>
      <c r="EB5" s="111">
        <v>2.7242022857582757</v>
      </c>
      <c r="EC5" s="111">
        <v>1342407.9795390971</v>
      </c>
      <c r="ED5" s="111">
        <v>3.0086018077737906</v>
      </c>
      <c r="EE5" s="111">
        <v>1411828.2759213494</v>
      </c>
      <c r="EF5" s="111">
        <v>2.9194437792719046</v>
      </c>
      <c r="EG5" s="111">
        <v>1397613.4017032248</v>
      </c>
      <c r="EH5" s="111">
        <v>3.0524776875486404</v>
      </c>
      <c r="EI5" s="111">
        <v>1420065.8431127251</v>
      </c>
    </row>
    <row r="6" spans="1:139" x14ac:dyDescent="0.25">
      <c r="B6" s="21">
        <v>2</v>
      </c>
      <c r="C6" s="294" t="s">
        <v>612</v>
      </c>
      <c r="D6" s="111">
        <v>8.1015450798036976</v>
      </c>
      <c r="E6" s="111">
        <v>252197.92240287998</v>
      </c>
      <c r="F6" s="111">
        <v>6.6681643677359732</v>
      </c>
      <c r="G6" s="111">
        <v>327493.28165807901</v>
      </c>
      <c r="H6" s="111">
        <v>6.4483171679638467</v>
      </c>
      <c r="I6" s="111">
        <v>394658.42549379403</v>
      </c>
      <c r="J6" s="111">
        <v>5.5732410556151502</v>
      </c>
      <c r="K6" s="111">
        <v>491833.0255404528</v>
      </c>
      <c r="L6" s="111">
        <v>10.084446670447926</v>
      </c>
      <c r="M6" s="111">
        <v>835554.73863992002</v>
      </c>
      <c r="N6" s="111">
        <v>10.239494648633544</v>
      </c>
      <c r="O6" s="111">
        <v>1036410.0988121202</v>
      </c>
      <c r="P6" s="111">
        <v>5.6102489495080379</v>
      </c>
      <c r="Q6" s="111">
        <v>503034.6751536497</v>
      </c>
      <c r="R6" s="111">
        <v>5.6546297683726694</v>
      </c>
      <c r="S6" s="111">
        <v>501932.97489083308</v>
      </c>
      <c r="T6" s="111">
        <v>5.6708598013606926</v>
      </c>
      <c r="U6" s="111">
        <v>515349.32466528012</v>
      </c>
      <c r="V6" s="111">
        <v>5.9220716901264909</v>
      </c>
      <c r="W6" s="111">
        <v>540703.87332469609</v>
      </c>
      <c r="X6" s="111">
        <v>6.3680159516284958</v>
      </c>
      <c r="Y6" s="111">
        <v>565107.51569544792</v>
      </c>
      <c r="Z6" s="111">
        <v>6.7213658274395431</v>
      </c>
      <c r="AA6" s="111">
        <v>596250.42930380185</v>
      </c>
      <c r="AB6" s="111">
        <v>7.3690023893096122</v>
      </c>
      <c r="AC6" s="111">
        <v>645492.59939359198</v>
      </c>
      <c r="AD6" s="111">
        <v>7.9400502874397851</v>
      </c>
      <c r="AE6" s="111">
        <v>696808.54673824401</v>
      </c>
      <c r="AF6" s="111">
        <v>8.5404134137123755</v>
      </c>
      <c r="AG6" s="111">
        <v>749990.25816530001</v>
      </c>
      <c r="AH6" s="111">
        <v>8.9190086422088193</v>
      </c>
      <c r="AI6" s="111">
        <v>770273.55603474006</v>
      </c>
      <c r="AJ6" s="111">
        <v>9.6096845851941133</v>
      </c>
      <c r="AK6" s="111">
        <v>790886.02491524012</v>
      </c>
      <c r="AL6" s="111">
        <v>10.084446670447926</v>
      </c>
      <c r="AM6" s="111">
        <v>835554.73863992002</v>
      </c>
      <c r="AN6" s="111">
        <v>10.223826781819048</v>
      </c>
      <c r="AO6" s="111">
        <v>848444.64078474999</v>
      </c>
      <c r="AP6" s="111">
        <v>10.322889310085261</v>
      </c>
      <c r="AQ6" s="111">
        <v>858905.48072458</v>
      </c>
      <c r="AR6" s="111">
        <v>10.30735328758248</v>
      </c>
      <c r="AS6" s="111">
        <v>855002.3897413183</v>
      </c>
      <c r="AT6" s="111">
        <v>10.195595637894026</v>
      </c>
      <c r="AU6" s="111">
        <v>844500.34441326011</v>
      </c>
      <c r="AV6" s="111">
        <v>10.271282092120352</v>
      </c>
      <c r="AW6" s="111">
        <v>860980.70682265819</v>
      </c>
      <c r="AX6" s="111">
        <v>10.199855814449904</v>
      </c>
      <c r="AY6" s="111">
        <v>890069.52752726991</v>
      </c>
      <c r="AZ6" s="111">
        <v>10.186834734388743</v>
      </c>
      <c r="BA6" s="111">
        <v>916969.51216533047</v>
      </c>
      <c r="BB6" s="111">
        <v>10.170065714436348</v>
      </c>
      <c r="BC6" s="111">
        <v>927359.7841256801</v>
      </c>
      <c r="BD6" s="111">
        <v>10.381744734190825</v>
      </c>
      <c r="BE6" s="111">
        <v>959007.08934678009</v>
      </c>
      <c r="BF6" s="111">
        <v>10.325365495264052</v>
      </c>
      <c r="BG6" s="111">
        <v>981696.85671773041</v>
      </c>
      <c r="BH6" s="111">
        <v>10.306405291525063</v>
      </c>
      <c r="BI6" s="111">
        <v>1008492.6931676402</v>
      </c>
      <c r="BJ6" s="111">
        <v>10.239494648633544</v>
      </c>
      <c r="BK6" s="111">
        <v>1036410.0988121202</v>
      </c>
      <c r="BL6" s="111">
        <v>9.8432286349301279</v>
      </c>
      <c r="BM6" s="111">
        <v>1071415.4579379694</v>
      </c>
      <c r="BN6" s="111">
        <v>9.9781688438325773</v>
      </c>
      <c r="BO6" s="111">
        <v>1085241.74109542</v>
      </c>
      <c r="BP6" s="111">
        <v>10.246027232287377</v>
      </c>
      <c r="BQ6" s="111">
        <v>1109822.7542979277</v>
      </c>
      <c r="BR6" s="111">
        <v>10.271948102085352</v>
      </c>
      <c r="BS6" s="111">
        <v>1124046.4365254915</v>
      </c>
      <c r="BT6" s="111">
        <v>10.114721102732396</v>
      </c>
      <c r="BU6" s="111">
        <v>1183332.8713196318</v>
      </c>
      <c r="BV6" s="111">
        <v>10.283308639976505</v>
      </c>
      <c r="BW6" s="111">
        <v>1206389.4095106139</v>
      </c>
      <c r="BX6" s="111">
        <v>10.294247553471886</v>
      </c>
      <c r="BY6" s="111">
        <v>1207979.1262226817</v>
      </c>
      <c r="BZ6" s="111">
        <v>10.09621987265005</v>
      </c>
      <c r="CA6" s="111">
        <v>1205878.4995266958</v>
      </c>
      <c r="CB6" s="111">
        <v>10.177019873852494</v>
      </c>
      <c r="CC6" s="111">
        <v>1207872.6514297298</v>
      </c>
      <c r="CD6" s="111">
        <v>10.092849624773361</v>
      </c>
      <c r="CE6" s="111">
        <v>1227572.2411873806</v>
      </c>
      <c r="CF6" s="111">
        <v>10.090951174478208</v>
      </c>
      <c r="CG6" s="111">
        <v>1235052.5653288153</v>
      </c>
      <c r="CH6" s="111">
        <v>9.9517881845853484</v>
      </c>
      <c r="CI6" s="111">
        <v>1248493.2200215654</v>
      </c>
      <c r="CJ6" s="111">
        <v>9.8917092450402642</v>
      </c>
      <c r="CK6" s="111">
        <v>1286924.7096171156</v>
      </c>
      <c r="CL6" s="111">
        <v>9.8744695447076207</v>
      </c>
      <c r="CM6" s="111">
        <v>1307907.8953847601</v>
      </c>
      <c r="CN6" s="111">
        <v>9.7829503385832588</v>
      </c>
      <c r="CO6" s="111">
        <v>1341676.43358203</v>
      </c>
      <c r="CP6" s="111">
        <v>9.8165776228172152</v>
      </c>
      <c r="CQ6" s="111">
        <v>1367322.534596557</v>
      </c>
      <c r="CR6" s="111">
        <v>9.7198724054487791</v>
      </c>
      <c r="CS6" s="111">
        <v>1387055.6311594767</v>
      </c>
      <c r="CT6" s="111">
        <v>9.7121032064511539</v>
      </c>
      <c r="CU6" s="111">
        <v>1411223.8363923656</v>
      </c>
      <c r="CV6" s="111">
        <v>9.6882632455394138</v>
      </c>
      <c r="CW6" s="111">
        <v>1434481.3920132963</v>
      </c>
      <c r="CX6" s="111">
        <v>9.7429030557190526</v>
      </c>
      <c r="CY6" s="111">
        <v>1473964.9082426399</v>
      </c>
      <c r="CZ6" s="111">
        <v>9.7333834458213175</v>
      </c>
      <c r="DA6" s="111">
        <v>1480060.4146780195</v>
      </c>
      <c r="DB6" s="111">
        <v>9.446727241094889</v>
      </c>
      <c r="DC6" s="111">
        <v>1480155.5523806715</v>
      </c>
      <c r="DD6" s="111">
        <v>9.2599089398252872</v>
      </c>
      <c r="DE6" s="111">
        <v>1487316.2136085266</v>
      </c>
      <c r="DF6" s="111">
        <v>9.0164496414133222</v>
      </c>
      <c r="DG6" s="111">
        <v>1604791.083565661</v>
      </c>
      <c r="DH6" s="111">
        <v>8.7944724121220776</v>
      </c>
      <c r="DI6" s="111">
        <v>1664836.9528128996</v>
      </c>
      <c r="DJ6" s="111">
        <v>8.6805201854261984</v>
      </c>
      <c r="DK6" s="111">
        <v>1689310.1962741595</v>
      </c>
      <c r="DL6" s="111">
        <v>8.460589108478052</v>
      </c>
      <c r="DM6" s="111">
        <v>1717266.5712075273</v>
      </c>
      <c r="DN6" s="111">
        <v>8.3653931374736263</v>
      </c>
      <c r="DO6" s="111">
        <v>1740061.2990378493</v>
      </c>
      <c r="DP6" s="111">
        <v>8.2018829194443743</v>
      </c>
      <c r="DQ6" s="111">
        <v>1762732.5188244993</v>
      </c>
      <c r="DR6" s="111">
        <v>8.0137113818000856</v>
      </c>
      <c r="DS6" s="111">
        <v>1767231.2831476002</v>
      </c>
      <c r="DT6" s="111">
        <v>8.0404510143097756</v>
      </c>
      <c r="DU6" s="111">
        <v>1762706.2697258098</v>
      </c>
      <c r="DV6" s="111">
        <v>7.7508776532051824</v>
      </c>
      <c r="DW6" s="111">
        <v>1764956.9471587201</v>
      </c>
      <c r="DX6" s="111">
        <v>7.659040696314718</v>
      </c>
      <c r="DY6" s="111">
        <v>1800243.6416390287</v>
      </c>
      <c r="DZ6" s="111">
        <v>7.6269091247923617</v>
      </c>
      <c r="EA6" s="111">
        <v>1847735.1030489297</v>
      </c>
      <c r="EB6" s="111">
        <v>7.6585443347275373</v>
      </c>
      <c r="EC6" s="111">
        <v>1823370.6544069499</v>
      </c>
      <c r="ED6" s="111">
        <v>7.72356866416784</v>
      </c>
      <c r="EE6" s="111">
        <v>1864001.8084132546</v>
      </c>
      <c r="EF6" s="111">
        <v>7.771302277252099</v>
      </c>
      <c r="EG6" s="111">
        <v>1924529.0697626993</v>
      </c>
      <c r="EH6" s="111">
        <v>7.8020539904415429</v>
      </c>
      <c r="EI6" s="111">
        <v>1948796.8022060993</v>
      </c>
    </row>
    <row r="7" spans="1:139" x14ac:dyDescent="0.25">
      <c r="B7" s="21">
        <v>2.1</v>
      </c>
      <c r="C7" s="27" t="s">
        <v>613</v>
      </c>
      <c r="D7" s="111">
        <v>6.445530561051906</v>
      </c>
      <c r="E7" s="111">
        <v>4615.7339791100003</v>
      </c>
      <c r="F7" s="111">
        <v>6.1957605074047652</v>
      </c>
      <c r="G7" s="111">
        <v>5725.180876989999</v>
      </c>
      <c r="H7" s="111">
        <v>5.7048663232788979</v>
      </c>
      <c r="I7" s="111">
        <v>5133.9745131299997</v>
      </c>
      <c r="J7" s="111">
        <v>5.2399382587599863</v>
      </c>
      <c r="K7" s="111">
        <v>3299.7574078400007</v>
      </c>
      <c r="L7" s="111">
        <v>9.1250200625883711</v>
      </c>
      <c r="M7" s="111">
        <v>16437.81402120999</v>
      </c>
      <c r="N7" s="111">
        <v>10.541144367817495</v>
      </c>
      <c r="O7" s="111">
        <v>31931.417553599997</v>
      </c>
      <c r="P7" s="111">
        <v>5.2037976588251578</v>
      </c>
      <c r="Q7" s="111">
        <v>4927.6281196000018</v>
      </c>
      <c r="R7" s="111">
        <v>4.8674020615015774</v>
      </c>
      <c r="S7" s="111">
        <v>7279.1421461899754</v>
      </c>
      <c r="T7" s="111">
        <v>5.6267177943996591</v>
      </c>
      <c r="U7" s="111">
        <v>8913.3110679800011</v>
      </c>
      <c r="V7" s="111">
        <v>4.4096900517524258</v>
      </c>
      <c r="W7" s="111">
        <v>4641.6094491800004</v>
      </c>
      <c r="X7" s="111">
        <v>4.4378169442141937</v>
      </c>
      <c r="Y7" s="111">
        <v>6140.6841380999967</v>
      </c>
      <c r="Z7" s="111">
        <v>4.2568645978328332</v>
      </c>
      <c r="AA7" s="111">
        <v>5038.7645215800012</v>
      </c>
      <c r="AB7" s="111">
        <v>4.3787488698854027</v>
      </c>
      <c r="AC7" s="111">
        <v>4126.7354937399987</v>
      </c>
      <c r="AD7" s="111">
        <v>4.8941381844139178</v>
      </c>
      <c r="AE7" s="111">
        <v>10232.76792312</v>
      </c>
      <c r="AF7" s="111">
        <v>7.0148503446906521</v>
      </c>
      <c r="AG7" s="111">
        <v>11200.270515349992</v>
      </c>
      <c r="AH7" s="111">
        <v>7.3336260093777677</v>
      </c>
      <c r="AI7" s="111">
        <v>13809.774132149998</v>
      </c>
      <c r="AJ7" s="111">
        <v>7.7238708856417686</v>
      </c>
      <c r="AK7" s="111">
        <v>17486.930481370007</v>
      </c>
      <c r="AL7" s="111">
        <v>9.1250200625883711</v>
      </c>
      <c r="AM7" s="111">
        <v>16437.81402120999</v>
      </c>
      <c r="AN7" s="111">
        <v>7.5240636297077481</v>
      </c>
      <c r="AO7" s="111">
        <v>10162.731994719998</v>
      </c>
      <c r="AP7" s="111">
        <v>7.4035258330214591</v>
      </c>
      <c r="AQ7" s="111">
        <v>13325.792523379987</v>
      </c>
      <c r="AR7" s="111">
        <v>7.8385746149768609</v>
      </c>
      <c r="AS7" s="111">
        <v>14066.712371599993</v>
      </c>
      <c r="AT7" s="111">
        <v>7.7874300844430531</v>
      </c>
      <c r="AU7" s="111">
        <v>10557.469923059991</v>
      </c>
      <c r="AV7" s="111">
        <v>9.0030783002592294</v>
      </c>
      <c r="AW7" s="111">
        <v>11034.120724079999</v>
      </c>
      <c r="AX7" s="111">
        <v>10.684259964973162</v>
      </c>
      <c r="AY7" s="111">
        <v>12559.828126919996</v>
      </c>
      <c r="AZ7" s="111">
        <v>9.9759177066562046</v>
      </c>
      <c r="BA7" s="111">
        <v>19344.34971438042</v>
      </c>
      <c r="BB7" s="111">
        <v>8.7816358225474147</v>
      </c>
      <c r="BC7" s="111">
        <v>21100.162218360001</v>
      </c>
      <c r="BD7" s="111">
        <v>10.353347391960513</v>
      </c>
      <c r="BE7" s="111">
        <v>20736.010758900007</v>
      </c>
      <c r="BF7" s="111">
        <v>10.680974977479645</v>
      </c>
      <c r="BG7" s="111">
        <v>16703.262196509997</v>
      </c>
      <c r="BH7" s="111">
        <v>11.086305691550995</v>
      </c>
      <c r="BI7" s="111">
        <v>36176.361419940004</v>
      </c>
      <c r="BJ7" s="111">
        <v>10.541144367817495</v>
      </c>
      <c r="BK7" s="111">
        <v>31931.417553599997</v>
      </c>
      <c r="BL7" s="111">
        <v>10.236150664858767</v>
      </c>
      <c r="BM7" s="111">
        <v>30390.795189437991</v>
      </c>
      <c r="BN7" s="111">
        <v>9.5306343394197004</v>
      </c>
      <c r="BO7" s="111">
        <v>34008.808150069999</v>
      </c>
      <c r="BP7" s="111">
        <v>9.36549117289435</v>
      </c>
      <c r="BQ7" s="111">
        <v>43896.170165049996</v>
      </c>
      <c r="BR7" s="111">
        <v>9.6050288046395718</v>
      </c>
      <c r="BS7" s="111">
        <v>43052.017950330024</v>
      </c>
      <c r="BT7" s="111">
        <v>10.306768307093524</v>
      </c>
      <c r="BU7" s="111">
        <v>45029.084951290002</v>
      </c>
      <c r="BV7" s="111">
        <v>9.6968510671358601</v>
      </c>
      <c r="BW7" s="111">
        <v>46070.097533559994</v>
      </c>
      <c r="BX7" s="111">
        <v>10.750370819638208</v>
      </c>
      <c r="BY7" s="111">
        <v>31911.694444259996</v>
      </c>
      <c r="BZ7" s="111">
        <v>10.769057105628656</v>
      </c>
      <c r="CA7" s="111">
        <v>40604.846465789989</v>
      </c>
      <c r="CB7" s="111">
        <v>10.383103260616672</v>
      </c>
      <c r="CC7" s="111">
        <v>35313.926468130005</v>
      </c>
      <c r="CD7" s="111">
        <v>10.421211660986192</v>
      </c>
      <c r="CE7" s="111">
        <v>33586.318763299991</v>
      </c>
      <c r="CF7" s="111">
        <v>10.761109279352997</v>
      </c>
      <c r="CG7" s="111">
        <v>27598.170268840007</v>
      </c>
      <c r="CH7" s="111">
        <v>10.186469313210493</v>
      </c>
      <c r="CI7" s="111">
        <v>28224.426085070005</v>
      </c>
      <c r="CJ7" s="111">
        <v>10.230630300747098</v>
      </c>
      <c r="CK7" s="111">
        <v>28877.809099489983</v>
      </c>
      <c r="CL7" s="111">
        <v>10.359565658981863</v>
      </c>
      <c r="CM7" s="111">
        <v>26020.645101109996</v>
      </c>
      <c r="CN7" s="111">
        <v>9.8138842584519459</v>
      </c>
      <c r="CO7" s="111">
        <v>28695.863596850002</v>
      </c>
      <c r="CP7" s="111">
        <v>10.139460581828818</v>
      </c>
      <c r="CQ7" s="111">
        <v>34230.659632160001</v>
      </c>
      <c r="CR7" s="111">
        <v>10.169740047327164</v>
      </c>
      <c r="CS7" s="111">
        <v>29708.825675500007</v>
      </c>
      <c r="CT7" s="111">
        <v>0</v>
      </c>
      <c r="CU7" s="111">
        <v>0</v>
      </c>
      <c r="CV7" s="111">
        <v>0</v>
      </c>
      <c r="CW7" s="111">
        <v>0</v>
      </c>
      <c r="CX7" s="111">
        <v>0</v>
      </c>
      <c r="CY7" s="111">
        <v>0</v>
      </c>
      <c r="CZ7" s="111">
        <v>0</v>
      </c>
      <c r="DA7" s="111">
        <v>0</v>
      </c>
      <c r="DB7" s="111">
        <v>0</v>
      </c>
      <c r="DC7" s="111">
        <v>0</v>
      </c>
      <c r="DD7" s="111">
        <v>0</v>
      </c>
      <c r="DE7" s="111">
        <v>0</v>
      </c>
      <c r="DF7" s="111">
        <v>0</v>
      </c>
      <c r="DG7" s="111">
        <v>0</v>
      </c>
      <c r="DH7" s="111">
        <v>0</v>
      </c>
      <c r="DI7" s="111">
        <v>0</v>
      </c>
      <c r="DJ7" s="111">
        <v>0</v>
      </c>
      <c r="DK7" s="111">
        <v>0</v>
      </c>
      <c r="DL7" s="111">
        <v>0</v>
      </c>
      <c r="DM7" s="111">
        <v>0</v>
      </c>
      <c r="DN7" s="111">
        <v>0</v>
      </c>
      <c r="DO7" s="111">
        <v>0</v>
      </c>
      <c r="DP7" s="111">
        <v>0</v>
      </c>
      <c r="DQ7" s="111">
        <v>0</v>
      </c>
      <c r="DR7" s="111">
        <v>0</v>
      </c>
      <c r="DS7" s="111">
        <v>0</v>
      </c>
      <c r="DT7" s="111">
        <v>0</v>
      </c>
      <c r="DU7" s="111">
        <v>0</v>
      </c>
      <c r="DV7" s="111">
        <v>0</v>
      </c>
      <c r="DW7" s="111">
        <v>0</v>
      </c>
      <c r="DX7" s="111">
        <v>0</v>
      </c>
      <c r="DY7" s="111">
        <v>0</v>
      </c>
      <c r="DZ7" s="111">
        <v>0</v>
      </c>
      <c r="EA7" s="111">
        <v>0</v>
      </c>
      <c r="EB7" s="111">
        <v>0</v>
      </c>
      <c r="EC7" s="111">
        <v>0</v>
      </c>
      <c r="ED7" s="111">
        <v>0</v>
      </c>
      <c r="EE7" s="111">
        <v>0</v>
      </c>
      <c r="EF7" s="111">
        <v>0</v>
      </c>
      <c r="EG7" s="111">
        <v>0</v>
      </c>
      <c r="EH7" s="111">
        <v>0</v>
      </c>
      <c r="EI7" s="111">
        <v>0</v>
      </c>
    </row>
    <row r="8" spans="1:139" x14ac:dyDescent="0.25">
      <c r="B8" s="295">
        <v>2.2000000000000002</v>
      </c>
      <c r="C8" s="27" t="s">
        <v>614</v>
      </c>
      <c r="D8" s="111">
        <v>7.0764886574539982</v>
      </c>
      <c r="E8" s="111">
        <v>12768.780762875433</v>
      </c>
      <c r="F8" s="111">
        <v>6.7304360873483793</v>
      </c>
      <c r="G8" s="111">
        <v>18052.571258085693</v>
      </c>
      <c r="H8" s="111">
        <v>5.0941033889031013</v>
      </c>
      <c r="I8" s="111">
        <v>17077.258044790004</v>
      </c>
      <c r="J8" s="111">
        <v>5.0076079650102256</v>
      </c>
      <c r="K8" s="111">
        <v>18238.170892020007</v>
      </c>
      <c r="L8" s="111">
        <v>8.9154389846130684</v>
      </c>
      <c r="M8" s="111">
        <v>39944.809251189989</v>
      </c>
      <c r="N8" s="111">
        <v>10.013235575315004</v>
      </c>
      <c r="O8" s="111">
        <v>71592.919516359994</v>
      </c>
      <c r="P8" s="111">
        <v>5.1050921571232823</v>
      </c>
      <c r="Q8" s="111">
        <v>21487.800451969997</v>
      </c>
      <c r="R8" s="111">
        <v>5.0934468473777708</v>
      </c>
      <c r="S8" s="111">
        <v>20823.71745846</v>
      </c>
      <c r="T8" s="111">
        <v>5.0958289744584278</v>
      </c>
      <c r="U8" s="111">
        <v>25732.872623269992</v>
      </c>
      <c r="V8" s="111">
        <v>5.0093065875640725</v>
      </c>
      <c r="W8" s="111">
        <v>21759.876774349996</v>
      </c>
      <c r="X8" s="111">
        <v>4.6264530236012256</v>
      </c>
      <c r="Y8" s="111">
        <v>15029.431294609998</v>
      </c>
      <c r="Z8" s="111">
        <v>4.7623894645784466</v>
      </c>
      <c r="AA8" s="111">
        <v>17403.757071360003</v>
      </c>
      <c r="AB8" s="111">
        <v>6.3168530149523052</v>
      </c>
      <c r="AC8" s="111">
        <v>24981.567085240004</v>
      </c>
      <c r="AD8" s="111">
        <v>8.0121586948316725</v>
      </c>
      <c r="AE8" s="111">
        <v>30279.729931899998</v>
      </c>
      <c r="AF8" s="111">
        <v>7.5319710223291674</v>
      </c>
      <c r="AG8" s="111">
        <v>50668.623876630008</v>
      </c>
      <c r="AH8" s="111">
        <v>8.6261729515196404</v>
      </c>
      <c r="AI8" s="111">
        <v>52800.338505300002</v>
      </c>
      <c r="AJ8" s="111">
        <v>8.8070764570958353</v>
      </c>
      <c r="AK8" s="111">
        <v>41247.240312973336</v>
      </c>
      <c r="AL8" s="111">
        <v>8.9154389846130684</v>
      </c>
      <c r="AM8" s="111">
        <v>39944.809251189989</v>
      </c>
      <c r="AN8" s="111">
        <v>8.3545373127241174</v>
      </c>
      <c r="AO8" s="111">
        <v>45009.879673830037</v>
      </c>
      <c r="AP8" s="111">
        <v>8.0068146105353364</v>
      </c>
      <c r="AQ8" s="111">
        <v>43986.445274910016</v>
      </c>
      <c r="AR8" s="111">
        <v>8.2595275020290604</v>
      </c>
      <c r="AS8" s="111">
        <v>41116.47881713001</v>
      </c>
      <c r="AT8" s="111">
        <v>8.9463996700407762</v>
      </c>
      <c r="AU8" s="111">
        <v>36357.718699140009</v>
      </c>
      <c r="AV8" s="111">
        <v>8.9081561765308379</v>
      </c>
      <c r="AW8" s="111">
        <v>42897.516696050006</v>
      </c>
      <c r="AX8" s="111">
        <v>9.227747531531632</v>
      </c>
      <c r="AY8" s="111">
        <v>49841.124324229997</v>
      </c>
      <c r="AZ8" s="111">
        <v>9.9656119238824221</v>
      </c>
      <c r="BA8" s="111">
        <v>65677.219154859951</v>
      </c>
      <c r="BB8" s="111">
        <v>10.062326795104848</v>
      </c>
      <c r="BC8" s="111">
        <v>53074.351709730021</v>
      </c>
      <c r="BD8" s="111">
        <v>10.524759561559678</v>
      </c>
      <c r="BE8" s="111">
        <v>61546.751868760002</v>
      </c>
      <c r="BF8" s="111">
        <v>10.369579313767217</v>
      </c>
      <c r="BG8" s="111">
        <v>64062.638516950021</v>
      </c>
      <c r="BH8" s="111">
        <v>10.122821507144886</v>
      </c>
      <c r="BI8" s="111">
        <v>69549.840356840024</v>
      </c>
      <c r="BJ8" s="111">
        <v>10.013235575315004</v>
      </c>
      <c r="BK8" s="111">
        <v>71592.919516359994</v>
      </c>
      <c r="BL8" s="111">
        <v>9.3741238726132003</v>
      </c>
      <c r="BM8" s="111">
        <v>84401.266124480011</v>
      </c>
      <c r="BN8" s="111">
        <v>9.4679689356092673</v>
      </c>
      <c r="BO8" s="111">
        <v>91558.138368600019</v>
      </c>
      <c r="BP8" s="111">
        <v>9.8954202163698248</v>
      </c>
      <c r="BQ8" s="111">
        <v>84687.719200160005</v>
      </c>
      <c r="BR8" s="111">
        <v>9.9687294486032574</v>
      </c>
      <c r="BS8" s="111">
        <v>88043.277515700029</v>
      </c>
      <c r="BT8" s="111">
        <v>10.046613604987543</v>
      </c>
      <c r="BU8" s="111">
        <v>91471.212200260023</v>
      </c>
      <c r="BV8" s="111">
        <v>10.077837244184714</v>
      </c>
      <c r="BW8" s="111">
        <v>88503.073574350041</v>
      </c>
      <c r="BX8" s="111">
        <v>10.124231353368659</v>
      </c>
      <c r="BY8" s="111">
        <v>91243.174876800025</v>
      </c>
      <c r="BZ8" s="111">
        <v>9.9059463522506555</v>
      </c>
      <c r="CA8" s="111">
        <v>99512.063106639995</v>
      </c>
      <c r="CB8" s="111">
        <v>9.9733551355253418</v>
      </c>
      <c r="CC8" s="111">
        <v>95340.825252290029</v>
      </c>
      <c r="CD8" s="111">
        <v>9.9038412455895628</v>
      </c>
      <c r="CE8" s="111">
        <v>102620.55519179002</v>
      </c>
      <c r="CF8" s="111">
        <v>9.8259146765945875</v>
      </c>
      <c r="CG8" s="111">
        <v>94567.728464430053</v>
      </c>
      <c r="CH8" s="111">
        <v>9.8774981553244476</v>
      </c>
      <c r="CI8" s="111">
        <v>93613.038623850021</v>
      </c>
      <c r="CJ8" s="111">
        <v>9.617858328950641</v>
      </c>
      <c r="CK8" s="111">
        <v>102638.13108531003</v>
      </c>
      <c r="CL8" s="111">
        <v>9.6447257042605585</v>
      </c>
      <c r="CM8" s="111">
        <v>120033.14618279006</v>
      </c>
      <c r="CN8" s="111">
        <v>9.6530509978125814</v>
      </c>
      <c r="CO8" s="111">
        <v>144745.13117641577</v>
      </c>
      <c r="CP8" s="111">
        <v>9.6257136630239923</v>
      </c>
      <c r="CQ8" s="111">
        <v>140842.50135652788</v>
      </c>
      <c r="CR8" s="111">
        <v>9.4693946430245859</v>
      </c>
      <c r="CS8" s="111">
        <v>145364.63529282637</v>
      </c>
      <c r="CT8" s="111">
        <v>0</v>
      </c>
      <c r="CU8" s="111">
        <v>0</v>
      </c>
      <c r="CV8" s="111">
        <v>0</v>
      </c>
      <c r="CW8" s="111">
        <v>0</v>
      </c>
      <c r="CX8" s="111">
        <v>0</v>
      </c>
      <c r="CY8" s="111">
        <v>0</v>
      </c>
      <c r="CZ8" s="111">
        <v>0</v>
      </c>
      <c r="DA8" s="111">
        <v>0</v>
      </c>
      <c r="DB8" s="111">
        <v>0</v>
      </c>
      <c r="DC8" s="111">
        <v>0</v>
      </c>
      <c r="DD8" s="111">
        <v>0</v>
      </c>
      <c r="DE8" s="111">
        <v>0</v>
      </c>
      <c r="DF8" s="111">
        <v>0</v>
      </c>
      <c r="DG8" s="111">
        <v>0</v>
      </c>
      <c r="DH8" s="111">
        <v>0</v>
      </c>
      <c r="DI8" s="111">
        <v>0</v>
      </c>
      <c r="DJ8" s="111">
        <v>0</v>
      </c>
      <c r="DK8" s="111">
        <v>0</v>
      </c>
      <c r="DL8" s="111">
        <v>0</v>
      </c>
      <c r="DM8" s="111">
        <v>0</v>
      </c>
      <c r="DN8" s="111">
        <v>0</v>
      </c>
      <c r="DO8" s="111">
        <v>0</v>
      </c>
      <c r="DP8" s="111">
        <v>0</v>
      </c>
      <c r="DQ8" s="111">
        <v>0</v>
      </c>
      <c r="DR8" s="111">
        <v>0</v>
      </c>
      <c r="DS8" s="111">
        <v>0</v>
      </c>
      <c r="DT8" s="111">
        <v>0</v>
      </c>
      <c r="DU8" s="111">
        <v>0</v>
      </c>
      <c r="DV8" s="111">
        <v>0</v>
      </c>
      <c r="DW8" s="111">
        <v>0</v>
      </c>
      <c r="DX8" s="111">
        <v>0</v>
      </c>
      <c r="DY8" s="111">
        <v>0</v>
      </c>
      <c r="DZ8" s="111">
        <v>0</v>
      </c>
      <c r="EA8" s="111">
        <v>0</v>
      </c>
      <c r="EB8" s="111">
        <v>0</v>
      </c>
      <c r="EC8" s="111">
        <v>0</v>
      </c>
      <c r="ED8" s="111">
        <v>0</v>
      </c>
      <c r="EE8" s="111">
        <v>0</v>
      </c>
      <c r="EF8" s="111">
        <v>0</v>
      </c>
      <c r="EG8" s="111">
        <v>0</v>
      </c>
      <c r="EH8" s="111">
        <v>0</v>
      </c>
      <c r="EI8" s="111">
        <v>0</v>
      </c>
    </row>
    <row r="9" spans="1:139" x14ac:dyDescent="0.25">
      <c r="B9" s="21">
        <v>2.2999999999999998</v>
      </c>
      <c r="C9" s="27" t="s">
        <v>615</v>
      </c>
      <c r="D9" s="111">
        <v>6.9154594269902736</v>
      </c>
      <c r="E9" s="111">
        <v>19791.123703664663</v>
      </c>
      <c r="F9" s="111">
        <v>6.1375405803414056</v>
      </c>
      <c r="G9" s="111">
        <v>18317.823797376892</v>
      </c>
      <c r="H9" s="111">
        <v>5.5272402318188414</v>
      </c>
      <c r="I9" s="111">
        <v>27069.180090800004</v>
      </c>
      <c r="J9" s="111">
        <v>4.4824294124008768</v>
      </c>
      <c r="K9" s="111">
        <v>45190.743340384011</v>
      </c>
      <c r="L9" s="111">
        <v>9.5694558000406325</v>
      </c>
      <c r="M9" s="111">
        <v>57925.543990889964</v>
      </c>
      <c r="N9" s="111">
        <v>9.9206022943795666</v>
      </c>
      <c r="O9" s="111">
        <v>107135.83409669003</v>
      </c>
      <c r="P9" s="111">
        <v>4.4647110916154862</v>
      </c>
      <c r="Q9" s="111">
        <v>45594.478671908029</v>
      </c>
      <c r="R9" s="111">
        <v>4.2913449648441118</v>
      </c>
      <c r="S9" s="111">
        <v>37211.908786385022</v>
      </c>
      <c r="T9" s="111">
        <v>4.5311409055120775</v>
      </c>
      <c r="U9" s="111">
        <v>37389.049077036005</v>
      </c>
      <c r="V9" s="111">
        <v>4.7549224072864993</v>
      </c>
      <c r="W9" s="111">
        <v>34886.741537600006</v>
      </c>
      <c r="X9" s="111">
        <v>5.6107052564764812</v>
      </c>
      <c r="Y9" s="111">
        <v>53508.309429881992</v>
      </c>
      <c r="Z9" s="111">
        <v>6.9630333365064017</v>
      </c>
      <c r="AA9" s="111">
        <v>60834.063707410016</v>
      </c>
      <c r="AB9" s="111">
        <v>7.2830470714665392</v>
      </c>
      <c r="AC9" s="111">
        <v>78315.088281567005</v>
      </c>
      <c r="AD9" s="111">
        <v>8.1572377182200544</v>
      </c>
      <c r="AE9" s="111">
        <v>63880.262337879998</v>
      </c>
      <c r="AF9" s="111">
        <v>7.7734736509661895</v>
      </c>
      <c r="AG9" s="111">
        <v>75145.443385541017</v>
      </c>
      <c r="AH9" s="111">
        <v>8.670822701054691</v>
      </c>
      <c r="AI9" s="111">
        <v>52060.58932700006</v>
      </c>
      <c r="AJ9" s="111">
        <v>8.9046009567034758</v>
      </c>
      <c r="AK9" s="111">
        <v>54974.827648883445</v>
      </c>
      <c r="AL9" s="111">
        <v>9.5694558000406325</v>
      </c>
      <c r="AM9" s="111">
        <v>57925.543990889964</v>
      </c>
      <c r="AN9" s="111">
        <v>9.6624386895583463</v>
      </c>
      <c r="AO9" s="111">
        <v>56714.423756260003</v>
      </c>
      <c r="AP9" s="111">
        <v>9.2529268204284758</v>
      </c>
      <c r="AQ9" s="111">
        <v>64243.096872640002</v>
      </c>
      <c r="AR9" s="111">
        <v>10.490426780882068</v>
      </c>
      <c r="AS9" s="111">
        <v>67911.400443369988</v>
      </c>
      <c r="AT9" s="111">
        <v>10.61282160600099</v>
      </c>
      <c r="AU9" s="111">
        <v>72261.850808749979</v>
      </c>
      <c r="AV9" s="111">
        <v>10.497881877405478</v>
      </c>
      <c r="AW9" s="111">
        <v>64709.619645580002</v>
      </c>
      <c r="AX9" s="111">
        <v>10.303713127193358</v>
      </c>
      <c r="AY9" s="111">
        <v>63174.644491856649</v>
      </c>
      <c r="AZ9" s="111">
        <v>10.314855876003511</v>
      </c>
      <c r="BA9" s="111">
        <v>69579.156857890048</v>
      </c>
      <c r="BB9" s="111">
        <v>10.345122638141486</v>
      </c>
      <c r="BC9" s="111">
        <v>71081.643621980038</v>
      </c>
      <c r="BD9" s="111">
        <v>10.200687812731873</v>
      </c>
      <c r="BE9" s="111">
        <v>78899.863260710015</v>
      </c>
      <c r="BF9" s="111">
        <v>9.956256313173304</v>
      </c>
      <c r="BG9" s="111">
        <v>84352.726574480039</v>
      </c>
      <c r="BH9" s="111">
        <v>9.9559485402303682</v>
      </c>
      <c r="BI9" s="111">
        <v>100189.68044538</v>
      </c>
      <c r="BJ9" s="111">
        <v>9.9206022943795666</v>
      </c>
      <c r="BK9" s="111">
        <v>107135.83409669003</v>
      </c>
      <c r="BL9" s="111">
        <v>10.56830479967191</v>
      </c>
      <c r="BM9" s="111">
        <v>118136.24631484006</v>
      </c>
      <c r="BN9" s="111">
        <v>9.9126001245020081</v>
      </c>
      <c r="BO9" s="111">
        <v>116334.21712642003</v>
      </c>
      <c r="BP9" s="111">
        <v>10.266435248338357</v>
      </c>
      <c r="BQ9" s="111">
        <v>131019.89142948003</v>
      </c>
      <c r="BR9" s="111">
        <v>10.06872358782404</v>
      </c>
      <c r="BS9" s="111">
        <v>143593.90485420008</v>
      </c>
      <c r="BT9" s="111">
        <v>9.9634426512776262</v>
      </c>
      <c r="BU9" s="111">
        <v>131819.62338096002</v>
      </c>
      <c r="BV9" s="111">
        <v>10.113196360085945</v>
      </c>
      <c r="BW9" s="111">
        <v>128871.86499657322</v>
      </c>
      <c r="BX9" s="111">
        <v>10.299302563184705</v>
      </c>
      <c r="BY9" s="111">
        <v>122145.68273499</v>
      </c>
      <c r="BZ9" s="111">
        <v>10.042718993305517</v>
      </c>
      <c r="CA9" s="111">
        <v>135668.93017643009</v>
      </c>
      <c r="CB9" s="111">
        <v>10.113721717893293</v>
      </c>
      <c r="CC9" s="111">
        <v>114472.16899415002</v>
      </c>
      <c r="CD9" s="111">
        <v>9.925259046838617</v>
      </c>
      <c r="CE9" s="111">
        <v>112898.61832180007</v>
      </c>
      <c r="CF9" s="111">
        <v>9.7496084105361884</v>
      </c>
      <c r="CG9" s="111">
        <v>142599.67065233405</v>
      </c>
      <c r="CH9" s="111">
        <v>9.7469118286653185</v>
      </c>
      <c r="CI9" s="111">
        <v>154415.31125872009</v>
      </c>
      <c r="CJ9" s="111">
        <v>9.7119855281503185</v>
      </c>
      <c r="CK9" s="111">
        <v>170209.57782844006</v>
      </c>
      <c r="CL9" s="111">
        <v>9.6512521084757559</v>
      </c>
      <c r="CM9" s="111">
        <v>168192.63843672996</v>
      </c>
      <c r="CN9" s="111">
        <v>9.5571084343647499</v>
      </c>
      <c r="CO9" s="111">
        <v>162076.33650312971</v>
      </c>
      <c r="CP9" s="111">
        <v>9.6116026941586323</v>
      </c>
      <c r="CQ9" s="111">
        <v>165845.11061913962</v>
      </c>
      <c r="CR9" s="111">
        <v>9.6026828399688124</v>
      </c>
      <c r="CS9" s="111">
        <v>171897.12102141755</v>
      </c>
      <c r="CT9" s="111">
        <v>9.5274685845120963</v>
      </c>
      <c r="CU9" s="111">
        <v>247977.88507914334</v>
      </c>
      <c r="CV9" s="111">
        <v>9.5626608439219023</v>
      </c>
      <c r="CW9" s="111">
        <v>260695.45576624695</v>
      </c>
      <c r="CX9" s="111">
        <v>9.5513334268609746</v>
      </c>
      <c r="CY9" s="111">
        <v>276589.07759958121</v>
      </c>
      <c r="CZ9" s="111">
        <v>9.5326512955933573</v>
      </c>
      <c r="DA9" s="111">
        <v>272465.11209791119</v>
      </c>
      <c r="DB9" s="111">
        <v>9.2446372140448663</v>
      </c>
      <c r="DC9" s="111">
        <v>246209.17290598215</v>
      </c>
      <c r="DD9" s="111">
        <v>8.6394755891879331</v>
      </c>
      <c r="DE9" s="111">
        <v>264878.21216872009</v>
      </c>
      <c r="DF9" s="111">
        <v>8.2255356965080058</v>
      </c>
      <c r="DG9" s="111">
        <v>293867.02941492014</v>
      </c>
      <c r="DH9" s="111">
        <v>7.9422061888720892</v>
      </c>
      <c r="DI9" s="111">
        <v>300443.50674515014</v>
      </c>
      <c r="DJ9" s="111">
        <v>7.7963796851276452</v>
      </c>
      <c r="DK9" s="111">
        <v>301118.47696567012</v>
      </c>
      <c r="DL9" s="111">
        <v>7.4434453977513808</v>
      </c>
      <c r="DM9" s="111">
        <v>298332.68854055007</v>
      </c>
      <c r="DN9" s="111">
        <v>7.4308059239610262</v>
      </c>
      <c r="DO9" s="111">
        <v>277580.34400066012</v>
      </c>
      <c r="DP9" s="111">
        <v>7.2741866966607471</v>
      </c>
      <c r="DQ9" s="111">
        <v>267486.64943238016</v>
      </c>
      <c r="DR9" s="111">
        <v>7.0341241279421256</v>
      </c>
      <c r="DS9" s="111">
        <v>258806.95026114001</v>
      </c>
      <c r="DT9" s="111">
        <v>6.9350896186791742</v>
      </c>
      <c r="DU9" s="111">
        <v>254627.30271027499</v>
      </c>
      <c r="DV9" s="111">
        <v>6.6916351785505768</v>
      </c>
      <c r="DW9" s="111">
        <v>266949.77563217428</v>
      </c>
      <c r="DX9" s="111">
        <v>6.7039073350670941</v>
      </c>
      <c r="DY9" s="111">
        <v>293182.85405088426</v>
      </c>
      <c r="DZ9" s="111">
        <v>6.78930442782816</v>
      </c>
      <c r="EA9" s="111">
        <v>303577.82043594046</v>
      </c>
      <c r="EB9" s="111">
        <v>6.975666389088099</v>
      </c>
      <c r="EC9" s="111">
        <v>293128.78036347055</v>
      </c>
      <c r="ED9" s="111">
        <v>7.1171600293939212</v>
      </c>
      <c r="EE9" s="111">
        <v>316776.14405053901</v>
      </c>
      <c r="EF9" s="111">
        <v>7.2340609664821196</v>
      </c>
      <c r="EG9" s="111">
        <v>328292.80461442901</v>
      </c>
      <c r="EH9" s="111">
        <v>7.2251259159250605</v>
      </c>
      <c r="EI9" s="111">
        <v>373287.56754433858</v>
      </c>
    </row>
    <row r="10" spans="1:139" x14ac:dyDescent="0.25">
      <c r="B10" s="295">
        <v>2.4</v>
      </c>
      <c r="C10" s="27" t="s">
        <v>616</v>
      </c>
      <c r="D10" s="111">
        <v>8.1330652186558616</v>
      </c>
      <c r="E10" s="111">
        <v>140261.63645599698</v>
      </c>
      <c r="F10" s="111">
        <v>6.4847198570772093</v>
      </c>
      <c r="G10" s="111">
        <v>182218.93202327678</v>
      </c>
      <c r="H10" s="111">
        <v>6.4680489129684213</v>
      </c>
      <c r="I10" s="111">
        <v>184288.48799934404</v>
      </c>
      <c r="J10" s="111">
        <v>5.7606194996924396</v>
      </c>
      <c r="K10" s="111">
        <v>277140.73575479683</v>
      </c>
      <c r="L10" s="111">
        <v>10.390633550172854</v>
      </c>
      <c r="M10" s="111">
        <v>471888.49707116012</v>
      </c>
      <c r="N10" s="111">
        <v>10.423332971746545</v>
      </c>
      <c r="O10" s="111">
        <v>488484.55088916997</v>
      </c>
      <c r="P10" s="111">
        <v>5.8305295902359378</v>
      </c>
      <c r="Q10" s="111">
        <v>284119.60136708769</v>
      </c>
      <c r="R10" s="111">
        <v>5.865579545102853</v>
      </c>
      <c r="S10" s="111">
        <v>284140.2702483256</v>
      </c>
      <c r="T10" s="111">
        <v>5.872151520605831</v>
      </c>
      <c r="U10" s="111">
        <v>294465.94495568611</v>
      </c>
      <c r="V10" s="111">
        <v>6.1173277444837773</v>
      </c>
      <c r="W10" s="111">
        <v>288298.50833540596</v>
      </c>
      <c r="X10" s="111">
        <v>6.6479316658502468</v>
      </c>
      <c r="Y10" s="111">
        <v>331742.13430866192</v>
      </c>
      <c r="Z10" s="111">
        <v>6.9119129678002507</v>
      </c>
      <c r="AA10" s="111">
        <v>336877.15307097783</v>
      </c>
      <c r="AB10" s="111">
        <v>7.5294500671992131</v>
      </c>
      <c r="AC10" s="111">
        <v>364026.66872269142</v>
      </c>
      <c r="AD10" s="111">
        <v>8.0554335123371494</v>
      </c>
      <c r="AE10" s="111">
        <v>377944.65533331904</v>
      </c>
      <c r="AF10" s="111">
        <v>8.8456285035661466</v>
      </c>
      <c r="AG10" s="111">
        <v>398374.38168847351</v>
      </c>
      <c r="AH10" s="111">
        <v>9.0070031799330756</v>
      </c>
      <c r="AI10" s="111">
        <v>439358.18772423</v>
      </c>
      <c r="AJ10" s="111">
        <v>9.9165501224065888</v>
      </c>
      <c r="AK10" s="111">
        <v>441605.57874111808</v>
      </c>
      <c r="AL10" s="111">
        <v>10.390633550172854</v>
      </c>
      <c r="AM10" s="111">
        <v>471888.49707116012</v>
      </c>
      <c r="AN10" s="111">
        <v>10.663257155271372</v>
      </c>
      <c r="AO10" s="111">
        <v>486270.78476687585</v>
      </c>
      <c r="AP10" s="111">
        <v>10.823769621378386</v>
      </c>
      <c r="AQ10" s="111">
        <v>500896.66830920061</v>
      </c>
      <c r="AR10" s="111">
        <v>10.746162207107913</v>
      </c>
      <c r="AS10" s="111">
        <v>473474.7390535099</v>
      </c>
      <c r="AT10" s="111">
        <v>10.607587453169334</v>
      </c>
      <c r="AU10" s="111">
        <v>480249.05589463306</v>
      </c>
      <c r="AV10" s="111">
        <v>10.506635181403951</v>
      </c>
      <c r="AW10" s="111">
        <v>485145.66768414597</v>
      </c>
      <c r="AX10" s="111">
        <v>10.550192366435921</v>
      </c>
      <c r="AY10" s="111">
        <v>483285.57077194715</v>
      </c>
      <c r="AZ10" s="111">
        <v>10.481979955194815</v>
      </c>
      <c r="BA10" s="111">
        <v>475357.4217497686</v>
      </c>
      <c r="BB10" s="111">
        <v>10.471030521376575</v>
      </c>
      <c r="BC10" s="111">
        <v>493426.14125637553</v>
      </c>
      <c r="BD10" s="111">
        <v>10.687067094533752</v>
      </c>
      <c r="BE10" s="111">
        <v>518615.89464328706</v>
      </c>
      <c r="BF10" s="111">
        <v>10.559016185925833</v>
      </c>
      <c r="BG10" s="111">
        <v>505671.49497678014</v>
      </c>
      <c r="BH10" s="111">
        <v>10.522419383668121</v>
      </c>
      <c r="BI10" s="111">
        <v>475869.84449590108</v>
      </c>
      <c r="BJ10" s="111">
        <v>10.423332971746545</v>
      </c>
      <c r="BK10" s="111">
        <v>488484.55088916997</v>
      </c>
      <c r="BL10" s="111">
        <v>9.8957777341852875</v>
      </c>
      <c r="BM10" s="111">
        <v>472577.77130511915</v>
      </c>
      <c r="BN10" s="111">
        <v>10.010073914012681</v>
      </c>
      <c r="BO10" s="111">
        <v>488374.17581021908</v>
      </c>
      <c r="BP10" s="111">
        <v>10.344144019403609</v>
      </c>
      <c r="BQ10" s="111">
        <v>483516.17678849294</v>
      </c>
      <c r="BR10" s="111">
        <v>10.43007376768011</v>
      </c>
      <c r="BS10" s="111">
        <v>469502.64555073978</v>
      </c>
      <c r="BT10" s="111">
        <v>9.9345579041198171</v>
      </c>
      <c r="BU10" s="111">
        <v>518048.18564063805</v>
      </c>
      <c r="BV10" s="111">
        <v>10.248320150580019</v>
      </c>
      <c r="BW10" s="111">
        <v>490257.72226160683</v>
      </c>
      <c r="BX10" s="111">
        <v>10.133448310946008</v>
      </c>
      <c r="BY10" s="111">
        <v>529704.96325640206</v>
      </c>
      <c r="BZ10" s="111">
        <v>9.7852798184650283</v>
      </c>
      <c r="CA10" s="111">
        <v>505951.39709611598</v>
      </c>
      <c r="CB10" s="111">
        <v>10.041480705799973</v>
      </c>
      <c r="CC10" s="111">
        <v>544362.04566551978</v>
      </c>
      <c r="CD10" s="111">
        <v>9.9759996313444361</v>
      </c>
      <c r="CE10" s="111">
        <v>532928.55145143834</v>
      </c>
      <c r="CF10" s="111">
        <v>10.005336618348927</v>
      </c>
      <c r="CG10" s="111">
        <v>513259.26733246591</v>
      </c>
      <c r="CH10" s="111">
        <v>9.8270641507624745</v>
      </c>
      <c r="CI10" s="111">
        <v>487870.56767705048</v>
      </c>
      <c r="CJ10" s="111">
        <v>9.7839006945133953</v>
      </c>
      <c r="CK10" s="111">
        <v>468485.24340345548</v>
      </c>
      <c r="CL10" s="111">
        <v>9.7062109040726146</v>
      </c>
      <c r="CM10" s="111">
        <v>511316.88224577007</v>
      </c>
      <c r="CN10" s="111">
        <v>9.6101043636619554</v>
      </c>
      <c r="CO10" s="111">
        <v>507498.35576356243</v>
      </c>
      <c r="CP10" s="111">
        <v>9.6357446324615825</v>
      </c>
      <c r="CQ10" s="111">
        <v>516153.20882617752</v>
      </c>
      <c r="CR10" s="111">
        <v>9.5249100771557771</v>
      </c>
      <c r="CS10" s="111">
        <v>547515.91596473008</v>
      </c>
      <c r="CT10" s="111">
        <v>9.629524250553299</v>
      </c>
      <c r="CU10" s="111">
        <v>337522.74333806423</v>
      </c>
      <c r="CV10" s="111">
        <v>9.5929493728591844</v>
      </c>
      <c r="CW10" s="111">
        <v>345237.42620356375</v>
      </c>
      <c r="CX10" s="111">
        <v>9.6373402361159428</v>
      </c>
      <c r="CY10" s="111">
        <v>363677.97883042798</v>
      </c>
      <c r="CZ10" s="111">
        <v>9.633970788450652</v>
      </c>
      <c r="DA10" s="111">
        <v>379535.6456092872</v>
      </c>
      <c r="DB10" s="111">
        <v>9.4388709119574976</v>
      </c>
      <c r="DC10" s="111">
        <v>412162.85629805288</v>
      </c>
      <c r="DD10" s="111">
        <v>9.2580259630423871</v>
      </c>
      <c r="DE10" s="111">
        <v>385888.90709163761</v>
      </c>
      <c r="DF10" s="111">
        <v>8.9575001459068719</v>
      </c>
      <c r="DG10" s="111">
        <v>466993.9728557092</v>
      </c>
      <c r="DH10" s="111">
        <v>8.6962204829055008</v>
      </c>
      <c r="DI10" s="111">
        <v>465857.57121068006</v>
      </c>
      <c r="DJ10" s="111">
        <v>8.4659384919808751</v>
      </c>
      <c r="DK10" s="111">
        <v>487162.45399783988</v>
      </c>
      <c r="DL10" s="111">
        <v>8.1766882018176084</v>
      </c>
      <c r="DM10" s="111">
        <v>548139.62227511813</v>
      </c>
      <c r="DN10" s="111">
        <v>8.0461874710795538</v>
      </c>
      <c r="DO10" s="111">
        <v>549955.18583882996</v>
      </c>
      <c r="DP10" s="111">
        <v>7.9253700960483773</v>
      </c>
      <c r="DQ10" s="111">
        <v>527100.93414064997</v>
      </c>
      <c r="DR10" s="111">
        <v>7.7492876886562367</v>
      </c>
      <c r="DS10" s="111">
        <v>593982.58773127012</v>
      </c>
      <c r="DT10" s="111">
        <v>8.0741366622763078</v>
      </c>
      <c r="DU10" s="111">
        <v>625783.83866840019</v>
      </c>
      <c r="DV10" s="111">
        <v>7.4829671766404919</v>
      </c>
      <c r="DW10" s="111">
        <v>591279.85057055787</v>
      </c>
      <c r="DX10" s="111">
        <v>7.3758803432883395</v>
      </c>
      <c r="DY10" s="111">
        <v>587889.1733911538</v>
      </c>
      <c r="DZ10" s="111">
        <v>7.2858652044624685</v>
      </c>
      <c r="EA10" s="111">
        <v>690769.19126610423</v>
      </c>
      <c r="EB10" s="111">
        <v>7.2641032891650497</v>
      </c>
      <c r="EC10" s="111">
        <v>661335.27747259557</v>
      </c>
      <c r="ED10" s="111">
        <v>7.3361556552388523</v>
      </c>
      <c r="EE10" s="111">
        <v>688829.24241415202</v>
      </c>
      <c r="EF10" s="111">
        <v>7.4794494742881561</v>
      </c>
      <c r="EG10" s="111">
        <v>762195.00628578477</v>
      </c>
      <c r="EH10" s="111">
        <v>7.4563445839725251</v>
      </c>
      <c r="EI10" s="111">
        <v>739917.29580788943</v>
      </c>
    </row>
    <row r="11" spans="1:139" x14ac:dyDescent="0.25">
      <c r="B11" s="21">
        <v>2.5</v>
      </c>
      <c r="C11" s="27" t="s">
        <v>617</v>
      </c>
      <c r="D11" s="111">
        <v>8.3744663007021067</v>
      </c>
      <c r="E11" s="111">
        <v>53449.106284966045</v>
      </c>
      <c r="F11" s="111">
        <v>6.896711317227596</v>
      </c>
      <c r="G11" s="111">
        <v>78274.016841121775</v>
      </c>
      <c r="H11" s="111">
        <v>6.5219109416398062</v>
      </c>
      <c r="I11" s="111">
        <v>133408.988563144</v>
      </c>
      <c r="J11" s="111">
        <v>5.3909420123183631</v>
      </c>
      <c r="K11" s="111">
        <v>124298.94624213397</v>
      </c>
      <c r="L11" s="111">
        <v>10.232898893121343</v>
      </c>
      <c r="M11" s="111">
        <v>190857.4062408605</v>
      </c>
      <c r="N11" s="111">
        <v>10.200054731054889</v>
      </c>
      <c r="O11" s="111">
        <v>234054.88657617709</v>
      </c>
      <c r="P11" s="111">
        <v>5.338804621339361</v>
      </c>
      <c r="Q11" s="111">
        <v>119366.90459649797</v>
      </c>
      <c r="R11" s="111">
        <v>5.496031373240986</v>
      </c>
      <c r="S11" s="111">
        <v>128730.54668020751</v>
      </c>
      <c r="T11" s="111">
        <v>5.5235112881141273</v>
      </c>
      <c r="U11" s="111">
        <v>124730.17736095599</v>
      </c>
      <c r="V11" s="111">
        <v>5.8975405203414342</v>
      </c>
      <c r="W11" s="111">
        <v>164150.17729720008</v>
      </c>
      <c r="X11" s="111">
        <v>6.1303907599060796</v>
      </c>
      <c r="Y11" s="111">
        <v>128889.79560521197</v>
      </c>
      <c r="Z11" s="111">
        <v>6.43757837676623</v>
      </c>
      <c r="AA11" s="111">
        <v>136635.00510719998</v>
      </c>
      <c r="AB11" s="111">
        <v>7.1333940902289124</v>
      </c>
      <c r="AC11" s="111">
        <v>136592.84233561449</v>
      </c>
      <c r="AD11" s="111">
        <v>7.760591073261474</v>
      </c>
      <c r="AE11" s="111">
        <v>161655.61467745248</v>
      </c>
      <c r="AF11" s="111">
        <v>8.5774216835098844</v>
      </c>
      <c r="AG11" s="111">
        <v>164487.85802253854</v>
      </c>
      <c r="AH11" s="111">
        <v>9.1512445482225253</v>
      </c>
      <c r="AI11" s="111">
        <v>165921.07814602347</v>
      </c>
      <c r="AJ11" s="111">
        <v>9.6338660285561115</v>
      </c>
      <c r="AK11" s="111">
        <v>180424.1888286609</v>
      </c>
      <c r="AL11" s="111">
        <v>10.232898893121343</v>
      </c>
      <c r="AM11" s="111">
        <v>190857.4062408605</v>
      </c>
      <c r="AN11" s="111">
        <v>10.202944057439662</v>
      </c>
      <c r="AO11" s="111">
        <v>192068.47302084469</v>
      </c>
      <c r="AP11" s="111">
        <v>10.602838785540618</v>
      </c>
      <c r="AQ11" s="111">
        <v>174837.38207530478</v>
      </c>
      <c r="AR11" s="111">
        <v>10.217676383031359</v>
      </c>
      <c r="AS11" s="111">
        <v>187011.20512113842</v>
      </c>
      <c r="AT11" s="111">
        <v>9.773584051888653</v>
      </c>
      <c r="AU11" s="111">
        <v>176064.47660732904</v>
      </c>
      <c r="AV11" s="111">
        <v>10.443769826189049</v>
      </c>
      <c r="AW11" s="111">
        <v>184978.2132203441</v>
      </c>
      <c r="AX11" s="111">
        <v>10.034510891351749</v>
      </c>
      <c r="AY11" s="111">
        <v>200404.79399049361</v>
      </c>
      <c r="AZ11" s="111">
        <v>10.015469839708338</v>
      </c>
      <c r="BA11" s="111">
        <v>202140.96297856898</v>
      </c>
      <c r="BB11" s="111">
        <v>9.9474280732447298</v>
      </c>
      <c r="BC11" s="111">
        <v>201240.75206361699</v>
      </c>
      <c r="BD11" s="111">
        <v>10.003642297495048</v>
      </c>
      <c r="BE11" s="111">
        <v>185373.227545328</v>
      </c>
      <c r="BF11" s="111">
        <v>10.170204885627655</v>
      </c>
      <c r="BG11" s="111">
        <v>208005.33339243004</v>
      </c>
      <c r="BH11" s="111">
        <v>10.195448984480981</v>
      </c>
      <c r="BI11" s="111">
        <v>220729.50120092407</v>
      </c>
      <c r="BJ11" s="111">
        <v>10.200054731054889</v>
      </c>
      <c r="BK11" s="111">
        <v>234054.88657617709</v>
      </c>
      <c r="BL11" s="111">
        <v>9.492627010702007</v>
      </c>
      <c r="BM11" s="111">
        <v>260001.48011781852</v>
      </c>
      <c r="BN11" s="111">
        <v>10.184256213705114</v>
      </c>
      <c r="BO11" s="111">
        <v>241481.36098659263</v>
      </c>
      <c r="BP11" s="111">
        <v>10.426168954934786</v>
      </c>
      <c r="BQ11" s="111">
        <v>249645.94329912015</v>
      </c>
      <c r="BR11" s="111">
        <v>10.474497233570036</v>
      </c>
      <c r="BS11" s="111">
        <v>254210.19912835199</v>
      </c>
      <c r="BT11" s="111">
        <v>10.479596531775277</v>
      </c>
      <c r="BU11" s="111">
        <v>245925.84103790042</v>
      </c>
      <c r="BV11" s="111">
        <v>10.584805712234694</v>
      </c>
      <c r="BW11" s="111">
        <v>295174.69284291548</v>
      </c>
      <c r="BX11" s="111">
        <v>10.586095898482693</v>
      </c>
      <c r="BY11" s="111">
        <v>271285.11578552175</v>
      </c>
      <c r="BZ11" s="111">
        <v>10.530467082498761</v>
      </c>
      <c r="CA11" s="111">
        <v>261773.10389296978</v>
      </c>
      <c r="CB11" s="111">
        <v>10.43527971499253</v>
      </c>
      <c r="CC11" s="111">
        <v>260607.84995494998</v>
      </c>
      <c r="CD11" s="111">
        <v>10.2792543800819</v>
      </c>
      <c r="CE11" s="111">
        <v>283175.40454292274</v>
      </c>
      <c r="CF11" s="111">
        <v>10.269473701019983</v>
      </c>
      <c r="CG11" s="111">
        <v>294393.96723321144</v>
      </c>
      <c r="CH11" s="111">
        <v>10.057476463166907</v>
      </c>
      <c r="CI11" s="111">
        <v>317520.03559591016</v>
      </c>
      <c r="CJ11" s="111">
        <v>9.9801527453478425</v>
      </c>
      <c r="CK11" s="111">
        <v>342296.49772578978</v>
      </c>
      <c r="CL11" s="111">
        <v>10.034271135715183</v>
      </c>
      <c r="CM11" s="111">
        <v>317154.13176501001</v>
      </c>
      <c r="CN11" s="111">
        <v>9.9326029617761495</v>
      </c>
      <c r="CO11" s="111">
        <v>327120.69268735591</v>
      </c>
      <c r="CP11" s="111">
        <v>9.9658573832071848</v>
      </c>
      <c r="CQ11" s="111">
        <v>338156.19139142393</v>
      </c>
      <c r="CR11" s="111">
        <v>9.8253213603000962</v>
      </c>
      <c r="CS11" s="111">
        <v>323415.72743375588</v>
      </c>
      <c r="CT11" s="111">
        <v>9.6176794847008296</v>
      </c>
      <c r="CU11" s="111">
        <v>597863.03081146942</v>
      </c>
      <c r="CV11" s="111">
        <v>9.5921262282009874</v>
      </c>
      <c r="CW11" s="111">
        <v>591160.82551896805</v>
      </c>
      <c r="CX11" s="111">
        <v>9.6739227673308932</v>
      </c>
      <c r="CY11" s="111">
        <v>594532.03370650788</v>
      </c>
      <c r="CZ11" s="111">
        <v>9.6604312644458457</v>
      </c>
      <c r="DA11" s="111">
        <v>591345.47782888857</v>
      </c>
      <c r="DB11" s="111">
        <v>9.3003380877168258</v>
      </c>
      <c r="DC11" s="111">
        <v>559552.84204529668</v>
      </c>
      <c r="DD11" s="111">
        <v>9.2179519585387002</v>
      </c>
      <c r="DE11" s="111">
        <v>577426.06725024909</v>
      </c>
      <c r="DF11" s="111">
        <v>9.0263182237474577</v>
      </c>
      <c r="DG11" s="111">
        <v>591804.56068163912</v>
      </c>
      <c r="DH11" s="111">
        <v>8.7794547820143602</v>
      </c>
      <c r="DI11" s="111">
        <v>644983.76414210943</v>
      </c>
      <c r="DJ11" s="111">
        <v>8.673241991961163</v>
      </c>
      <c r="DK11" s="111">
        <v>647097.6337695996</v>
      </c>
      <c r="DL11" s="111">
        <v>8.513392896607284</v>
      </c>
      <c r="DM11" s="111">
        <v>619700.46247867902</v>
      </c>
      <c r="DN11" s="111">
        <v>8.38533255283666</v>
      </c>
      <c r="DO11" s="111">
        <v>652965.05056172935</v>
      </c>
      <c r="DP11" s="111">
        <v>8.087080567836491</v>
      </c>
      <c r="DQ11" s="111">
        <v>695564.58241956925</v>
      </c>
      <c r="DR11" s="111">
        <v>7.9103327773600585</v>
      </c>
      <c r="DS11" s="111">
        <v>655040.28878451022</v>
      </c>
      <c r="DT11" s="111">
        <v>7.7604324320004725</v>
      </c>
      <c r="DU11" s="111">
        <v>630477.25366882328</v>
      </c>
      <c r="DV11" s="111">
        <v>7.5865203835061159</v>
      </c>
      <c r="DW11" s="111">
        <v>652763.72886147117</v>
      </c>
      <c r="DX11" s="111">
        <v>7.5022982282524833</v>
      </c>
      <c r="DY11" s="111">
        <v>668433.91195057461</v>
      </c>
      <c r="DZ11" s="111">
        <v>7.5331969661431044</v>
      </c>
      <c r="EA11" s="111">
        <v>605496.17639614502</v>
      </c>
      <c r="EB11" s="111">
        <v>7.5423549541510821</v>
      </c>
      <c r="EC11" s="111">
        <v>618713.68972073228</v>
      </c>
      <c r="ED11" s="111">
        <v>7.6115753297181357</v>
      </c>
      <c r="EE11" s="111">
        <v>603109.39114770328</v>
      </c>
      <c r="EF11" s="111">
        <v>7.6938037023460852</v>
      </c>
      <c r="EG11" s="111">
        <v>604045.32688076433</v>
      </c>
      <c r="EH11" s="111">
        <v>7.7723327329126297</v>
      </c>
      <c r="EI11" s="111">
        <v>594856.53249813605</v>
      </c>
    </row>
    <row r="12" spans="1:139" x14ac:dyDescent="0.25">
      <c r="B12" s="295">
        <v>2.6</v>
      </c>
      <c r="C12" s="27" t="s">
        <v>618</v>
      </c>
      <c r="D12" s="111">
        <v>9.2839067510213162</v>
      </c>
      <c r="E12" s="111">
        <v>21311.541216266851</v>
      </c>
      <c r="F12" s="111">
        <v>7.7457930764092415</v>
      </c>
      <c r="G12" s="111">
        <v>24904.756861227856</v>
      </c>
      <c r="H12" s="111">
        <v>7.8363505697673457</v>
      </c>
      <c r="I12" s="111">
        <v>27680.536282585996</v>
      </c>
      <c r="J12" s="111">
        <v>6.9017994906478046</v>
      </c>
      <c r="K12" s="111">
        <v>23664.671903278002</v>
      </c>
      <c r="L12" s="111">
        <v>8.7080268133620837</v>
      </c>
      <c r="M12" s="111">
        <v>58500.668064609512</v>
      </c>
      <c r="N12" s="111">
        <v>9.8534889979551252</v>
      </c>
      <c r="O12" s="111">
        <v>103210.49018012303</v>
      </c>
      <c r="P12" s="111">
        <v>6.8776917550654613</v>
      </c>
      <c r="Q12" s="111">
        <v>27538.261946586004</v>
      </c>
      <c r="R12" s="111">
        <v>6.8599756520068169</v>
      </c>
      <c r="S12" s="111">
        <v>23747.389571265001</v>
      </c>
      <c r="T12" s="111">
        <v>6.3719512431073264</v>
      </c>
      <c r="U12" s="111">
        <v>24117.969580352019</v>
      </c>
      <c r="V12" s="111">
        <v>6.4907061642935178</v>
      </c>
      <c r="W12" s="111">
        <v>26966.95993096002</v>
      </c>
      <c r="X12" s="111">
        <v>6.9156346923751597</v>
      </c>
      <c r="Y12" s="111">
        <v>29797.160918981976</v>
      </c>
      <c r="Z12" s="111">
        <v>6.8834038882108857</v>
      </c>
      <c r="AA12" s="111">
        <v>39461.685825273998</v>
      </c>
      <c r="AB12" s="111">
        <v>7.8798502377867381</v>
      </c>
      <c r="AC12" s="111">
        <v>37449.697474739012</v>
      </c>
      <c r="AD12" s="111">
        <v>7.9497598378560372</v>
      </c>
      <c r="AE12" s="111">
        <v>52815.516534572496</v>
      </c>
      <c r="AF12" s="111">
        <v>8.5032549393721268</v>
      </c>
      <c r="AG12" s="111">
        <v>50113.68067676702</v>
      </c>
      <c r="AH12" s="111">
        <v>8.3379300264607306</v>
      </c>
      <c r="AI12" s="111">
        <v>46323.588200036502</v>
      </c>
      <c r="AJ12" s="111">
        <v>8.9744374885832965</v>
      </c>
      <c r="AK12" s="111">
        <v>55147.258902234404</v>
      </c>
      <c r="AL12" s="111">
        <v>8.7080268133620837</v>
      </c>
      <c r="AM12" s="111">
        <v>58500.668064609512</v>
      </c>
      <c r="AN12" s="111">
        <v>9.0857152288766514</v>
      </c>
      <c r="AO12" s="111">
        <v>58218.347572219383</v>
      </c>
      <c r="AP12" s="111">
        <v>8.8570631703994085</v>
      </c>
      <c r="AQ12" s="111">
        <v>61616.095669144612</v>
      </c>
      <c r="AR12" s="111">
        <v>9.1242399923591311</v>
      </c>
      <c r="AS12" s="111">
        <v>71421.853934570012</v>
      </c>
      <c r="AT12" s="111">
        <v>8.9948251094173362</v>
      </c>
      <c r="AU12" s="111">
        <v>69009.772480348009</v>
      </c>
      <c r="AV12" s="111">
        <v>9.0488038738090424</v>
      </c>
      <c r="AW12" s="111">
        <v>72215.568852458193</v>
      </c>
      <c r="AX12" s="111">
        <v>8.9576965592662319</v>
      </c>
      <c r="AY12" s="111">
        <v>80803.565821822456</v>
      </c>
      <c r="AZ12" s="111">
        <v>9.0561948908134866</v>
      </c>
      <c r="BA12" s="111">
        <v>84870.40170986249</v>
      </c>
      <c r="BB12" s="111">
        <v>9.2422039498218815</v>
      </c>
      <c r="BC12" s="111">
        <v>87436.733255617495</v>
      </c>
      <c r="BD12" s="111">
        <v>9.5059249942849213</v>
      </c>
      <c r="BE12" s="111">
        <v>93835.341269794968</v>
      </c>
      <c r="BF12" s="111">
        <v>9.7081417700465593</v>
      </c>
      <c r="BG12" s="111">
        <v>102901.40106058001</v>
      </c>
      <c r="BH12" s="111">
        <v>9.7531098535229503</v>
      </c>
      <c r="BI12" s="111">
        <v>105977.46524865502</v>
      </c>
      <c r="BJ12" s="111">
        <v>9.8534889979551252</v>
      </c>
      <c r="BK12" s="111">
        <v>103210.49018012303</v>
      </c>
      <c r="BL12" s="111">
        <v>9.9217633963693714</v>
      </c>
      <c r="BM12" s="111">
        <v>105907.89888627367</v>
      </c>
      <c r="BN12" s="111">
        <v>10.015293416274638</v>
      </c>
      <c r="BO12" s="111">
        <v>113485.04065351833</v>
      </c>
      <c r="BP12" s="111">
        <v>10.017571656071086</v>
      </c>
      <c r="BQ12" s="111">
        <v>117056.85341562453</v>
      </c>
      <c r="BR12" s="111">
        <v>9.9445153715982109</v>
      </c>
      <c r="BS12" s="111">
        <v>125644.39152616962</v>
      </c>
      <c r="BT12" s="111">
        <v>10.2545827676571</v>
      </c>
      <c r="BU12" s="111">
        <v>151038.92410858319</v>
      </c>
      <c r="BV12" s="111">
        <v>10.25337291812256</v>
      </c>
      <c r="BW12" s="111">
        <v>157511.95830160822</v>
      </c>
      <c r="BX12" s="111">
        <v>10.333469569530306</v>
      </c>
      <c r="BY12" s="111">
        <v>161688.49512470802</v>
      </c>
      <c r="BZ12" s="111">
        <v>10.358086363336378</v>
      </c>
      <c r="CA12" s="111">
        <v>162368.15878875006</v>
      </c>
      <c r="CB12" s="111">
        <v>10.34094652783298</v>
      </c>
      <c r="CC12" s="111">
        <v>157775.83509469006</v>
      </c>
      <c r="CD12" s="111">
        <v>10.319353939978644</v>
      </c>
      <c r="CE12" s="111">
        <v>162362.79291612929</v>
      </c>
      <c r="CF12" s="111">
        <v>10.377672928467961</v>
      </c>
      <c r="CG12" s="111">
        <v>162633.76137753358</v>
      </c>
      <c r="CH12" s="111">
        <v>10.306945015473277</v>
      </c>
      <c r="CI12" s="111">
        <v>166849.8407809645</v>
      </c>
      <c r="CJ12" s="111">
        <v>10.288136099687197</v>
      </c>
      <c r="CK12" s="111">
        <v>174417.45047462999</v>
      </c>
      <c r="CL12" s="111">
        <v>10.406277766738048</v>
      </c>
      <c r="CM12" s="111">
        <v>165190.45165335003</v>
      </c>
      <c r="CN12" s="111">
        <v>10.326746532268244</v>
      </c>
      <c r="CO12" s="111">
        <v>171540.05385471633</v>
      </c>
      <c r="CP12" s="111">
        <v>10.355123643765701</v>
      </c>
      <c r="CQ12" s="111">
        <v>172094.86277112816</v>
      </c>
      <c r="CR12" s="111">
        <v>10.404642806253694</v>
      </c>
      <c r="CS12" s="111">
        <v>169153.40577124679</v>
      </c>
      <c r="CT12" s="111">
        <v>10.283111413691111</v>
      </c>
      <c r="CU12" s="111">
        <v>227860.17716368873</v>
      </c>
      <c r="CV12" s="111">
        <v>10.204222319821948</v>
      </c>
      <c r="CW12" s="111">
        <v>237387.68452451756</v>
      </c>
      <c r="CX12" s="111">
        <v>10.296443406945919</v>
      </c>
      <c r="CY12" s="111">
        <v>239165.81810612272</v>
      </c>
      <c r="CZ12" s="111">
        <v>10.30607029523595</v>
      </c>
      <c r="DA12" s="111">
        <v>236714.17914193269</v>
      </c>
      <c r="DB12" s="111">
        <v>9.9611863871608222</v>
      </c>
      <c r="DC12" s="111">
        <v>262230.68113133992</v>
      </c>
      <c r="DD12" s="111">
        <v>9.9904227554344907</v>
      </c>
      <c r="DE12" s="111">
        <v>259123.02709791998</v>
      </c>
      <c r="DF12" s="111">
        <v>10.024329835237133</v>
      </c>
      <c r="DG12" s="111">
        <v>252125.52061339252</v>
      </c>
      <c r="DH12" s="111">
        <v>10.023077390492148</v>
      </c>
      <c r="DI12" s="111">
        <v>253552.11071496006</v>
      </c>
      <c r="DJ12" s="111">
        <v>10.159173651030546</v>
      </c>
      <c r="DK12" s="111">
        <v>253931.6315410501</v>
      </c>
      <c r="DL12" s="111">
        <v>10.158528385404045</v>
      </c>
      <c r="DM12" s="111">
        <v>251093.79791317994</v>
      </c>
      <c r="DN12" s="111">
        <v>9.9910324586454173</v>
      </c>
      <c r="DO12" s="111">
        <v>259560.71863662993</v>
      </c>
      <c r="DP12" s="111">
        <v>9.9398987620111718</v>
      </c>
      <c r="DQ12" s="111">
        <v>272580.35283189989</v>
      </c>
      <c r="DR12" s="111">
        <v>9.8575877300490795</v>
      </c>
      <c r="DS12" s="111">
        <v>259401.45637067987</v>
      </c>
      <c r="DT12" s="111">
        <v>9.7794953020519308</v>
      </c>
      <c r="DU12" s="111">
        <v>251817.87467831094</v>
      </c>
      <c r="DV12" s="111">
        <v>9.9104827651407064</v>
      </c>
      <c r="DW12" s="111">
        <v>253963.59209451688</v>
      </c>
      <c r="DX12" s="111">
        <v>9.8576235455803634</v>
      </c>
      <c r="DY12" s="111">
        <v>250737.70224641578</v>
      </c>
      <c r="DZ12" s="111">
        <v>9.8319152669909542</v>
      </c>
      <c r="EA12" s="111">
        <v>247891.91495074006</v>
      </c>
      <c r="EB12" s="111">
        <v>9.7885684218534585</v>
      </c>
      <c r="EC12" s="111">
        <v>250192.90685015137</v>
      </c>
      <c r="ED12" s="111">
        <v>9.785958706409513</v>
      </c>
      <c r="EE12" s="111">
        <v>255287.03080086035</v>
      </c>
      <c r="EF12" s="111">
        <v>9.7088750587756749</v>
      </c>
      <c r="EG12" s="111">
        <v>229995.93198172143</v>
      </c>
      <c r="EH12" s="111">
        <v>9.8326498979956707</v>
      </c>
      <c r="EI12" s="111">
        <v>240735.40635573512</v>
      </c>
    </row>
    <row r="13" spans="1:139" x14ac:dyDescent="0.25">
      <c r="B13" s="295">
        <v>3</v>
      </c>
      <c r="C13" s="27" t="s">
        <v>619</v>
      </c>
      <c r="D13" s="111">
        <v>5.8457161037219807</v>
      </c>
      <c r="E13" s="111">
        <v>170810.14075586485</v>
      </c>
      <c r="F13" s="111">
        <v>4.236127936247323</v>
      </c>
      <c r="G13" s="111">
        <v>213449.60297091957</v>
      </c>
      <c r="H13" s="111">
        <v>4.5706231641354229</v>
      </c>
      <c r="I13" s="111">
        <v>266675.99844626017</v>
      </c>
      <c r="J13" s="111">
        <v>3.814727715692265</v>
      </c>
      <c r="K13" s="111">
        <v>279169.39686830196</v>
      </c>
      <c r="L13" s="111">
        <v>4.1350927709899494</v>
      </c>
      <c r="M13" s="111">
        <v>266107.50304657541</v>
      </c>
      <c r="N13" s="111">
        <v>4.6687433421084013</v>
      </c>
      <c r="O13" s="111">
        <v>293082.26481490821</v>
      </c>
      <c r="P13" s="111">
        <v>3.948281486614635</v>
      </c>
      <c r="Q13" s="111">
        <v>291844.54878532898</v>
      </c>
      <c r="R13" s="111">
        <v>3.7862375122081193</v>
      </c>
      <c r="S13" s="111">
        <v>307838.33835987054</v>
      </c>
      <c r="T13" s="111">
        <v>4.1639259824873065</v>
      </c>
      <c r="U13" s="111">
        <v>307134.49480877013</v>
      </c>
      <c r="V13" s="111">
        <v>4.3784836922314794</v>
      </c>
      <c r="W13" s="111">
        <v>291629.07199601032</v>
      </c>
      <c r="X13" s="111">
        <v>4.8125284537132487</v>
      </c>
      <c r="Y13" s="111">
        <v>294157.81400002108</v>
      </c>
      <c r="Z13" s="111">
        <v>5.5478602464263371</v>
      </c>
      <c r="AA13" s="111">
        <v>306544.559555566</v>
      </c>
      <c r="AB13" s="111">
        <v>7.2381536854869273</v>
      </c>
      <c r="AC13" s="111">
        <v>328447.19654761604</v>
      </c>
      <c r="AD13" s="111">
        <v>7.2828117251208999</v>
      </c>
      <c r="AE13" s="111">
        <v>305530.13469299709</v>
      </c>
      <c r="AF13" s="111">
        <v>4.5027719734600682</v>
      </c>
      <c r="AG13" s="111">
        <v>269886.15400514234</v>
      </c>
      <c r="AH13" s="111">
        <v>3.9184303175281494</v>
      </c>
      <c r="AI13" s="111">
        <v>253426.90412657603</v>
      </c>
      <c r="AJ13" s="111">
        <v>4.0091877766215269</v>
      </c>
      <c r="AK13" s="111">
        <v>253914.87406140144</v>
      </c>
      <c r="AL13" s="111">
        <v>4.1350927709899494</v>
      </c>
      <c r="AM13" s="111">
        <v>266107.50304657541</v>
      </c>
      <c r="AN13" s="111">
        <v>3.8786364752936748</v>
      </c>
      <c r="AO13" s="111">
        <v>281827.55165934924</v>
      </c>
      <c r="AP13" s="111">
        <v>3.4223686772274018</v>
      </c>
      <c r="AQ13" s="111">
        <v>262539.32255743345</v>
      </c>
      <c r="AR13" s="111">
        <v>3.7672054151902348</v>
      </c>
      <c r="AS13" s="111">
        <v>269813.84203390568</v>
      </c>
      <c r="AT13" s="111">
        <v>3.8854077854229456</v>
      </c>
      <c r="AU13" s="111">
        <v>275414.31819925556</v>
      </c>
      <c r="AV13" s="111">
        <v>3.9208969811018335</v>
      </c>
      <c r="AW13" s="111">
        <v>278783.16076682514</v>
      </c>
      <c r="AX13" s="111">
        <v>4.1079225540899218</v>
      </c>
      <c r="AY13" s="111">
        <v>268559.61038772389</v>
      </c>
      <c r="AZ13" s="111">
        <v>4.2890981783044264</v>
      </c>
      <c r="BA13" s="111">
        <v>249819.69149778792</v>
      </c>
      <c r="BB13" s="111">
        <v>4.4839806181591788</v>
      </c>
      <c r="BC13" s="111">
        <v>245491.89861063001</v>
      </c>
      <c r="BD13" s="111">
        <v>4.7141416852501177</v>
      </c>
      <c r="BE13" s="111">
        <v>244763.41463615766</v>
      </c>
      <c r="BF13" s="111">
        <v>4.6531208700673314</v>
      </c>
      <c r="BG13" s="111">
        <v>259062.95047998268</v>
      </c>
      <c r="BH13" s="111">
        <v>4.4851712080206099</v>
      </c>
      <c r="BI13" s="111">
        <v>268367.37300187757</v>
      </c>
      <c r="BJ13" s="111">
        <v>4.6687433421084013</v>
      </c>
      <c r="BK13" s="111">
        <v>293082.26481490821</v>
      </c>
      <c r="BL13" s="111">
        <v>4.2194607849783834</v>
      </c>
      <c r="BM13" s="111">
        <v>292097.35790914344</v>
      </c>
      <c r="BN13" s="111">
        <v>3.6319136002194647</v>
      </c>
      <c r="BO13" s="111">
        <v>307298.25211115199</v>
      </c>
      <c r="BP13" s="111">
        <v>4.0061694441991804</v>
      </c>
      <c r="BQ13" s="111">
        <v>281677.87981075188</v>
      </c>
      <c r="BR13" s="111">
        <v>3.8346333288492636</v>
      </c>
      <c r="BS13" s="111">
        <v>292645.93534745555</v>
      </c>
      <c r="BT13" s="111">
        <v>3.996455932661052</v>
      </c>
      <c r="BU13" s="111">
        <v>262462.29908572952</v>
      </c>
      <c r="BV13" s="111">
        <v>3.9847871906180847</v>
      </c>
      <c r="BW13" s="111">
        <v>266236.26655562932</v>
      </c>
      <c r="BX13" s="111">
        <v>3.8879037669297327</v>
      </c>
      <c r="BY13" s="111">
        <v>260222.46891200441</v>
      </c>
      <c r="BZ13" s="111">
        <v>4.0677787385392508</v>
      </c>
      <c r="CA13" s="111">
        <v>268697.80551682808</v>
      </c>
      <c r="CB13" s="111">
        <v>4.12743101002531</v>
      </c>
      <c r="CC13" s="111">
        <v>270319.10121486458</v>
      </c>
      <c r="CD13" s="111">
        <v>4.1151075014234531</v>
      </c>
      <c r="CE13" s="111">
        <v>271514.84058938536</v>
      </c>
      <c r="CF13" s="111">
        <v>4.2613622585618751</v>
      </c>
      <c r="CG13" s="111">
        <v>278191.08323855547</v>
      </c>
      <c r="CH13" s="111">
        <v>4.4032478001181063</v>
      </c>
      <c r="CI13" s="111">
        <v>313333.09510733525</v>
      </c>
      <c r="CJ13" s="111">
        <v>4.280674695367523</v>
      </c>
      <c r="CK13" s="111">
        <v>315143.34820358281</v>
      </c>
      <c r="CL13" s="111">
        <v>4.2250937632206957</v>
      </c>
      <c r="CM13" s="111">
        <v>309368.32690007472</v>
      </c>
      <c r="CN13" s="111">
        <v>4.3889472719411122</v>
      </c>
      <c r="CO13" s="111">
        <v>307569.90793755197</v>
      </c>
      <c r="CP13" s="111">
        <v>4.3400284134201002</v>
      </c>
      <c r="CQ13" s="111">
        <v>317770.22474535834</v>
      </c>
      <c r="CR13" s="111">
        <v>4.1580843169808848</v>
      </c>
      <c r="CS13" s="111">
        <v>310193.54076372908</v>
      </c>
      <c r="CT13" s="111">
        <v>4.1891774017490331</v>
      </c>
      <c r="CU13" s="111">
        <v>301796.34119805519</v>
      </c>
      <c r="CV13" s="111">
        <v>4.1395397232722564</v>
      </c>
      <c r="CW13" s="111">
        <v>297655.14213380835</v>
      </c>
      <c r="CX13" s="111">
        <v>4.3208403193437217</v>
      </c>
      <c r="CY13" s="111">
        <v>302945.51800116012</v>
      </c>
      <c r="CZ13" s="111">
        <v>4.2938590329487676</v>
      </c>
      <c r="DA13" s="111">
        <v>296348.39322195406</v>
      </c>
      <c r="DB13" s="111">
        <v>2.8303824553159687</v>
      </c>
      <c r="DC13" s="111">
        <v>291222.20929640945</v>
      </c>
      <c r="DD13" s="111">
        <v>2.7585102371374499</v>
      </c>
      <c r="DE13" s="111">
        <v>324611.99327519938</v>
      </c>
      <c r="DF13" s="111">
        <v>2.3650707683358259</v>
      </c>
      <c r="DG13" s="111">
        <v>294411.03287766338</v>
      </c>
      <c r="DH13" s="111">
        <v>1.7256995942981357</v>
      </c>
      <c r="DI13" s="111">
        <v>322925.00682285585</v>
      </c>
      <c r="DJ13" s="111">
        <v>1.3602135402958198</v>
      </c>
      <c r="DK13" s="111">
        <v>307026.8656687577</v>
      </c>
      <c r="DL13" s="111">
        <v>1.2248966276108295</v>
      </c>
      <c r="DM13" s="111">
        <v>308505.23764594516</v>
      </c>
      <c r="DN13" s="111">
        <v>1.0852120737095456</v>
      </c>
      <c r="DO13" s="111">
        <v>302630.69349030394</v>
      </c>
      <c r="DP13" s="111">
        <v>0.99679135446721689</v>
      </c>
      <c r="DQ13" s="111">
        <v>317889.64491098461</v>
      </c>
      <c r="DR13" s="111">
        <v>0.98179257812102982</v>
      </c>
      <c r="DS13" s="111">
        <v>311270.13478445698</v>
      </c>
      <c r="DT13" s="111">
        <v>0.83878260493259571</v>
      </c>
      <c r="DU13" s="111">
        <v>310180.90156307601</v>
      </c>
      <c r="DV13" s="111">
        <v>0.90434676285015259</v>
      </c>
      <c r="DW13" s="111">
        <v>297562.10566612391</v>
      </c>
      <c r="DX13" s="111">
        <v>1.0386679896198439</v>
      </c>
      <c r="DY13" s="111">
        <v>286638.06964319688</v>
      </c>
      <c r="DZ13" s="111">
        <v>1.0025390886271424</v>
      </c>
      <c r="EA13" s="111">
        <v>282535.68755382381</v>
      </c>
      <c r="EB13" s="111">
        <v>0.96045869991311861</v>
      </c>
      <c r="EC13" s="111">
        <v>302569.46097063657</v>
      </c>
      <c r="ED13" s="111">
        <v>0.92851947747441033</v>
      </c>
      <c r="EE13" s="111">
        <v>313347.00020686147</v>
      </c>
      <c r="EF13" s="111">
        <v>0.93659861375811948</v>
      </c>
      <c r="EG13" s="111">
        <v>306124.74425242731</v>
      </c>
      <c r="EH13" s="111">
        <v>0.97154427970052137</v>
      </c>
      <c r="EI13" s="111">
        <v>285069.54081555415</v>
      </c>
    </row>
    <row r="14" spans="1:139" x14ac:dyDescent="0.25">
      <c r="B14" s="295">
        <v>4</v>
      </c>
      <c r="C14" s="27" t="s">
        <v>620</v>
      </c>
      <c r="D14" s="111">
        <v>10</v>
      </c>
      <c r="E14" s="111">
        <v>50.139962350000005</v>
      </c>
      <c r="F14" s="111">
        <v>10</v>
      </c>
      <c r="G14" s="111">
        <v>6.6999623499999998</v>
      </c>
      <c r="H14" s="111">
        <v>5</v>
      </c>
      <c r="I14" s="111">
        <v>1.4666250000000001</v>
      </c>
      <c r="J14" s="111">
        <v>5</v>
      </c>
      <c r="K14" s="111">
        <v>672.40703105000011</v>
      </c>
      <c r="L14" s="111">
        <v>5</v>
      </c>
      <c r="M14" s="111">
        <v>555.98217537999994</v>
      </c>
      <c r="N14" s="111">
        <v>0</v>
      </c>
      <c r="O14" s="111">
        <v>0</v>
      </c>
      <c r="P14" s="111">
        <v>5</v>
      </c>
      <c r="Q14" s="111">
        <v>671.51882901999988</v>
      </c>
      <c r="R14" s="111">
        <v>5</v>
      </c>
      <c r="S14" s="111">
        <v>665.10271991000002</v>
      </c>
      <c r="T14" s="111">
        <v>5</v>
      </c>
      <c r="U14" s="111">
        <v>665.69369068000003</v>
      </c>
      <c r="V14" s="111">
        <v>5</v>
      </c>
      <c r="W14" s="111">
        <v>660.96974063000005</v>
      </c>
      <c r="X14" s="111">
        <v>5</v>
      </c>
      <c r="Y14" s="111">
        <v>654.84163781000007</v>
      </c>
      <c r="Z14" s="111">
        <v>5.5</v>
      </c>
      <c r="AA14" s="111">
        <v>635.39123837000011</v>
      </c>
      <c r="AB14" s="111">
        <v>5</v>
      </c>
      <c r="AC14" s="111">
        <v>617.56053992</v>
      </c>
      <c r="AD14" s="111">
        <v>0</v>
      </c>
      <c r="AE14" s="111">
        <v>5.03125</v>
      </c>
      <c r="AF14" s="111">
        <v>5</v>
      </c>
      <c r="AG14" s="111">
        <v>2.4911249999999998</v>
      </c>
      <c r="AH14" s="111">
        <v>5</v>
      </c>
      <c r="AI14" s="111">
        <v>0.2555</v>
      </c>
      <c r="AJ14" s="111">
        <v>0</v>
      </c>
      <c r="AK14" s="111">
        <v>0</v>
      </c>
      <c r="AL14" s="111">
        <v>5</v>
      </c>
      <c r="AM14" s="111">
        <v>555.98217537999994</v>
      </c>
      <c r="AN14" s="111">
        <v>0</v>
      </c>
      <c r="AO14" s="111">
        <v>0</v>
      </c>
      <c r="AP14" s="111">
        <v>0</v>
      </c>
      <c r="AQ14" s="111">
        <v>0</v>
      </c>
      <c r="AR14" s="111">
        <v>0</v>
      </c>
      <c r="AS14" s="111">
        <v>0</v>
      </c>
      <c r="AT14" s="111">
        <v>0</v>
      </c>
      <c r="AU14" s="111">
        <v>0</v>
      </c>
      <c r="AV14" s="111">
        <v>0</v>
      </c>
      <c r="AW14" s="111">
        <v>0</v>
      </c>
      <c r="AX14" s="111">
        <v>0</v>
      </c>
      <c r="AY14" s="111">
        <v>0</v>
      </c>
      <c r="AZ14" s="111">
        <v>0</v>
      </c>
      <c r="BA14" s="111">
        <v>0</v>
      </c>
      <c r="BB14" s="111">
        <v>0</v>
      </c>
      <c r="BC14" s="111">
        <v>0</v>
      </c>
      <c r="BD14" s="111">
        <v>0</v>
      </c>
      <c r="BE14" s="111">
        <v>0</v>
      </c>
      <c r="BF14" s="111">
        <v>0</v>
      </c>
      <c r="BG14" s="111">
        <v>0</v>
      </c>
      <c r="BH14" s="111">
        <v>0</v>
      </c>
      <c r="BI14" s="111">
        <v>0</v>
      </c>
      <c r="BJ14" s="111">
        <v>0</v>
      </c>
      <c r="BK14" s="111">
        <v>0</v>
      </c>
      <c r="BL14" s="111">
        <v>0</v>
      </c>
      <c r="BM14" s="111">
        <v>0</v>
      </c>
      <c r="BN14" s="111">
        <v>0</v>
      </c>
      <c r="BO14" s="111">
        <v>0</v>
      </c>
      <c r="BP14" s="111">
        <v>0</v>
      </c>
      <c r="BQ14" s="111">
        <v>0</v>
      </c>
      <c r="BR14" s="111">
        <v>0</v>
      </c>
      <c r="BS14" s="111">
        <v>0</v>
      </c>
      <c r="BT14" s="111">
        <v>0</v>
      </c>
      <c r="BU14" s="111">
        <v>0</v>
      </c>
      <c r="BV14" s="111">
        <v>0</v>
      </c>
      <c r="BW14" s="111">
        <v>0</v>
      </c>
      <c r="BX14" s="111">
        <v>0</v>
      </c>
      <c r="BY14" s="111">
        <v>0</v>
      </c>
      <c r="BZ14" s="111">
        <v>0</v>
      </c>
      <c r="CA14" s="111">
        <v>0</v>
      </c>
      <c r="CB14" s="111">
        <v>0</v>
      </c>
      <c r="CC14" s="111">
        <v>0</v>
      </c>
      <c r="CD14" s="111">
        <v>0</v>
      </c>
      <c r="CE14" s="111">
        <v>0</v>
      </c>
      <c r="CF14" s="111">
        <v>0</v>
      </c>
      <c r="CG14" s="111">
        <v>0</v>
      </c>
      <c r="CH14" s="111">
        <v>0</v>
      </c>
      <c r="CI14" s="111">
        <v>0</v>
      </c>
      <c r="CJ14" s="111">
        <v>0</v>
      </c>
      <c r="CK14" s="111">
        <v>0</v>
      </c>
      <c r="CL14" s="111">
        <v>0</v>
      </c>
      <c r="CM14" s="111">
        <v>0</v>
      </c>
      <c r="CN14" s="111">
        <v>0</v>
      </c>
      <c r="CO14" s="111">
        <v>0</v>
      </c>
      <c r="CP14" s="111">
        <v>0</v>
      </c>
      <c r="CQ14" s="111">
        <v>0</v>
      </c>
      <c r="CR14" s="111">
        <v>0</v>
      </c>
      <c r="CS14" s="111">
        <v>0</v>
      </c>
      <c r="CT14" s="111">
        <v>0</v>
      </c>
      <c r="CU14" s="111">
        <v>0</v>
      </c>
      <c r="CV14" s="111">
        <v>0</v>
      </c>
      <c r="CW14" s="111">
        <v>0</v>
      </c>
      <c r="CX14" s="111">
        <v>0</v>
      </c>
      <c r="CY14" s="111">
        <v>0</v>
      </c>
      <c r="CZ14" s="111">
        <v>0</v>
      </c>
      <c r="DA14" s="111">
        <v>0</v>
      </c>
      <c r="DB14" s="111">
        <v>0</v>
      </c>
      <c r="DC14" s="111">
        <v>0</v>
      </c>
      <c r="DD14" s="111">
        <v>0</v>
      </c>
      <c r="DE14" s="111">
        <v>0</v>
      </c>
      <c r="DF14" s="111">
        <v>0</v>
      </c>
      <c r="DG14" s="111">
        <v>0</v>
      </c>
      <c r="DH14" s="111">
        <v>0</v>
      </c>
      <c r="DI14" s="111">
        <v>0</v>
      </c>
      <c r="DJ14" s="111">
        <v>0</v>
      </c>
      <c r="DK14" s="111">
        <v>0</v>
      </c>
      <c r="DL14" s="111">
        <v>0</v>
      </c>
      <c r="DM14" s="111">
        <v>0</v>
      </c>
      <c r="DN14" s="111">
        <v>0</v>
      </c>
      <c r="DO14" s="111">
        <v>0</v>
      </c>
      <c r="DP14" s="111">
        <v>0</v>
      </c>
      <c r="DQ14" s="111">
        <v>0</v>
      </c>
      <c r="DR14" s="111">
        <v>0</v>
      </c>
      <c r="DS14" s="111">
        <v>0</v>
      </c>
      <c r="DT14" s="111">
        <v>0</v>
      </c>
      <c r="DU14" s="111">
        <v>0</v>
      </c>
      <c r="DV14" s="111">
        <v>0</v>
      </c>
      <c r="DW14" s="111">
        <v>0</v>
      </c>
      <c r="DX14" s="111">
        <v>0</v>
      </c>
      <c r="DY14" s="111">
        <v>0</v>
      </c>
      <c r="DZ14" s="111">
        <v>0</v>
      </c>
      <c r="EA14" s="111">
        <v>0</v>
      </c>
      <c r="EB14" s="111">
        <v>0</v>
      </c>
      <c r="EC14" s="111">
        <v>0</v>
      </c>
      <c r="ED14" s="111">
        <v>0</v>
      </c>
      <c r="EE14" s="111">
        <v>0</v>
      </c>
      <c r="EF14" s="111">
        <v>0</v>
      </c>
      <c r="EG14" s="111">
        <v>0</v>
      </c>
      <c r="EH14" s="111">
        <v>0</v>
      </c>
      <c r="EI14" s="111">
        <v>0</v>
      </c>
    </row>
    <row r="15" spans="1:139" x14ac:dyDescent="0.25">
      <c r="B15" s="295">
        <v>5</v>
      </c>
      <c r="C15" s="294" t="s">
        <v>621</v>
      </c>
      <c r="D15" s="111">
        <v>7.3010660832473944</v>
      </c>
      <c r="E15" s="111">
        <v>190.68405786999983</v>
      </c>
      <c r="F15" s="111">
        <v>6.8154578978751257</v>
      </c>
      <c r="G15" s="111">
        <v>206.27674877000018</v>
      </c>
      <c r="H15" s="111">
        <v>5.4979617336983075</v>
      </c>
      <c r="I15" s="111">
        <v>247.33341034999961</v>
      </c>
      <c r="J15" s="111">
        <v>3.0609698093007585</v>
      </c>
      <c r="K15" s="111">
        <v>1034.9662987500003</v>
      </c>
      <c r="L15" s="111">
        <v>3.9643774570661412</v>
      </c>
      <c r="M15" s="111">
        <v>250.24933455999999</v>
      </c>
      <c r="N15" s="111">
        <v>7.8004968506896288</v>
      </c>
      <c r="O15" s="111">
        <v>3816.7498842999994</v>
      </c>
      <c r="P15" s="111">
        <v>4.0898582595503177</v>
      </c>
      <c r="Q15" s="111">
        <v>177.36612910999963</v>
      </c>
      <c r="R15" s="111">
        <v>4.5096716582955292</v>
      </c>
      <c r="S15" s="111">
        <v>178.10981243999967</v>
      </c>
      <c r="T15" s="111">
        <v>2.6148506900989834</v>
      </c>
      <c r="U15" s="111">
        <v>535.96971482000026</v>
      </c>
      <c r="V15" s="111">
        <v>3.2199684991338646</v>
      </c>
      <c r="W15" s="111">
        <v>278.26677030000081</v>
      </c>
      <c r="X15" s="111">
        <v>2.8986663106794288</v>
      </c>
      <c r="Y15" s="111">
        <v>394.73309511000025</v>
      </c>
      <c r="Z15" s="111">
        <v>3.4462241258920199</v>
      </c>
      <c r="AA15" s="111">
        <v>666.27243687485736</v>
      </c>
      <c r="AB15" s="111">
        <v>5.4547158422224795</v>
      </c>
      <c r="AC15" s="111">
        <v>734.61711607425195</v>
      </c>
      <c r="AD15" s="111">
        <v>4.2910957880623979</v>
      </c>
      <c r="AE15" s="111">
        <v>255.05146934000001</v>
      </c>
      <c r="AF15" s="111">
        <v>5.2252298304146239</v>
      </c>
      <c r="AG15" s="111">
        <v>1193.1268189599998</v>
      </c>
      <c r="AH15" s="111">
        <v>5.6120904632007456</v>
      </c>
      <c r="AI15" s="111">
        <v>1349.5519578600001</v>
      </c>
      <c r="AJ15" s="111">
        <v>0.69654191777109786</v>
      </c>
      <c r="AK15" s="111">
        <v>1046.4762409499997</v>
      </c>
      <c r="AL15" s="111">
        <v>3.9643774570661412</v>
      </c>
      <c r="AM15" s="111">
        <v>250.24933455999999</v>
      </c>
      <c r="AN15" s="111">
        <v>5.2000223593909149</v>
      </c>
      <c r="AO15" s="111">
        <v>651.97519868999996</v>
      </c>
      <c r="AP15" s="111">
        <v>5.0670086812806199</v>
      </c>
      <c r="AQ15" s="111">
        <v>791.01814972</v>
      </c>
      <c r="AR15" s="111">
        <v>5.4993410327353054</v>
      </c>
      <c r="AS15" s="111">
        <v>795.30373730999986</v>
      </c>
      <c r="AT15" s="111">
        <v>5.7465033060327793</v>
      </c>
      <c r="AU15" s="111">
        <v>656.13954945</v>
      </c>
      <c r="AV15" s="111">
        <v>5.0009090418082289</v>
      </c>
      <c r="AW15" s="111">
        <v>981.15665849999993</v>
      </c>
      <c r="AX15" s="111">
        <v>5.7264390950852038</v>
      </c>
      <c r="AY15" s="111">
        <v>882.72691212000007</v>
      </c>
      <c r="AZ15" s="111">
        <v>7.1083889996154852</v>
      </c>
      <c r="BA15" s="111">
        <v>4030.5494820200001</v>
      </c>
      <c r="BB15" s="111">
        <v>7.8999171237502068</v>
      </c>
      <c r="BC15" s="111">
        <v>4741.0418530499992</v>
      </c>
      <c r="BD15" s="111">
        <v>7.8242902312784119</v>
      </c>
      <c r="BE15" s="111">
        <v>3505.3698007900002</v>
      </c>
      <c r="BF15" s="111">
        <v>7.4998927766218335</v>
      </c>
      <c r="BG15" s="111">
        <v>4423.2891775400003</v>
      </c>
      <c r="BH15" s="111">
        <v>7.8261842547490694</v>
      </c>
      <c r="BI15" s="111">
        <v>4399.8434466400004</v>
      </c>
      <c r="BJ15" s="111">
        <v>7.8004968506896288</v>
      </c>
      <c r="BK15" s="111">
        <v>3816.7498842999994</v>
      </c>
      <c r="BL15" s="111">
        <v>7.6926824025384803</v>
      </c>
      <c r="BM15" s="111">
        <v>3998.0607619900006</v>
      </c>
      <c r="BN15" s="111">
        <v>7.7048297785087208</v>
      </c>
      <c r="BO15" s="111">
        <v>4009.3545237000003</v>
      </c>
      <c r="BP15" s="111">
        <v>7.3100060748789524</v>
      </c>
      <c r="BQ15" s="111">
        <v>4445.5563939000003</v>
      </c>
      <c r="BR15" s="111">
        <v>7.734641150474741</v>
      </c>
      <c r="BS15" s="111">
        <v>3882.4079765500001</v>
      </c>
      <c r="BT15" s="111">
        <v>7.4486101009313677</v>
      </c>
      <c r="BU15" s="111">
        <v>5146.7305807599996</v>
      </c>
      <c r="BV15" s="111">
        <v>7.7878383007682075</v>
      </c>
      <c r="BW15" s="111">
        <v>3916.0936247900004</v>
      </c>
      <c r="BX15" s="111">
        <v>7.9487407378801338</v>
      </c>
      <c r="BY15" s="111">
        <v>4151.6298607800009</v>
      </c>
      <c r="BZ15" s="111">
        <v>7.8810742120392572</v>
      </c>
      <c r="CA15" s="111">
        <v>3218.0206639100002</v>
      </c>
      <c r="CB15" s="111">
        <v>8.0807861043650018</v>
      </c>
      <c r="CC15" s="111">
        <v>4204.6065913799994</v>
      </c>
      <c r="CD15" s="111">
        <v>8.0728182194752627</v>
      </c>
      <c r="CE15" s="111">
        <v>4044.9172943600001</v>
      </c>
      <c r="CF15" s="111">
        <v>8.0373149377189979</v>
      </c>
      <c r="CG15" s="111">
        <v>3962.443585420001</v>
      </c>
      <c r="CH15" s="111">
        <v>7.5697682231422547</v>
      </c>
      <c r="CI15" s="111">
        <v>4081.5997239799999</v>
      </c>
      <c r="CJ15" s="111">
        <v>8.1527126072872438</v>
      </c>
      <c r="CK15" s="111">
        <v>4142.5679634299995</v>
      </c>
      <c r="CL15" s="111">
        <v>8.2281266584541228</v>
      </c>
      <c r="CM15" s="111">
        <v>3846.8214750599996</v>
      </c>
      <c r="CN15" s="111">
        <v>8.3033337540243313</v>
      </c>
      <c r="CO15" s="111">
        <v>3693.2171897499998</v>
      </c>
      <c r="CP15" s="111">
        <v>8.0851689360663404</v>
      </c>
      <c r="CQ15" s="111">
        <v>3806.0761566900001</v>
      </c>
      <c r="CR15" s="111">
        <v>7.2238268029752781</v>
      </c>
      <c r="CS15" s="111">
        <v>4267.2077184999998</v>
      </c>
      <c r="CT15" s="111">
        <v>8.0985602096568847</v>
      </c>
      <c r="CU15" s="111">
        <v>4004.9533472199992</v>
      </c>
      <c r="CV15" s="111">
        <v>8.0609426455517177</v>
      </c>
      <c r="CW15" s="111">
        <v>4051.6237716299988</v>
      </c>
      <c r="CX15" s="111">
        <v>8.3056541763509273</v>
      </c>
      <c r="CY15" s="111">
        <v>3661.5242155000001</v>
      </c>
      <c r="CZ15" s="111">
        <v>8.228478370165961</v>
      </c>
      <c r="DA15" s="111">
        <v>4218.0413115599995</v>
      </c>
      <c r="DB15" s="111">
        <v>8.3014041440020279</v>
      </c>
      <c r="DC15" s="111">
        <v>4251.0920387699998</v>
      </c>
      <c r="DD15" s="111">
        <v>8.2858751016155541</v>
      </c>
      <c r="DE15" s="111">
        <v>4160.002376219998</v>
      </c>
      <c r="DF15" s="111">
        <v>8.2412039400698429</v>
      </c>
      <c r="DG15" s="111">
        <v>3291.9585671300001</v>
      </c>
      <c r="DH15" s="111">
        <v>8.227433523524283</v>
      </c>
      <c r="DI15" s="111">
        <v>3138.7262244099975</v>
      </c>
      <c r="DJ15" s="111">
        <v>8.0888382348171532</v>
      </c>
      <c r="DK15" s="111">
        <v>2830.9743105000002</v>
      </c>
      <c r="DL15" s="111">
        <v>7.9020299531177161</v>
      </c>
      <c r="DM15" s="111">
        <v>2891.3673717399952</v>
      </c>
      <c r="DN15" s="111">
        <v>7.9907453625628335</v>
      </c>
      <c r="DO15" s="111">
        <v>2858.5585528999977</v>
      </c>
      <c r="DP15" s="111">
        <v>7.9963684389815821</v>
      </c>
      <c r="DQ15" s="111">
        <v>2826.9033464700005</v>
      </c>
      <c r="DR15" s="111">
        <v>7.9265670469768361</v>
      </c>
      <c r="DS15" s="111">
        <v>2706.6441163699951</v>
      </c>
      <c r="DT15" s="111">
        <v>6.8408240605045147</v>
      </c>
      <c r="DU15" s="111">
        <v>3689.9054527599992</v>
      </c>
      <c r="DV15" s="111">
        <v>6.9502699923354809</v>
      </c>
      <c r="DW15" s="111">
        <v>3166.8947453799956</v>
      </c>
      <c r="DX15" s="111">
        <v>7.628663258066732</v>
      </c>
      <c r="DY15" s="111">
        <v>2840.6372665899944</v>
      </c>
      <c r="DZ15" s="111">
        <v>7.7583943932434183</v>
      </c>
      <c r="EA15" s="111">
        <v>3133.01291339</v>
      </c>
      <c r="EB15" s="111">
        <v>7.5272035509335593</v>
      </c>
      <c r="EC15" s="111">
        <v>3264.4594028400006</v>
      </c>
      <c r="ED15" s="111">
        <v>7.1865629335349013</v>
      </c>
      <c r="EE15" s="111">
        <v>3987.8034901999922</v>
      </c>
      <c r="EF15" s="111">
        <v>6.596913823473888</v>
      </c>
      <c r="EG15" s="111">
        <v>4265.8785471600004</v>
      </c>
      <c r="EH15" s="111">
        <v>6.0061382923228424</v>
      </c>
      <c r="EI15" s="111">
        <v>4714.2564207500009</v>
      </c>
    </row>
    <row r="16" spans="1:139" x14ac:dyDescent="0.25">
      <c r="B16" s="21">
        <v>6</v>
      </c>
      <c r="C16" s="294" t="s">
        <v>622</v>
      </c>
      <c r="D16" s="111">
        <v>0</v>
      </c>
      <c r="E16" s="111">
        <v>81543.081592025716</v>
      </c>
      <c r="F16" s="111">
        <v>0</v>
      </c>
      <c r="G16" s="111">
        <v>106464.6435162666</v>
      </c>
      <c r="H16" s="111">
        <v>0</v>
      </c>
      <c r="I16" s="111">
        <v>149231.2326534329</v>
      </c>
      <c r="J16" s="111">
        <v>0</v>
      </c>
      <c r="K16" s="111">
        <v>174483.91222285159</v>
      </c>
      <c r="L16" s="111">
        <v>0</v>
      </c>
      <c r="M16" s="111">
        <v>206434.01041507535</v>
      </c>
      <c r="N16" s="111">
        <v>0</v>
      </c>
      <c r="O16" s="111">
        <v>256392.45880561566</v>
      </c>
      <c r="P16" s="111">
        <v>0</v>
      </c>
      <c r="Q16" s="111">
        <v>166473.17758012205</v>
      </c>
      <c r="R16" s="111">
        <v>0</v>
      </c>
      <c r="S16" s="111">
        <v>169401.46154756928</v>
      </c>
      <c r="T16" s="111">
        <v>0</v>
      </c>
      <c r="U16" s="111">
        <v>177288.20122134819</v>
      </c>
      <c r="V16" s="111">
        <v>0</v>
      </c>
      <c r="W16" s="111">
        <v>167723.76952598957</v>
      </c>
      <c r="X16" s="111">
        <v>0</v>
      </c>
      <c r="Y16" s="111">
        <v>166625.40048921225</v>
      </c>
      <c r="Z16" s="111">
        <v>0</v>
      </c>
      <c r="AA16" s="111">
        <v>172467.1539693042</v>
      </c>
      <c r="AB16" s="111">
        <v>0</v>
      </c>
      <c r="AC16" s="111">
        <v>172535.44741946264</v>
      </c>
      <c r="AD16" s="111">
        <v>0</v>
      </c>
      <c r="AE16" s="111">
        <v>171340.37590627762</v>
      </c>
      <c r="AF16" s="111">
        <v>0</v>
      </c>
      <c r="AG16" s="111">
        <v>166753.36002313709</v>
      </c>
      <c r="AH16" s="111">
        <v>0</v>
      </c>
      <c r="AI16" s="111">
        <v>171435.74640657223</v>
      </c>
      <c r="AJ16" s="111">
        <v>0</v>
      </c>
      <c r="AK16" s="111">
        <v>178169.14655688172</v>
      </c>
      <c r="AL16" s="111">
        <v>0</v>
      </c>
      <c r="AM16" s="111">
        <v>206434.01041507535</v>
      </c>
      <c r="AN16" s="111">
        <v>0</v>
      </c>
      <c r="AO16" s="111">
        <v>185575.7771014327</v>
      </c>
      <c r="AP16" s="111">
        <v>0</v>
      </c>
      <c r="AQ16" s="111">
        <v>199471.60630153812</v>
      </c>
      <c r="AR16" s="111">
        <v>0</v>
      </c>
      <c r="AS16" s="111">
        <v>202623.56992850988</v>
      </c>
      <c r="AT16" s="111">
        <v>0</v>
      </c>
      <c r="AU16" s="111">
        <v>192295.39909611337</v>
      </c>
      <c r="AV16" s="111">
        <v>0</v>
      </c>
      <c r="AW16" s="111">
        <v>199654.53392760106</v>
      </c>
      <c r="AX16" s="111">
        <v>0</v>
      </c>
      <c r="AY16" s="111">
        <v>205900.8674597202</v>
      </c>
      <c r="AZ16" s="111">
        <v>0</v>
      </c>
      <c r="BA16" s="111">
        <v>201340.68296425458</v>
      </c>
      <c r="BB16" s="111">
        <v>0</v>
      </c>
      <c r="BC16" s="111">
        <v>207933.28054946574</v>
      </c>
      <c r="BD16" s="111">
        <v>0</v>
      </c>
      <c r="BE16" s="111">
        <v>218550.08543196594</v>
      </c>
      <c r="BF16" s="111">
        <v>0</v>
      </c>
      <c r="BG16" s="111">
        <v>220202.93064041439</v>
      </c>
      <c r="BH16" s="111">
        <v>0</v>
      </c>
      <c r="BI16" s="111">
        <v>224090.38997476705</v>
      </c>
      <c r="BJ16" s="111">
        <v>0</v>
      </c>
      <c r="BK16" s="111">
        <v>256392.45880561566</v>
      </c>
      <c r="BL16" s="111">
        <v>0</v>
      </c>
      <c r="BM16" s="111">
        <v>212279.0587176861</v>
      </c>
      <c r="BN16" s="111">
        <v>0</v>
      </c>
      <c r="BO16" s="111">
        <v>217963.34294971044</v>
      </c>
      <c r="BP16" s="111">
        <v>0</v>
      </c>
      <c r="BQ16" s="111">
        <v>223341.45384782791</v>
      </c>
      <c r="BR16" s="111">
        <v>0</v>
      </c>
      <c r="BS16" s="111">
        <v>213630.69856003468</v>
      </c>
      <c r="BT16" s="111">
        <v>0</v>
      </c>
      <c r="BU16" s="111">
        <v>247984.88772388347</v>
      </c>
      <c r="BV16" s="111">
        <v>0</v>
      </c>
      <c r="BW16" s="111">
        <v>251329.64174138338</v>
      </c>
      <c r="BX16" s="111">
        <v>0</v>
      </c>
      <c r="BY16" s="111">
        <v>255742.18395737972</v>
      </c>
      <c r="BZ16" s="111">
        <v>0</v>
      </c>
      <c r="CA16" s="111">
        <v>251752.36165582167</v>
      </c>
      <c r="CB16" s="111">
        <v>0</v>
      </c>
      <c r="CC16" s="111">
        <v>256661.86493742277</v>
      </c>
      <c r="CD16" s="111">
        <v>0</v>
      </c>
      <c r="CE16" s="111">
        <v>261577.30050844376</v>
      </c>
      <c r="CF16" s="111">
        <v>0</v>
      </c>
      <c r="CG16" s="111">
        <v>277967.41616282501</v>
      </c>
      <c r="CH16" s="111">
        <v>0</v>
      </c>
      <c r="CI16" s="111">
        <v>308385.52350153535</v>
      </c>
      <c r="CJ16" s="111">
        <v>0</v>
      </c>
      <c r="CK16" s="111">
        <v>249433.30404182189</v>
      </c>
      <c r="CL16" s="111">
        <v>0</v>
      </c>
      <c r="CM16" s="111">
        <v>248713.56765642841</v>
      </c>
      <c r="CN16" s="111">
        <v>0</v>
      </c>
      <c r="CO16" s="111">
        <v>266194.52203421091</v>
      </c>
      <c r="CP16" s="111">
        <v>0</v>
      </c>
      <c r="CQ16" s="111">
        <v>251567.67447319801</v>
      </c>
      <c r="CR16" s="111">
        <v>0</v>
      </c>
      <c r="CS16" s="111">
        <v>264008.07511813211</v>
      </c>
      <c r="CT16" s="111">
        <v>0</v>
      </c>
      <c r="CU16" s="111">
        <v>284374.85858132003</v>
      </c>
      <c r="CV16" s="111">
        <v>0</v>
      </c>
      <c r="CW16" s="111">
        <v>272686.17977606104</v>
      </c>
      <c r="CX16" s="111">
        <v>0</v>
      </c>
      <c r="CY16" s="111">
        <v>285238.69561829005</v>
      </c>
      <c r="CZ16" s="111">
        <v>0</v>
      </c>
      <c r="DA16" s="111">
        <v>293698.61427436984</v>
      </c>
      <c r="DB16" s="111">
        <v>0</v>
      </c>
      <c r="DC16" s="111">
        <v>301738.10193390056</v>
      </c>
      <c r="DD16" s="111">
        <v>0</v>
      </c>
      <c r="DE16" s="111">
        <v>314390.78059000999</v>
      </c>
      <c r="DF16" s="111">
        <v>0</v>
      </c>
      <c r="DG16" s="111">
        <v>387608.35066910344</v>
      </c>
      <c r="DH16" s="111">
        <v>0</v>
      </c>
      <c r="DI16" s="111">
        <v>295411.76785458566</v>
      </c>
      <c r="DJ16" s="111">
        <v>0</v>
      </c>
      <c r="DK16" s="111">
        <v>293922.3582043756</v>
      </c>
      <c r="DL16" s="111">
        <v>0</v>
      </c>
      <c r="DM16" s="111">
        <v>355420.22560386744</v>
      </c>
      <c r="DN16" s="111">
        <v>0</v>
      </c>
      <c r="DO16" s="111">
        <v>312341.36721022398</v>
      </c>
      <c r="DP16" s="111">
        <v>0</v>
      </c>
      <c r="DQ16" s="111">
        <v>333733.7424639223</v>
      </c>
      <c r="DR16" s="111">
        <v>0</v>
      </c>
      <c r="DS16" s="111">
        <v>364310.02923746366</v>
      </c>
      <c r="DT16" s="111">
        <v>0</v>
      </c>
      <c r="DU16" s="111">
        <v>354492.03245173907</v>
      </c>
      <c r="DV16" s="111">
        <v>0</v>
      </c>
      <c r="DW16" s="111">
        <v>363040.42178065941</v>
      </c>
      <c r="DX16" s="111">
        <v>0</v>
      </c>
      <c r="DY16" s="111">
        <v>378508.05685979064</v>
      </c>
      <c r="DZ16" s="111">
        <v>0</v>
      </c>
      <c r="EA16" s="111">
        <v>368714.36351517838</v>
      </c>
      <c r="EB16" s="111">
        <v>0</v>
      </c>
      <c r="EC16" s="111">
        <v>388642.92535699334</v>
      </c>
      <c r="ED16" s="111">
        <v>0</v>
      </c>
      <c r="EE16" s="111">
        <v>489137.21288733772</v>
      </c>
      <c r="EF16" s="111">
        <v>0</v>
      </c>
      <c r="EG16" s="111">
        <v>361513.5660524288</v>
      </c>
      <c r="EH16" s="111">
        <v>0</v>
      </c>
      <c r="EI16" s="111">
        <v>366058.38970368146</v>
      </c>
    </row>
    <row r="17" spans="2:139" x14ac:dyDescent="0.25">
      <c r="B17" s="21">
        <v>6.1</v>
      </c>
      <c r="C17" s="27" t="s">
        <v>623</v>
      </c>
      <c r="D17" s="111">
        <v>0</v>
      </c>
      <c r="E17" s="111">
        <v>72085.124871650711</v>
      </c>
      <c r="F17" s="111">
        <v>0</v>
      </c>
      <c r="G17" s="111">
        <v>95170.811488746593</v>
      </c>
      <c r="H17" s="111">
        <v>0</v>
      </c>
      <c r="I17" s="111">
        <v>135293.86336727289</v>
      </c>
      <c r="J17" s="111">
        <v>0</v>
      </c>
      <c r="K17" s="111">
        <v>156449.57572834109</v>
      </c>
      <c r="L17" s="111">
        <v>0</v>
      </c>
      <c r="M17" s="111">
        <v>183465.20612755683</v>
      </c>
      <c r="N17" s="111">
        <v>0</v>
      </c>
      <c r="O17" s="111">
        <v>232620.40092045415</v>
      </c>
      <c r="P17" s="111">
        <v>0</v>
      </c>
      <c r="Q17" s="111">
        <v>147302.51285418018</v>
      </c>
      <c r="R17" s="111">
        <v>0</v>
      </c>
      <c r="S17" s="111">
        <v>149265.91979310429</v>
      </c>
      <c r="T17" s="111">
        <v>0</v>
      </c>
      <c r="U17" s="111">
        <v>156343.2422219858</v>
      </c>
      <c r="V17" s="111">
        <v>0</v>
      </c>
      <c r="W17" s="111">
        <v>147260.83901892038</v>
      </c>
      <c r="X17" s="111">
        <v>0</v>
      </c>
      <c r="Y17" s="111">
        <v>147377.49582904539</v>
      </c>
      <c r="Z17" s="111">
        <v>0</v>
      </c>
      <c r="AA17" s="111">
        <v>152187.1827090357</v>
      </c>
      <c r="AB17" s="111">
        <v>0</v>
      </c>
      <c r="AC17" s="111">
        <v>153332.35801738847</v>
      </c>
      <c r="AD17" s="111">
        <v>0</v>
      </c>
      <c r="AE17" s="111">
        <v>150808.51504187283</v>
      </c>
      <c r="AF17" s="111">
        <v>0</v>
      </c>
      <c r="AG17" s="111">
        <v>146816.8488665371</v>
      </c>
      <c r="AH17" s="111">
        <v>0</v>
      </c>
      <c r="AI17" s="111">
        <v>151587.63975440222</v>
      </c>
      <c r="AJ17" s="111">
        <v>0</v>
      </c>
      <c r="AK17" s="111">
        <v>158014.39728113214</v>
      </c>
      <c r="AL17" s="111">
        <v>0</v>
      </c>
      <c r="AM17" s="111">
        <v>183465.20612755683</v>
      </c>
      <c r="AN17" s="111">
        <v>0</v>
      </c>
      <c r="AO17" s="111">
        <v>160838.10095019967</v>
      </c>
      <c r="AP17" s="111">
        <v>0</v>
      </c>
      <c r="AQ17" s="111">
        <v>173231.68587118498</v>
      </c>
      <c r="AR17" s="111">
        <v>0</v>
      </c>
      <c r="AS17" s="111">
        <v>176615.23811963518</v>
      </c>
      <c r="AT17" s="111">
        <v>0</v>
      </c>
      <c r="AU17" s="111">
        <v>167318.90549745486</v>
      </c>
      <c r="AV17" s="111">
        <v>0</v>
      </c>
      <c r="AW17" s="111">
        <v>172189.88089558447</v>
      </c>
      <c r="AX17" s="111">
        <v>0</v>
      </c>
      <c r="AY17" s="111">
        <v>181413.19645234689</v>
      </c>
      <c r="AZ17" s="111">
        <v>0</v>
      </c>
      <c r="BA17" s="111">
        <v>178058.53535961831</v>
      </c>
      <c r="BB17" s="111">
        <v>0</v>
      </c>
      <c r="BC17" s="111">
        <v>185026.22327253391</v>
      </c>
      <c r="BD17" s="111">
        <v>0</v>
      </c>
      <c r="BE17" s="111">
        <v>195402.40210597595</v>
      </c>
      <c r="BF17" s="111">
        <v>0</v>
      </c>
      <c r="BG17" s="111">
        <v>197117.73921688588</v>
      </c>
      <c r="BH17" s="111">
        <v>0</v>
      </c>
      <c r="BI17" s="111">
        <v>201260.90532930385</v>
      </c>
      <c r="BJ17" s="111">
        <v>0</v>
      </c>
      <c r="BK17" s="111">
        <v>232620.40092045415</v>
      </c>
      <c r="BL17" s="111">
        <v>0</v>
      </c>
      <c r="BM17" s="111">
        <v>188942.02047941289</v>
      </c>
      <c r="BN17" s="111">
        <v>0</v>
      </c>
      <c r="BO17" s="111">
        <v>193345.22359910473</v>
      </c>
      <c r="BP17" s="111">
        <v>0</v>
      </c>
      <c r="BQ17" s="111">
        <v>194119.75601001366</v>
      </c>
      <c r="BR17" s="111">
        <v>0</v>
      </c>
      <c r="BS17" s="111">
        <v>188281.07021906759</v>
      </c>
      <c r="BT17" s="111">
        <v>0</v>
      </c>
      <c r="BU17" s="111">
        <v>223728.96309774587</v>
      </c>
      <c r="BV17" s="111">
        <v>0</v>
      </c>
      <c r="BW17" s="111">
        <v>227073.21454890928</v>
      </c>
      <c r="BX17" s="111">
        <v>0</v>
      </c>
      <c r="BY17" s="111">
        <v>231751.49695307712</v>
      </c>
      <c r="BZ17" s="111">
        <v>0</v>
      </c>
      <c r="CA17" s="111">
        <v>225357.33439212255</v>
      </c>
      <c r="CB17" s="111">
        <v>0</v>
      </c>
      <c r="CC17" s="111">
        <v>232013.26208056213</v>
      </c>
      <c r="CD17" s="111">
        <v>0</v>
      </c>
      <c r="CE17" s="111">
        <v>236797.45856833455</v>
      </c>
      <c r="CF17" s="111">
        <v>0</v>
      </c>
      <c r="CG17" s="111">
        <v>252657.73158488155</v>
      </c>
      <c r="CH17" s="111">
        <v>0</v>
      </c>
      <c r="CI17" s="111">
        <v>283757.47665017634</v>
      </c>
      <c r="CJ17" s="111">
        <v>0</v>
      </c>
      <c r="CK17" s="111">
        <v>223839.57048031152</v>
      </c>
      <c r="CL17" s="111">
        <v>0</v>
      </c>
      <c r="CM17" s="111">
        <v>221698.43205862492</v>
      </c>
      <c r="CN17" s="111">
        <v>0</v>
      </c>
      <c r="CO17" s="111">
        <v>239157.53281508741</v>
      </c>
      <c r="CP17" s="111">
        <v>0</v>
      </c>
      <c r="CQ17" s="111">
        <v>224855.5041460908</v>
      </c>
      <c r="CR17" s="111">
        <v>0</v>
      </c>
      <c r="CS17" s="111">
        <v>235830.04852441634</v>
      </c>
      <c r="CT17" s="111">
        <v>0</v>
      </c>
      <c r="CU17" s="111">
        <v>257027.32597424564</v>
      </c>
      <c r="CV17" s="111">
        <v>0</v>
      </c>
      <c r="CW17" s="111">
        <v>245097.70766964991</v>
      </c>
      <c r="CX17" s="111">
        <v>0</v>
      </c>
      <c r="CY17" s="111">
        <v>256771.52381419658</v>
      </c>
      <c r="CZ17" s="111">
        <v>0</v>
      </c>
      <c r="DA17" s="111">
        <v>266994.2631687863</v>
      </c>
      <c r="DB17" s="111">
        <v>0</v>
      </c>
      <c r="DC17" s="111">
        <v>276093.75918133394</v>
      </c>
      <c r="DD17" s="111">
        <v>0</v>
      </c>
      <c r="DE17" s="111">
        <v>288769.23930809461</v>
      </c>
      <c r="DF17" s="111">
        <v>0</v>
      </c>
      <c r="DG17" s="111">
        <v>361765.64513645531</v>
      </c>
      <c r="DH17" s="111">
        <v>0</v>
      </c>
      <c r="DI17" s="111">
        <v>268205.79971299216</v>
      </c>
      <c r="DJ17" s="111">
        <v>0</v>
      </c>
      <c r="DK17" s="111">
        <v>266561.39824906207</v>
      </c>
      <c r="DL17" s="111">
        <v>0</v>
      </c>
      <c r="DM17" s="111">
        <v>326763.03277399973</v>
      </c>
      <c r="DN17" s="111">
        <v>0</v>
      </c>
      <c r="DO17" s="111">
        <v>283274.93364826753</v>
      </c>
      <c r="DP17" s="111">
        <v>0</v>
      </c>
      <c r="DQ17" s="111">
        <v>302640.99351678917</v>
      </c>
      <c r="DR17" s="111">
        <v>0</v>
      </c>
      <c r="DS17" s="111">
        <v>331175.30614966957</v>
      </c>
      <c r="DT17" s="111">
        <v>0</v>
      </c>
      <c r="DU17" s="111">
        <v>320171.2872547009</v>
      </c>
      <c r="DV17" s="111">
        <v>0</v>
      </c>
      <c r="DW17" s="111">
        <v>328293.5790899967</v>
      </c>
      <c r="DX17" s="111">
        <v>0</v>
      </c>
      <c r="DY17" s="111">
        <v>344225.40886349307</v>
      </c>
      <c r="DZ17" s="111">
        <v>0</v>
      </c>
      <c r="EA17" s="111">
        <v>334253.73245814588</v>
      </c>
      <c r="EB17" s="111">
        <v>0</v>
      </c>
      <c r="EC17" s="111">
        <v>354846.5049967285</v>
      </c>
      <c r="ED17" s="111">
        <v>0</v>
      </c>
      <c r="EE17" s="111">
        <v>454310.2107701003</v>
      </c>
      <c r="EF17" s="111">
        <v>0</v>
      </c>
      <c r="EG17" s="111">
        <v>326561.60166516196</v>
      </c>
      <c r="EH17" s="111">
        <v>0</v>
      </c>
      <c r="EI17" s="111">
        <v>329884.66097599571</v>
      </c>
    </row>
    <row r="18" spans="2:139" x14ac:dyDescent="0.25">
      <c r="B18" s="21">
        <v>6.2</v>
      </c>
      <c r="C18" s="27" t="s">
        <v>624</v>
      </c>
      <c r="D18" s="111">
        <v>0</v>
      </c>
      <c r="E18" s="111">
        <v>8564.1562516700014</v>
      </c>
      <c r="F18" s="111">
        <v>0</v>
      </c>
      <c r="G18" s="111">
        <v>10266.608418559999</v>
      </c>
      <c r="H18" s="111">
        <v>0</v>
      </c>
      <c r="I18" s="111">
        <v>11774.434517020009</v>
      </c>
      <c r="J18" s="111">
        <v>0</v>
      </c>
      <c r="K18" s="111">
        <v>15137.075356450496</v>
      </c>
      <c r="L18" s="111">
        <v>0</v>
      </c>
      <c r="M18" s="111">
        <v>20602.831625808518</v>
      </c>
      <c r="N18" s="111">
        <v>0</v>
      </c>
      <c r="O18" s="111">
        <v>22181.326710251487</v>
      </c>
      <c r="P18" s="111">
        <v>0</v>
      </c>
      <c r="Q18" s="111">
        <v>16099.741384571858</v>
      </c>
      <c r="R18" s="111">
        <v>0</v>
      </c>
      <c r="S18" s="111">
        <v>17067.766857335002</v>
      </c>
      <c r="T18" s="111">
        <v>0</v>
      </c>
      <c r="U18" s="111">
        <v>17007.758590902398</v>
      </c>
      <c r="V18" s="111">
        <v>0</v>
      </c>
      <c r="W18" s="111">
        <v>16819.005307714699</v>
      </c>
      <c r="X18" s="111">
        <v>0</v>
      </c>
      <c r="Y18" s="111">
        <v>16863.614596039901</v>
      </c>
      <c r="Z18" s="111">
        <v>0</v>
      </c>
      <c r="AA18" s="111">
        <v>17738.762554928508</v>
      </c>
      <c r="AB18" s="111">
        <v>0</v>
      </c>
      <c r="AC18" s="111">
        <v>16788.791485974165</v>
      </c>
      <c r="AD18" s="111">
        <v>0</v>
      </c>
      <c r="AE18" s="111">
        <v>17589.04092604481</v>
      </c>
      <c r="AF18" s="111">
        <v>0</v>
      </c>
      <c r="AG18" s="111">
        <v>17992.006149639998</v>
      </c>
      <c r="AH18" s="111">
        <v>0</v>
      </c>
      <c r="AI18" s="111">
        <v>17724.8107341</v>
      </c>
      <c r="AJ18" s="111">
        <v>0</v>
      </c>
      <c r="AK18" s="111">
        <v>17903.70792497959</v>
      </c>
      <c r="AL18" s="111">
        <v>0</v>
      </c>
      <c r="AM18" s="111">
        <v>20602.831625808518</v>
      </c>
      <c r="AN18" s="111">
        <v>0</v>
      </c>
      <c r="AO18" s="111">
        <v>22326.557032983026</v>
      </c>
      <c r="AP18" s="111">
        <v>0</v>
      </c>
      <c r="AQ18" s="111">
        <v>23595.777587423123</v>
      </c>
      <c r="AR18" s="111">
        <v>0</v>
      </c>
      <c r="AS18" s="111">
        <v>23588.721868234701</v>
      </c>
      <c r="AT18" s="111">
        <v>0</v>
      </c>
      <c r="AU18" s="111">
        <v>22777.2012026185</v>
      </c>
      <c r="AV18" s="111">
        <v>0</v>
      </c>
      <c r="AW18" s="111">
        <v>24016.074834336596</v>
      </c>
      <c r="AX18" s="111">
        <v>0</v>
      </c>
      <c r="AY18" s="111">
        <v>22929.374348533322</v>
      </c>
      <c r="AZ18" s="111">
        <v>0</v>
      </c>
      <c r="BA18" s="111">
        <v>21983.914520336271</v>
      </c>
      <c r="BB18" s="111">
        <v>0</v>
      </c>
      <c r="BC18" s="111">
        <v>21578.364892831822</v>
      </c>
      <c r="BD18" s="111">
        <v>0</v>
      </c>
      <c r="BE18" s="111">
        <v>21635.422175750002</v>
      </c>
      <c r="BF18" s="111">
        <v>0</v>
      </c>
      <c r="BG18" s="111">
        <v>21785.650720498503</v>
      </c>
      <c r="BH18" s="111">
        <v>0</v>
      </c>
      <c r="BI18" s="111">
        <v>21650.985146289597</v>
      </c>
      <c r="BJ18" s="111">
        <v>0</v>
      </c>
      <c r="BK18" s="111">
        <v>22181.326710251487</v>
      </c>
      <c r="BL18" s="111">
        <v>0</v>
      </c>
      <c r="BM18" s="111">
        <v>22090.568610753202</v>
      </c>
      <c r="BN18" s="111">
        <v>0</v>
      </c>
      <c r="BO18" s="111">
        <v>23155.4544437857</v>
      </c>
      <c r="BP18" s="111">
        <v>0</v>
      </c>
      <c r="BQ18" s="111">
        <v>23965.588260774235</v>
      </c>
      <c r="BR18" s="111">
        <v>0</v>
      </c>
      <c r="BS18" s="111">
        <v>23633.448319437091</v>
      </c>
      <c r="BT18" s="111">
        <v>0</v>
      </c>
      <c r="BU18" s="111">
        <v>23239.178975827581</v>
      </c>
      <c r="BV18" s="111">
        <v>0</v>
      </c>
      <c r="BW18" s="111">
        <v>22581.338651194099</v>
      </c>
      <c r="BX18" s="111">
        <v>0</v>
      </c>
      <c r="BY18" s="111">
        <v>22321.228112382603</v>
      </c>
      <c r="BZ18" s="111">
        <v>0</v>
      </c>
      <c r="CA18" s="111">
        <v>24643.900166129133</v>
      </c>
      <c r="CB18" s="111">
        <v>0</v>
      </c>
      <c r="CC18" s="111">
        <v>22814.170102350636</v>
      </c>
      <c r="CD18" s="111">
        <v>0</v>
      </c>
      <c r="CE18" s="111">
        <v>23028.756329379226</v>
      </c>
      <c r="CF18" s="111">
        <v>0</v>
      </c>
      <c r="CG18" s="111">
        <v>23926.530938403463</v>
      </c>
      <c r="CH18" s="111">
        <v>0</v>
      </c>
      <c r="CI18" s="111">
        <v>23251.66990875902</v>
      </c>
      <c r="CJ18" s="111">
        <v>0</v>
      </c>
      <c r="CK18" s="111">
        <v>24057.088301590342</v>
      </c>
      <c r="CL18" s="111">
        <v>0</v>
      </c>
      <c r="CM18" s="111">
        <v>25585.950475413501</v>
      </c>
      <c r="CN18" s="111">
        <v>0</v>
      </c>
      <c r="CO18" s="111">
        <v>25464.936003303505</v>
      </c>
      <c r="CP18" s="111">
        <v>0</v>
      </c>
      <c r="CQ18" s="111">
        <v>25207.659866627211</v>
      </c>
      <c r="CR18" s="111">
        <v>0</v>
      </c>
      <c r="CS18" s="111">
        <v>26262.884456505759</v>
      </c>
      <c r="CT18" s="111">
        <v>0</v>
      </c>
      <c r="CU18" s="111">
        <v>25307.322946124397</v>
      </c>
      <c r="CV18" s="111">
        <v>0</v>
      </c>
      <c r="CW18" s="111">
        <v>25520.858805321117</v>
      </c>
      <c r="CX18" s="111">
        <v>0</v>
      </c>
      <c r="CY18" s="111">
        <v>26003.881793853496</v>
      </c>
      <c r="CZ18" s="111">
        <v>0</v>
      </c>
      <c r="DA18" s="111">
        <v>25030.849087123504</v>
      </c>
      <c r="DB18" s="111">
        <v>0</v>
      </c>
      <c r="DC18" s="111">
        <v>24229.820338176625</v>
      </c>
      <c r="DD18" s="111">
        <v>0</v>
      </c>
      <c r="DE18" s="111">
        <v>23598.29171582538</v>
      </c>
      <c r="DF18" s="111">
        <v>0</v>
      </c>
      <c r="DG18" s="111">
        <v>23727.255245718105</v>
      </c>
      <c r="DH18" s="111">
        <v>0</v>
      </c>
      <c r="DI18" s="111">
        <v>24725.940112083499</v>
      </c>
      <c r="DJ18" s="111">
        <v>0</v>
      </c>
      <c r="DK18" s="111">
        <v>25064.314872713501</v>
      </c>
      <c r="DL18" s="111">
        <v>0</v>
      </c>
      <c r="DM18" s="111">
        <v>26320.394646167675</v>
      </c>
      <c r="DN18" s="111">
        <v>0</v>
      </c>
      <c r="DO18" s="111">
        <v>26734.48181067903</v>
      </c>
      <c r="DP18" s="111">
        <v>0</v>
      </c>
      <c r="DQ18" s="111">
        <v>28553.065812023127</v>
      </c>
      <c r="DR18" s="111">
        <v>0</v>
      </c>
      <c r="DS18" s="111">
        <v>30803.986843436407</v>
      </c>
      <c r="DT18" s="111">
        <v>0</v>
      </c>
      <c r="DU18" s="111">
        <v>31654.692432598142</v>
      </c>
      <c r="DV18" s="111">
        <v>0</v>
      </c>
      <c r="DW18" s="111">
        <v>31662.64031958659</v>
      </c>
      <c r="DX18" s="111">
        <v>0</v>
      </c>
      <c r="DY18" s="111">
        <v>31680.576784937588</v>
      </c>
      <c r="DZ18" s="111">
        <v>0</v>
      </c>
      <c r="EA18" s="111">
        <v>31821.726807622497</v>
      </c>
      <c r="EB18" s="111">
        <v>0</v>
      </c>
      <c r="EC18" s="111">
        <v>31433.593658754817</v>
      </c>
      <c r="ED18" s="111">
        <v>0</v>
      </c>
      <c r="EE18" s="111">
        <v>32625.040939737399</v>
      </c>
      <c r="EF18" s="111">
        <v>0</v>
      </c>
      <c r="EG18" s="111">
        <v>32312.880089586823</v>
      </c>
      <c r="EH18" s="111">
        <v>0</v>
      </c>
      <c r="EI18" s="111">
        <v>33594.996849945768</v>
      </c>
    </row>
    <row r="19" spans="2:139" x14ac:dyDescent="0.25">
      <c r="B19" s="21">
        <v>6.3</v>
      </c>
      <c r="C19" s="27" t="s">
        <v>621</v>
      </c>
      <c r="D19" s="111">
        <v>0</v>
      </c>
      <c r="E19" s="111">
        <v>893.80046870499996</v>
      </c>
      <c r="F19" s="111">
        <v>0</v>
      </c>
      <c r="G19" s="111">
        <v>1027.2236089599999</v>
      </c>
      <c r="H19" s="111">
        <v>0</v>
      </c>
      <c r="I19" s="111">
        <v>2162.9347691399998</v>
      </c>
      <c r="J19" s="111">
        <v>0</v>
      </c>
      <c r="K19" s="111">
        <v>2897.2611380599997</v>
      </c>
      <c r="L19" s="111">
        <v>0</v>
      </c>
      <c r="M19" s="111">
        <v>2365.9726617099996</v>
      </c>
      <c r="N19" s="111">
        <v>0</v>
      </c>
      <c r="O19" s="111">
        <v>1590.7311749100284</v>
      </c>
      <c r="P19" s="111">
        <v>0</v>
      </c>
      <c r="Q19" s="111">
        <v>3070.9233413699999</v>
      </c>
      <c r="R19" s="111">
        <v>0</v>
      </c>
      <c r="S19" s="111">
        <v>3067.7748971299993</v>
      </c>
      <c r="T19" s="111">
        <v>0</v>
      </c>
      <c r="U19" s="111">
        <v>3937.2004084600012</v>
      </c>
      <c r="V19" s="111">
        <v>0</v>
      </c>
      <c r="W19" s="111">
        <v>3643.9251993545004</v>
      </c>
      <c r="X19" s="111">
        <v>0</v>
      </c>
      <c r="Y19" s="111">
        <v>2384.2900641269598</v>
      </c>
      <c r="Z19" s="111">
        <v>0</v>
      </c>
      <c r="AA19" s="111">
        <v>2541.2087053400001</v>
      </c>
      <c r="AB19" s="111">
        <v>0</v>
      </c>
      <c r="AC19" s="111">
        <v>2414.2979160999998</v>
      </c>
      <c r="AD19" s="111">
        <v>0</v>
      </c>
      <c r="AE19" s="111">
        <v>2942.8199383599999</v>
      </c>
      <c r="AF19" s="111">
        <v>0</v>
      </c>
      <c r="AG19" s="111">
        <v>1944.5050069600002</v>
      </c>
      <c r="AH19" s="111">
        <v>0</v>
      </c>
      <c r="AI19" s="111">
        <v>2123.2959180700004</v>
      </c>
      <c r="AJ19" s="111">
        <v>0</v>
      </c>
      <c r="AK19" s="111">
        <v>2251.0413507699996</v>
      </c>
      <c r="AL19" s="111">
        <v>0</v>
      </c>
      <c r="AM19" s="111">
        <v>2365.9726617099996</v>
      </c>
      <c r="AN19" s="111">
        <v>0</v>
      </c>
      <c r="AO19" s="111">
        <v>2411.1191182499997</v>
      </c>
      <c r="AP19" s="111">
        <v>0</v>
      </c>
      <c r="AQ19" s="111">
        <v>2644.1428429299999</v>
      </c>
      <c r="AR19" s="111">
        <v>0</v>
      </c>
      <c r="AS19" s="111">
        <v>2419.6099406399999</v>
      </c>
      <c r="AT19" s="111">
        <v>0</v>
      </c>
      <c r="AU19" s="111">
        <v>2199.2923960400003</v>
      </c>
      <c r="AV19" s="111">
        <v>0</v>
      </c>
      <c r="AW19" s="111">
        <v>3448.5781976799999</v>
      </c>
      <c r="AX19" s="111">
        <v>0</v>
      </c>
      <c r="AY19" s="111">
        <v>1558.2966588400002</v>
      </c>
      <c r="AZ19" s="111">
        <v>0</v>
      </c>
      <c r="BA19" s="111">
        <v>1298.2330843</v>
      </c>
      <c r="BB19" s="111">
        <v>0</v>
      </c>
      <c r="BC19" s="111">
        <v>1328.6923840999998</v>
      </c>
      <c r="BD19" s="111">
        <v>0</v>
      </c>
      <c r="BE19" s="111">
        <v>1512.26115024</v>
      </c>
      <c r="BF19" s="111">
        <v>0</v>
      </c>
      <c r="BG19" s="111">
        <v>1299.5407030300003</v>
      </c>
      <c r="BH19" s="111">
        <v>0</v>
      </c>
      <c r="BI19" s="111">
        <v>1178.499499173593</v>
      </c>
      <c r="BJ19" s="111">
        <v>0</v>
      </c>
      <c r="BK19" s="111">
        <v>1590.7311749100284</v>
      </c>
      <c r="BL19" s="111">
        <v>0</v>
      </c>
      <c r="BM19" s="111">
        <v>1246.4696275200001</v>
      </c>
      <c r="BN19" s="111">
        <v>0</v>
      </c>
      <c r="BO19" s="111">
        <v>1462.6649068199999</v>
      </c>
      <c r="BP19" s="111">
        <v>0</v>
      </c>
      <c r="BQ19" s="111">
        <v>5256.1095770400007</v>
      </c>
      <c r="BR19" s="111">
        <v>0</v>
      </c>
      <c r="BS19" s="111">
        <v>1716.1800215300002</v>
      </c>
      <c r="BT19" s="111">
        <v>0</v>
      </c>
      <c r="BU19" s="111">
        <v>1016.7456503099999</v>
      </c>
      <c r="BV19" s="111">
        <v>0</v>
      </c>
      <c r="BW19" s="111">
        <v>1675.0885412800001</v>
      </c>
      <c r="BX19" s="111">
        <v>0</v>
      </c>
      <c r="BY19" s="111">
        <v>1669.4588919199998</v>
      </c>
      <c r="BZ19" s="111">
        <v>0</v>
      </c>
      <c r="CA19" s="111">
        <v>1751.1270975699997</v>
      </c>
      <c r="CB19" s="111">
        <v>0</v>
      </c>
      <c r="CC19" s="111">
        <v>1834.43275451</v>
      </c>
      <c r="CD19" s="111">
        <v>0</v>
      </c>
      <c r="CE19" s="111">
        <v>1751.0856107300001</v>
      </c>
      <c r="CF19" s="111">
        <v>0</v>
      </c>
      <c r="CG19" s="111">
        <v>1383.1536395400001</v>
      </c>
      <c r="CH19" s="111">
        <v>0</v>
      </c>
      <c r="CI19" s="111">
        <v>1376.3769426000001</v>
      </c>
      <c r="CJ19" s="111">
        <v>0</v>
      </c>
      <c r="CK19" s="111">
        <v>1536.6452599200002</v>
      </c>
      <c r="CL19" s="111">
        <v>0</v>
      </c>
      <c r="CM19" s="111">
        <v>1429.1851223900001</v>
      </c>
      <c r="CN19" s="111">
        <v>0</v>
      </c>
      <c r="CO19" s="111">
        <v>1572.0532158199999</v>
      </c>
      <c r="CP19" s="111">
        <v>0</v>
      </c>
      <c r="CQ19" s="111">
        <v>1504.5104604800001</v>
      </c>
      <c r="CR19" s="111">
        <v>0</v>
      </c>
      <c r="CS19" s="111">
        <v>1915.1421372100001</v>
      </c>
      <c r="CT19" s="111">
        <v>0</v>
      </c>
      <c r="CU19" s="111">
        <v>2040.2096609499999</v>
      </c>
      <c r="CV19" s="111">
        <v>0</v>
      </c>
      <c r="CW19" s="111">
        <v>2067.6133010900003</v>
      </c>
      <c r="CX19" s="111">
        <v>0</v>
      </c>
      <c r="CY19" s="111">
        <v>2463.2900102400004</v>
      </c>
      <c r="CZ19" s="111">
        <v>0</v>
      </c>
      <c r="DA19" s="111">
        <v>1673.5020184600003</v>
      </c>
      <c r="DB19" s="111">
        <v>0</v>
      </c>
      <c r="DC19" s="111">
        <v>1414.52241439</v>
      </c>
      <c r="DD19" s="111">
        <v>0</v>
      </c>
      <c r="DE19" s="111">
        <v>2023.2495660900001</v>
      </c>
      <c r="DF19" s="111">
        <v>0</v>
      </c>
      <c r="DG19" s="111">
        <v>2115.4502869299999</v>
      </c>
      <c r="DH19" s="111">
        <v>0</v>
      </c>
      <c r="DI19" s="111">
        <v>2480.0280295099997</v>
      </c>
      <c r="DJ19" s="111">
        <v>0</v>
      </c>
      <c r="DK19" s="111">
        <v>2296.6450826</v>
      </c>
      <c r="DL19" s="111">
        <v>0</v>
      </c>
      <c r="DM19" s="111">
        <v>2336.7981837000002</v>
      </c>
      <c r="DN19" s="111">
        <v>0</v>
      </c>
      <c r="DO19" s="111">
        <v>2331.9517512774164</v>
      </c>
      <c r="DP19" s="111">
        <v>0</v>
      </c>
      <c r="DQ19" s="111">
        <v>2539.68313511</v>
      </c>
      <c r="DR19" s="111">
        <v>0</v>
      </c>
      <c r="DS19" s="111">
        <v>2330.7362443576803</v>
      </c>
      <c r="DT19" s="111">
        <v>0</v>
      </c>
      <c r="DU19" s="111">
        <v>2666.0527644400004</v>
      </c>
      <c r="DV19" s="111">
        <v>0</v>
      </c>
      <c r="DW19" s="111">
        <v>3084.2023710760914</v>
      </c>
      <c r="DX19" s="111">
        <v>0</v>
      </c>
      <c r="DY19" s="111">
        <v>2602.0712113599993</v>
      </c>
      <c r="DZ19" s="111">
        <v>0</v>
      </c>
      <c r="EA19" s="111">
        <v>2638.9042494099999</v>
      </c>
      <c r="EB19" s="111">
        <v>0</v>
      </c>
      <c r="EC19" s="111">
        <v>2362.82670151</v>
      </c>
      <c r="ED19" s="111">
        <v>0</v>
      </c>
      <c r="EE19" s="111">
        <v>2201.9611774999998</v>
      </c>
      <c r="EF19" s="111">
        <v>0</v>
      </c>
      <c r="EG19" s="111">
        <v>2639.0842976799995</v>
      </c>
      <c r="EH19" s="111">
        <v>0</v>
      </c>
      <c r="EI19" s="111">
        <v>2578.7318777399996</v>
      </c>
    </row>
    <row r="20" spans="2:139" x14ac:dyDescent="0.25">
      <c r="B20" s="21"/>
      <c r="C20" s="27" t="s">
        <v>625</v>
      </c>
      <c r="D20" s="111">
        <v>5.246148331427225</v>
      </c>
      <c r="E20" s="111">
        <v>789013.76536232675</v>
      </c>
      <c r="F20" s="111">
        <v>4.1671376568505218</v>
      </c>
      <c r="G20" s="111">
        <v>1048367.8210662211</v>
      </c>
      <c r="H20" s="111">
        <v>3.943910302635119</v>
      </c>
      <c r="I20" s="111">
        <v>1358941.1451450041</v>
      </c>
      <c r="J20" s="111">
        <v>3.2796898732239383</v>
      </c>
      <c r="K20" s="111">
        <v>1624685.4827939128</v>
      </c>
      <c r="L20" s="111">
        <v>6.1523569312978204</v>
      </c>
      <c r="M20" s="111">
        <v>1998325.7879888387</v>
      </c>
      <c r="N20" s="111">
        <v>6.4852555214590986</v>
      </c>
      <c r="O20" s="111">
        <v>2390985.9447684702</v>
      </c>
      <c r="P20" s="111">
        <v>3.2907439896539237</v>
      </c>
      <c r="Q20" s="111">
        <v>1654836.1738681938</v>
      </c>
      <c r="R20" s="111">
        <v>3.2708025288080029</v>
      </c>
      <c r="S20" s="111">
        <v>1680656.7326731931</v>
      </c>
      <c r="T20" s="111">
        <v>3.3026379681796696</v>
      </c>
      <c r="U20" s="111">
        <v>1725024.6059117639</v>
      </c>
      <c r="V20" s="111">
        <v>3.4557359685252953</v>
      </c>
      <c r="W20" s="111">
        <v>1723411.528204954</v>
      </c>
      <c r="X20" s="111">
        <v>3.7444681154751134</v>
      </c>
      <c r="Y20" s="111">
        <v>1746005.3004283274</v>
      </c>
      <c r="Z20" s="111">
        <v>4.0182428493441336</v>
      </c>
      <c r="AA20" s="111">
        <v>1802340.2728027476</v>
      </c>
      <c r="AB20" s="111">
        <v>4.702043156180661</v>
      </c>
      <c r="AC20" s="111">
        <v>1835106.2714450059</v>
      </c>
      <c r="AD20" s="111">
        <v>5.0350209042423275</v>
      </c>
      <c r="AE20" s="111">
        <v>1839114.6857730744</v>
      </c>
      <c r="AF20" s="111">
        <v>5.0843628028065915</v>
      </c>
      <c r="AG20" s="111">
        <v>1843675.1269873437</v>
      </c>
      <c r="AH20" s="111">
        <v>5.5121091324898837</v>
      </c>
      <c r="AI20" s="111">
        <v>1850369.3167785027</v>
      </c>
      <c r="AJ20" s="111">
        <v>5.9106594141389719</v>
      </c>
      <c r="AK20" s="111">
        <v>1879163.6612842865</v>
      </c>
      <c r="AL20" s="111">
        <v>6.1523569312978204</v>
      </c>
      <c r="AM20" s="111">
        <v>1998325.7879888387</v>
      </c>
      <c r="AN20" s="111">
        <v>6.2510452802748127</v>
      </c>
      <c r="AO20" s="111">
        <v>2012084.4994343503</v>
      </c>
      <c r="AP20" s="111">
        <v>6.1907432772142119</v>
      </c>
      <c r="AQ20" s="111">
        <v>2031285.0290993024</v>
      </c>
      <c r="AR20" s="111">
        <v>6.1735077686700661</v>
      </c>
      <c r="AS20" s="111">
        <v>2055353.5153242184</v>
      </c>
      <c r="AT20" s="111">
        <v>6.0981099963992955</v>
      </c>
      <c r="AU20" s="111">
        <v>2050851.1278844445</v>
      </c>
      <c r="AV20" s="111">
        <v>6.1728712194188393</v>
      </c>
      <c r="AW20" s="111">
        <v>2087162.8353975227</v>
      </c>
      <c r="AX20" s="111">
        <v>6.2053748201330308</v>
      </c>
      <c r="AY20" s="111">
        <v>2118916.6916278396</v>
      </c>
      <c r="AZ20" s="111">
        <v>6.3792078001806285</v>
      </c>
      <c r="BA20" s="111">
        <v>2129006.9843055303</v>
      </c>
      <c r="BB20" s="111">
        <v>6.4499767676637481</v>
      </c>
      <c r="BC20" s="111">
        <v>2153675.5230484265</v>
      </c>
      <c r="BD20" s="111">
        <v>6.6412435274607677</v>
      </c>
      <c r="BE20" s="111">
        <v>2189796.5485690692</v>
      </c>
      <c r="BF20" s="111">
        <v>6.6100840639480261</v>
      </c>
      <c r="BG20" s="111">
        <v>2227161.7374275886</v>
      </c>
      <c r="BH20" s="111">
        <v>6.6112977698149447</v>
      </c>
      <c r="BI20" s="111">
        <v>2273074.5808639275</v>
      </c>
      <c r="BJ20" s="111">
        <v>6.4852555214590986</v>
      </c>
      <c r="BK20" s="111">
        <v>2390985.9447684702</v>
      </c>
      <c r="BL20" s="111">
        <v>6.3993076371430346</v>
      </c>
      <c r="BM20" s="111">
        <v>2376348.1634743605</v>
      </c>
      <c r="BN20" s="111">
        <v>6.3012124975867021</v>
      </c>
      <c r="BO20" s="111">
        <v>2417921.3991149412</v>
      </c>
      <c r="BP20" s="111">
        <v>6.5712583225164103</v>
      </c>
      <c r="BQ20" s="111">
        <v>2449637.7301863912</v>
      </c>
      <c r="BR20" s="111">
        <v>6.6051148890360176</v>
      </c>
      <c r="BS20" s="111">
        <v>2467163.0923111909</v>
      </c>
      <c r="BT20" s="111">
        <v>6.6161021257179744</v>
      </c>
      <c r="BU20" s="111">
        <v>2522277.3826630171</v>
      </c>
      <c r="BV20" s="111">
        <v>6.724331593083976</v>
      </c>
      <c r="BW20" s="111">
        <v>2557901.8218128267</v>
      </c>
      <c r="BX20" s="111">
        <v>6.6741839155534315</v>
      </c>
      <c r="BY20" s="111">
        <v>2573180.0128909019</v>
      </c>
      <c r="BZ20" s="111">
        <v>6.6185755122047922</v>
      </c>
      <c r="CA20" s="111">
        <v>2580396.0926118451</v>
      </c>
      <c r="CB20" s="111">
        <v>6.6710907987025889</v>
      </c>
      <c r="CC20" s="111">
        <v>2597086.5456512626</v>
      </c>
      <c r="CD20" s="111">
        <v>6.6725754491172795</v>
      </c>
      <c r="CE20" s="111">
        <v>2610076.6572748348</v>
      </c>
      <c r="CF20" s="111">
        <v>6.6352719667952442</v>
      </c>
      <c r="CG20" s="111">
        <v>2644220.6756405327</v>
      </c>
      <c r="CH20" s="111">
        <v>6.60176688176995</v>
      </c>
      <c r="CI20" s="111">
        <v>2764358.7138844016</v>
      </c>
      <c r="CJ20" s="111">
        <v>6.7657105159902322</v>
      </c>
      <c r="CK20" s="111">
        <v>2746075.5293409447</v>
      </c>
      <c r="CL20" s="111">
        <v>6.8</v>
      </c>
      <c r="CM20" s="111">
        <v>2761176.0198393469</v>
      </c>
      <c r="CN20" s="111">
        <v>6.7528365303814386</v>
      </c>
      <c r="CO20" s="111">
        <v>2851863.5052095344</v>
      </c>
      <c r="CP20" s="111">
        <v>6.812104227644717</v>
      </c>
      <c r="CQ20" s="111">
        <v>2859961.0150881279</v>
      </c>
      <c r="CR20" s="111">
        <v>6.8</v>
      </c>
      <c r="CS20" s="111">
        <v>2881719.8451230377</v>
      </c>
      <c r="CT20" s="111">
        <v>6.786162197889281</v>
      </c>
      <c r="CU20" s="111">
        <v>2932781.2243851577</v>
      </c>
      <c r="CV20" s="111">
        <v>6.78</v>
      </c>
      <c r="CW20" s="111">
        <v>2934410.5586041068</v>
      </c>
      <c r="CX20" s="111">
        <v>6.77</v>
      </c>
      <c r="CY20" s="111">
        <v>3007136.3352188789</v>
      </c>
      <c r="CZ20" s="111">
        <v>6.74</v>
      </c>
      <c r="DA20" s="111">
        <v>3051866.0939172567</v>
      </c>
      <c r="DB20" s="111">
        <v>6.4431100717597527</v>
      </c>
      <c r="DC20" s="111">
        <v>3082656.8709495855</v>
      </c>
      <c r="DD20" s="111">
        <v>6.1706504902350536</v>
      </c>
      <c r="DE20" s="111">
        <v>3145331.7320706462</v>
      </c>
      <c r="DF20" s="111">
        <v>6.0117202188965875</v>
      </c>
      <c r="DG20" s="111">
        <v>3365218.3054364501</v>
      </c>
      <c r="DH20" s="111">
        <v>5.77</v>
      </c>
      <c r="DI20" s="111">
        <v>3367802.8355087661</v>
      </c>
      <c r="DJ20" s="111">
        <v>5.61</v>
      </c>
      <c r="DK20" s="111">
        <v>3399388.7100692918</v>
      </c>
      <c r="DL20" s="111">
        <v>5.4485346781296711</v>
      </c>
      <c r="DM20" s="111">
        <v>3545562.3739246102</v>
      </c>
      <c r="DN20" s="111">
        <v>5.3083686809997035</v>
      </c>
      <c r="DO20" s="111">
        <v>3538214.3134462596</v>
      </c>
      <c r="DP20" s="111">
        <v>5.1433643034573233</v>
      </c>
      <c r="DQ20" s="111">
        <v>3604491.3282272778</v>
      </c>
      <c r="DR20" s="111">
        <v>5</v>
      </c>
      <c r="DS20" s="111">
        <v>3680991.1231198753</v>
      </c>
      <c r="DT20" s="111">
        <v>4.8643516895826258</v>
      </c>
      <c r="DU20" s="111">
        <v>3686814.2926851255</v>
      </c>
      <c r="DV20" s="111">
        <v>4.6756777421036286</v>
      </c>
      <c r="DW20" s="111">
        <v>3715311.5217689001</v>
      </c>
      <c r="DX20" s="111">
        <v>4.79</v>
      </c>
      <c r="DY20" s="111">
        <v>3815324.4318470689</v>
      </c>
      <c r="DZ20" s="111">
        <v>4.8141802093800887</v>
      </c>
      <c r="EA20" s="111">
        <v>3830527.1835985272</v>
      </c>
      <c r="EB20" s="111">
        <v>4.7183868094842252</v>
      </c>
      <c r="EC20" s="111">
        <v>3860255.4796765158</v>
      </c>
      <c r="ED20" s="111">
        <v>4.76</v>
      </c>
      <c r="EE20" s="111">
        <v>4082302.1009190022</v>
      </c>
      <c r="EF20" s="111">
        <v>4.76</v>
      </c>
      <c r="EG20" s="111">
        <v>3994046.6603179402</v>
      </c>
      <c r="EH20" s="111">
        <v>4.92</v>
      </c>
      <c r="EI20" s="111">
        <v>4024704.8322588103</v>
      </c>
    </row>
    <row r="21" spans="2:139" x14ac:dyDescent="0.25">
      <c r="CT21" s="32"/>
      <c r="CU21" s="180"/>
      <c r="CV21" s="32"/>
      <c r="CW21" s="180"/>
      <c r="CX21" s="32"/>
      <c r="CY21" s="180"/>
      <c r="CZ21" s="32"/>
      <c r="DA21" s="180"/>
      <c r="DB21" s="32"/>
      <c r="DC21" s="180"/>
      <c r="DD21" s="32"/>
      <c r="DE21" s="180"/>
      <c r="DF21" s="32"/>
      <c r="DG21" s="180"/>
      <c r="DH21" s="32"/>
      <c r="DI21" s="180"/>
      <c r="DJ21" s="32"/>
      <c r="DK21" s="180"/>
      <c r="DL21" s="32"/>
      <c r="DM21" s="180"/>
      <c r="DN21" s="32"/>
      <c r="DO21" s="180"/>
      <c r="DP21" s="32"/>
      <c r="DQ21" s="180"/>
      <c r="DR21" s="32"/>
      <c r="DS21" s="180"/>
      <c r="DT21" s="32"/>
      <c r="DU21" s="180"/>
      <c r="DV21" s="32"/>
      <c r="DW21" s="180"/>
      <c r="DY21" s="180"/>
      <c r="EA21" s="180"/>
      <c r="EC21" s="180"/>
      <c r="EE21" s="180"/>
      <c r="EG21" s="180"/>
      <c r="EI21" s="180"/>
    </row>
    <row r="22" spans="2:139" hidden="1" x14ac:dyDescent="0.25">
      <c r="B22" s="265" t="s">
        <v>626</v>
      </c>
      <c r="C22" s="27"/>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I22" s="296"/>
    </row>
    <row r="23" spans="2:139" s="247" customFormat="1" x14ac:dyDescent="0.25">
      <c r="B23" s="297" t="s">
        <v>267</v>
      </c>
      <c r="C23" s="297" t="s">
        <v>608</v>
      </c>
      <c r="D23" s="291" t="s">
        <v>609</v>
      </c>
      <c r="E23" s="291" t="s">
        <v>610</v>
      </c>
      <c r="F23" s="291" t="s">
        <v>609</v>
      </c>
      <c r="G23" s="291" t="s">
        <v>610</v>
      </c>
      <c r="H23" s="291" t="s">
        <v>609</v>
      </c>
      <c r="I23" s="291" t="s">
        <v>610</v>
      </c>
      <c r="J23" s="291" t="s">
        <v>609</v>
      </c>
      <c r="K23" s="291" t="s">
        <v>610</v>
      </c>
      <c r="L23" s="292" t="s">
        <v>609</v>
      </c>
      <c r="M23" s="292" t="s">
        <v>610</v>
      </c>
      <c r="N23" s="292" t="s">
        <v>609</v>
      </c>
      <c r="O23" s="292" t="s">
        <v>610</v>
      </c>
      <c r="P23" s="298" t="s">
        <v>609</v>
      </c>
      <c r="Q23" s="291" t="s">
        <v>610</v>
      </c>
      <c r="R23" s="298" t="s">
        <v>609</v>
      </c>
      <c r="S23" s="291" t="s">
        <v>610</v>
      </c>
      <c r="T23" s="298" t="s">
        <v>609</v>
      </c>
      <c r="U23" s="291" t="s">
        <v>610</v>
      </c>
      <c r="V23" s="298" t="s">
        <v>609</v>
      </c>
      <c r="W23" s="291" t="s">
        <v>610</v>
      </c>
      <c r="X23" s="292" t="s">
        <v>609</v>
      </c>
      <c r="Y23" s="292" t="s">
        <v>610</v>
      </c>
      <c r="Z23" s="292" t="s">
        <v>609</v>
      </c>
      <c r="AA23" s="292" t="s">
        <v>610</v>
      </c>
      <c r="AB23" s="292" t="s">
        <v>609</v>
      </c>
      <c r="AC23" s="292" t="s">
        <v>610</v>
      </c>
      <c r="AD23" s="292" t="s">
        <v>609</v>
      </c>
      <c r="AE23" s="292" t="s">
        <v>610</v>
      </c>
      <c r="AF23" s="292" t="s">
        <v>609</v>
      </c>
      <c r="AG23" s="292" t="s">
        <v>610</v>
      </c>
      <c r="AH23" s="292" t="s">
        <v>609</v>
      </c>
      <c r="AI23" s="292" t="s">
        <v>610</v>
      </c>
      <c r="AJ23" s="292" t="s">
        <v>609</v>
      </c>
      <c r="AK23" s="292" t="s">
        <v>610</v>
      </c>
      <c r="AL23" s="292" t="s">
        <v>609</v>
      </c>
      <c r="AM23" s="292" t="s">
        <v>610</v>
      </c>
      <c r="AN23" s="292" t="s">
        <v>609</v>
      </c>
      <c r="AO23" s="292" t="s">
        <v>610</v>
      </c>
      <c r="AP23" s="292" t="s">
        <v>609</v>
      </c>
      <c r="AQ23" s="292" t="s">
        <v>610</v>
      </c>
      <c r="AR23" s="292" t="s">
        <v>609</v>
      </c>
      <c r="AS23" s="292" t="s">
        <v>610</v>
      </c>
      <c r="AT23" s="292" t="s">
        <v>609</v>
      </c>
      <c r="AU23" s="292" t="s">
        <v>610</v>
      </c>
      <c r="AV23" s="292" t="s">
        <v>609</v>
      </c>
      <c r="AW23" s="292" t="s">
        <v>610</v>
      </c>
      <c r="AX23" s="292" t="s">
        <v>609</v>
      </c>
      <c r="AY23" s="292" t="s">
        <v>610</v>
      </c>
      <c r="AZ23" s="292" t="s">
        <v>609</v>
      </c>
      <c r="BA23" s="292" t="s">
        <v>610</v>
      </c>
      <c r="BB23" s="292" t="s">
        <v>609</v>
      </c>
      <c r="BC23" s="292" t="s">
        <v>610</v>
      </c>
      <c r="BD23" s="292" t="s">
        <v>609</v>
      </c>
      <c r="BE23" s="292" t="s">
        <v>610</v>
      </c>
      <c r="BF23" s="292" t="s">
        <v>609</v>
      </c>
      <c r="BG23" s="292" t="s">
        <v>610</v>
      </c>
      <c r="BH23" s="292" t="s">
        <v>609</v>
      </c>
      <c r="BI23" s="292" t="s">
        <v>610</v>
      </c>
      <c r="BJ23" s="292" t="s">
        <v>609</v>
      </c>
      <c r="BK23" s="292" t="s">
        <v>610</v>
      </c>
      <c r="BL23" s="292" t="s">
        <v>609</v>
      </c>
      <c r="BM23" s="292" t="s">
        <v>610</v>
      </c>
      <c r="BN23" s="292" t="s">
        <v>609</v>
      </c>
      <c r="BO23" s="292" t="s">
        <v>610</v>
      </c>
      <c r="BP23" s="292" t="s">
        <v>609</v>
      </c>
      <c r="BQ23" s="292" t="s">
        <v>610</v>
      </c>
      <c r="BR23" s="292" t="s">
        <v>609</v>
      </c>
      <c r="BS23" s="292" t="s">
        <v>610</v>
      </c>
      <c r="BT23" s="292" t="s">
        <v>609</v>
      </c>
      <c r="BU23" s="292" t="s">
        <v>610</v>
      </c>
      <c r="BV23" s="292" t="s">
        <v>609</v>
      </c>
      <c r="BW23" s="292" t="s">
        <v>610</v>
      </c>
      <c r="BX23" s="292" t="s">
        <v>609</v>
      </c>
      <c r="BY23" s="292" t="s">
        <v>610</v>
      </c>
      <c r="BZ23" s="292" t="s">
        <v>609</v>
      </c>
      <c r="CA23" s="292" t="s">
        <v>610</v>
      </c>
      <c r="CB23" s="292" t="s">
        <v>609</v>
      </c>
      <c r="CC23" s="292" t="s">
        <v>610</v>
      </c>
      <c r="CD23" s="292" t="s">
        <v>609</v>
      </c>
      <c r="CE23" s="292" t="s">
        <v>610</v>
      </c>
      <c r="CF23" s="292" t="s">
        <v>609</v>
      </c>
      <c r="CG23" s="293" t="s">
        <v>610</v>
      </c>
      <c r="CH23" s="292" t="s">
        <v>609</v>
      </c>
      <c r="CI23" s="293" t="s">
        <v>610</v>
      </c>
      <c r="CJ23" s="292" t="s">
        <v>609</v>
      </c>
      <c r="CK23" s="293" t="s">
        <v>610</v>
      </c>
      <c r="CL23" s="292" t="s">
        <v>609</v>
      </c>
      <c r="CM23" s="293" t="s">
        <v>610</v>
      </c>
      <c r="CN23" s="292" t="s">
        <v>609</v>
      </c>
      <c r="CO23" s="293" t="s">
        <v>610</v>
      </c>
      <c r="CP23" s="292" t="s">
        <v>609</v>
      </c>
      <c r="CQ23" s="293" t="s">
        <v>610</v>
      </c>
      <c r="CR23" s="292" t="s">
        <v>609</v>
      </c>
      <c r="CS23" s="293" t="s">
        <v>610</v>
      </c>
      <c r="CT23" s="292" t="s">
        <v>609</v>
      </c>
      <c r="CU23" s="293" t="s">
        <v>610</v>
      </c>
      <c r="CV23" s="292" t="s">
        <v>609</v>
      </c>
      <c r="CW23" s="293" t="s">
        <v>610</v>
      </c>
      <c r="CX23" s="292" t="s">
        <v>609</v>
      </c>
      <c r="CY23" s="293" t="s">
        <v>610</v>
      </c>
      <c r="CZ23" s="292" t="s">
        <v>609</v>
      </c>
      <c r="DA23" s="293" t="s">
        <v>610</v>
      </c>
      <c r="DB23" s="292" t="s">
        <v>609</v>
      </c>
      <c r="DC23" s="293" t="s">
        <v>610</v>
      </c>
      <c r="DD23" s="292" t="s">
        <v>609</v>
      </c>
      <c r="DE23" s="293" t="s">
        <v>610</v>
      </c>
      <c r="DF23" s="292" t="s">
        <v>609</v>
      </c>
      <c r="DG23" s="293" t="s">
        <v>610</v>
      </c>
      <c r="DH23" s="292" t="s">
        <v>609</v>
      </c>
      <c r="DI23" s="293" t="s">
        <v>610</v>
      </c>
      <c r="DJ23" s="292" t="s">
        <v>609</v>
      </c>
      <c r="DK23" s="293" t="s">
        <v>610</v>
      </c>
      <c r="DL23" s="292" t="s">
        <v>609</v>
      </c>
      <c r="DM23" s="293" t="s">
        <v>610</v>
      </c>
      <c r="DN23" s="292" t="s">
        <v>609</v>
      </c>
      <c r="DO23" s="293" t="s">
        <v>610</v>
      </c>
      <c r="DP23" s="292" t="s">
        <v>609</v>
      </c>
      <c r="DQ23" s="293" t="s">
        <v>610</v>
      </c>
      <c r="DR23" s="292" t="s">
        <v>609</v>
      </c>
      <c r="DS23" s="293" t="s">
        <v>610</v>
      </c>
      <c r="DT23" s="292" t="s">
        <v>609</v>
      </c>
      <c r="DU23" s="293" t="s">
        <v>610</v>
      </c>
      <c r="DV23" s="292" t="s">
        <v>609</v>
      </c>
      <c r="DW23" s="293" t="s">
        <v>610</v>
      </c>
      <c r="DX23" s="292" t="s">
        <v>609</v>
      </c>
      <c r="DY23" s="293" t="s">
        <v>610</v>
      </c>
      <c r="DZ23" s="292" t="s">
        <v>609</v>
      </c>
      <c r="EA23" s="293" t="s">
        <v>610</v>
      </c>
      <c r="EB23" s="292" t="s">
        <v>609</v>
      </c>
      <c r="EC23" s="293" t="s">
        <v>610</v>
      </c>
      <c r="ED23" s="292" t="s">
        <v>609</v>
      </c>
      <c r="EE23" s="293" t="s">
        <v>610</v>
      </c>
      <c r="EF23" s="292" t="s">
        <v>609</v>
      </c>
      <c r="EG23" s="293" t="s">
        <v>610</v>
      </c>
      <c r="EH23" s="292" t="s">
        <v>609</v>
      </c>
      <c r="EI23" s="293" t="s">
        <v>610</v>
      </c>
    </row>
    <row r="24" spans="2:139" x14ac:dyDescent="0.25">
      <c r="B24" s="21">
        <v>1</v>
      </c>
      <c r="C24" s="294" t="s">
        <v>218</v>
      </c>
      <c r="D24" s="111">
        <v>11.708616355692763</v>
      </c>
      <c r="E24" s="111">
        <v>15487.11955566715</v>
      </c>
      <c r="F24" s="111">
        <v>11.31157381258166</v>
      </c>
      <c r="G24" s="111">
        <v>33982.477447894737</v>
      </c>
      <c r="H24" s="111">
        <v>9.7075203034535367</v>
      </c>
      <c r="I24" s="111">
        <v>46901.774960177499</v>
      </c>
      <c r="J24" s="111">
        <v>10.406174701776314</v>
      </c>
      <c r="K24" s="111">
        <v>57366.947365246997</v>
      </c>
      <c r="L24" s="111">
        <v>11.112566104664674</v>
      </c>
      <c r="M24" s="111">
        <v>73310.665511143132</v>
      </c>
      <c r="N24" s="111">
        <v>12.464460751981891</v>
      </c>
      <c r="O24" s="111">
        <v>95936.044972391144</v>
      </c>
      <c r="P24" s="111">
        <v>10.357704837572919</v>
      </c>
      <c r="Q24" s="111">
        <v>59611.177424467031</v>
      </c>
      <c r="R24" s="111">
        <v>10.271384689910173</v>
      </c>
      <c r="S24" s="111">
        <v>61841.441890072034</v>
      </c>
      <c r="T24" s="111">
        <v>9.9021282154672026</v>
      </c>
      <c r="U24" s="111">
        <v>63232.882733353028</v>
      </c>
      <c r="V24" s="111">
        <v>10.487660520587621</v>
      </c>
      <c r="W24" s="111">
        <v>62209.92726967614</v>
      </c>
      <c r="X24" s="111">
        <v>10.559553464214396</v>
      </c>
      <c r="Y24" s="111">
        <v>63626.743355871076</v>
      </c>
      <c r="Z24" s="111">
        <v>10.372064358675953</v>
      </c>
      <c r="AA24" s="111">
        <v>64498.546931529119</v>
      </c>
      <c r="AB24" s="111">
        <v>10.310016535757345</v>
      </c>
      <c r="AC24" s="111">
        <v>66089.904966413378</v>
      </c>
      <c r="AD24" s="111">
        <v>10.955250172401128</v>
      </c>
      <c r="AE24" s="111">
        <v>66333.178446639591</v>
      </c>
      <c r="AF24" s="111">
        <v>11.139854790109249</v>
      </c>
      <c r="AG24" s="111">
        <v>68608.212638480967</v>
      </c>
      <c r="AH24" s="111">
        <v>11.130752279297996</v>
      </c>
      <c r="AI24" s="111">
        <v>68960.551551039112</v>
      </c>
      <c r="AJ24" s="111">
        <v>11.648877753856171</v>
      </c>
      <c r="AK24" s="111">
        <v>70716.60989814905</v>
      </c>
      <c r="AL24" s="111">
        <v>11.112566104664674</v>
      </c>
      <c r="AM24" s="111">
        <v>73310.665511143132</v>
      </c>
      <c r="AN24" s="111">
        <v>11.562146744420907</v>
      </c>
      <c r="AO24" s="111">
        <v>73228.993238303054</v>
      </c>
      <c r="AP24" s="111">
        <v>11.905727649531096</v>
      </c>
      <c r="AQ24" s="111">
        <v>74361.507920321077</v>
      </c>
      <c r="AR24" s="111">
        <v>11.023478798937534</v>
      </c>
      <c r="AS24" s="111">
        <v>78526.325455184124</v>
      </c>
      <c r="AT24" s="111">
        <v>11.548207889855032</v>
      </c>
      <c r="AU24" s="111">
        <v>79181.644272537131</v>
      </c>
      <c r="AV24" s="111">
        <v>11.487838276566491</v>
      </c>
      <c r="AW24" s="111">
        <v>81944.652625265095</v>
      </c>
      <c r="AX24" s="111">
        <v>11.967772225301468</v>
      </c>
      <c r="AY24" s="111">
        <v>85053.847065342095</v>
      </c>
      <c r="AZ24" s="111">
        <v>12.011992157196982</v>
      </c>
      <c r="BA24" s="111">
        <v>86677.737210436127</v>
      </c>
      <c r="BB24" s="111">
        <v>12.058227426290371</v>
      </c>
      <c r="BC24" s="111">
        <v>90022.071011915075</v>
      </c>
      <c r="BD24" s="111">
        <v>12.180200724471462</v>
      </c>
      <c r="BE24" s="111">
        <v>91691.01873238229</v>
      </c>
      <c r="BF24" s="111">
        <v>12.323617128772357</v>
      </c>
      <c r="BG24" s="111">
        <v>93149.574187184073</v>
      </c>
      <c r="BH24" s="111">
        <v>12.452133752208278</v>
      </c>
      <c r="BI24" s="111">
        <v>93080.96946315105</v>
      </c>
      <c r="BJ24" s="111">
        <v>12.464460751981891</v>
      </c>
      <c r="BK24" s="111">
        <v>95936.044972391144</v>
      </c>
      <c r="BL24" s="111">
        <v>12.425808261532167</v>
      </c>
      <c r="BM24" s="111">
        <v>99693.846333595153</v>
      </c>
      <c r="BN24" s="111">
        <v>12.458321741566838</v>
      </c>
      <c r="BO24" s="111">
        <v>109056.9956217501</v>
      </c>
      <c r="BP24" s="111">
        <v>12.544052429293947</v>
      </c>
      <c r="BQ24" s="111">
        <v>112334.29351763136</v>
      </c>
      <c r="BR24" s="111">
        <v>12.476736810260929</v>
      </c>
      <c r="BS24" s="111">
        <v>112674.99932327215</v>
      </c>
      <c r="BT24" s="111">
        <v>12.499456964053948</v>
      </c>
      <c r="BU24" s="111">
        <v>115413.71679118919</v>
      </c>
      <c r="BV24" s="111">
        <v>12.514584776794418</v>
      </c>
      <c r="BW24" s="111">
        <v>119507.04469737509</v>
      </c>
      <c r="BX24" s="111">
        <v>12.089417510090747</v>
      </c>
      <c r="BY24" s="111">
        <v>120321.66323712107</v>
      </c>
      <c r="BZ24" s="111">
        <v>12.085552285389381</v>
      </c>
      <c r="CA24" s="111">
        <v>122591.16838159252</v>
      </c>
      <c r="CB24" s="111">
        <v>12.173439774113811</v>
      </c>
      <c r="CC24" s="111">
        <v>125182.67670654604</v>
      </c>
      <c r="CD24" s="111">
        <v>12.103512125082993</v>
      </c>
      <c r="CE24" s="111">
        <v>127785.83937984996</v>
      </c>
      <c r="CF24" s="111">
        <v>12.005575868886444</v>
      </c>
      <c r="CG24" s="111">
        <v>125371.032781567</v>
      </c>
      <c r="CH24" s="111">
        <v>11.474742427573188</v>
      </c>
      <c r="CI24" s="111">
        <v>130561.64992564649</v>
      </c>
      <c r="CJ24" s="111">
        <v>11.669611201475252</v>
      </c>
      <c r="CK24" s="111">
        <v>130972.11563886006</v>
      </c>
      <c r="CL24" s="111">
        <v>11.54592722849895</v>
      </c>
      <c r="CM24" s="111">
        <v>132056.5520651128</v>
      </c>
      <c r="CN24" s="111">
        <v>11.487002551957788</v>
      </c>
      <c r="CO24" s="111">
        <v>134590.80849085451</v>
      </c>
      <c r="CP24" s="111">
        <v>11.55097354690977</v>
      </c>
      <c r="CQ24" s="111">
        <v>137150.25362848799</v>
      </c>
      <c r="CR24" s="111">
        <v>11.481336745038073</v>
      </c>
      <c r="CS24" s="111">
        <v>143771.80235364704</v>
      </c>
      <c r="CT24" s="111">
        <v>11.38359021016827</v>
      </c>
      <c r="CU24" s="111">
        <v>150535.17349208554</v>
      </c>
      <c r="CV24" s="111">
        <v>11.225819419512137</v>
      </c>
      <c r="CW24" s="111">
        <v>152056.13077798847</v>
      </c>
      <c r="CX24" s="111">
        <v>11.264711654820195</v>
      </c>
      <c r="CY24" s="111">
        <v>156286.38760523568</v>
      </c>
      <c r="CZ24" s="111">
        <v>11.28572445991704</v>
      </c>
      <c r="DA24" s="111">
        <v>157719.10150420715</v>
      </c>
      <c r="DB24" s="111">
        <v>10.94537907818585</v>
      </c>
      <c r="DC24" s="111">
        <v>156832.55596741123</v>
      </c>
      <c r="DD24" s="111">
        <v>10.718561661545136</v>
      </c>
      <c r="DE24" s="111">
        <v>155869.47763927968</v>
      </c>
      <c r="DF24" s="111">
        <v>10.367191068477837</v>
      </c>
      <c r="DG24" s="111">
        <v>163056.24005253392</v>
      </c>
      <c r="DH24" s="111">
        <v>9.8324647199652162</v>
      </c>
      <c r="DI24" s="111">
        <v>160733.96097377749</v>
      </c>
      <c r="DJ24" s="111">
        <v>9.7263328863770724</v>
      </c>
      <c r="DK24" s="111">
        <v>165256.92206617462</v>
      </c>
      <c r="DL24" s="111">
        <v>9.4866408331084813</v>
      </c>
      <c r="DM24" s="111">
        <v>175365.85694130068</v>
      </c>
      <c r="DN24" s="111">
        <v>9.1291837424129305</v>
      </c>
      <c r="DO24" s="111">
        <v>177720.04402434814</v>
      </c>
      <c r="DP24" s="111">
        <v>8.9697962483423961</v>
      </c>
      <c r="DQ24" s="111">
        <v>185964.12350821804</v>
      </c>
      <c r="DR24" s="111">
        <v>8.6862683985223921</v>
      </c>
      <c r="DS24" s="111">
        <v>198746.30506238711</v>
      </c>
      <c r="DT24" s="111">
        <v>8.2965245111956261</v>
      </c>
      <c r="DU24" s="111">
        <v>209405.82629511299</v>
      </c>
      <c r="DV24" s="111">
        <v>8.2099151443442437</v>
      </c>
      <c r="DW24" s="111">
        <v>214939.18935001196</v>
      </c>
      <c r="DX24" s="111">
        <v>8.1561629326109752</v>
      </c>
      <c r="DY24" s="111">
        <v>226342.12932813115</v>
      </c>
      <c r="DZ24" s="111">
        <v>7.978723822935649</v>
      </c>
      <c r="EA24" s="111">
        <v>229954.00005554</v>
      </c>
      <c r="EB24" s="111">
        <v>7.9660076167258564</v>
      </c>
      <c r="EC24" s="111">
        <v>231354.17956261797</v>
      </c>
      <c r="ED24" s="111">
        <v>7.9321751481918739</v>
      </c>
      <c r="EE24" s="111">
        <v>236866.23540937947</v>
      </c>
      <c r="EF24" s="111">
        <v>7.9581150771341278</v>
      </c>
      <c r="EG24" s="111">
        <v>240578.5227694246</v>
      </c>
      <c r="EH24" s="111">
        <v>8.0285698362894529</v>
      </c>
      <c r="EI24" s="111">
        <v>249461.13342202347</v>
      </c>
    </row>
    <row r="25" spans="2:139" x14ac:dyDescent="0.25">
      <c r="B25" s="21">
        <v>2</v>
      </c>
      <c r="C25" s="294" t="s">
        <v>219</v>
      </c>
      <c r="D25" s="111">
        <v>12.974698265246092</v>
      </c>
      <c r="E25" s="111">
        <v>64.010100500000007</v>
      </c>
      <c r="F25" s="111">
        <v>11.512486439722457</v>
      </c>
      <c r="G25" s="111">
        <v>599.74045162999971</v>
      </c>
      <c r="H25" s="111">
        <v>10.050227617653658</v>
      </c>
      <c r="I25" s="111">
        <v>1030.5536482399996</v>
      </c>
      <c r="J25" s="111">
        <v>9.8373841330984302</v>
      </c>
      <c r="K25" s="111">
        <v>1499.73236632</v>
      </c>
      <c r="L25" s="111">
        <v>11.359985829634894</v>
      </c>
      <c r="M25" s="111">
        <v>1996.5878720799997</v>
      </c>
      <c r="N25" s="111">
        <v>12.162235603216939</v>
      </c>
      <c r="O25" s="111">
        <v>2307.0972764799985</v>
      </c>
      <c r="P25" s="111">
        <v>9.8584330681476047</v>
      </c>
      <c r="Q25" s="111">
        <v>1525.1914901900002</v>
      </c>
      <c r="R25" s="111">
        <v>9.8042053636728159</v>
      </c>
      <c r="S25" s="111">
        <v>1561.60993067</v>
      </c>
      <c r="T25" s="111">
        <v>9.7739352075802994</v>
      </c>
      <c r="U25" s="111">
        <v>1653.2770964399995</v>
      </c>
      <c r="V25" s="111">
        <v>9.763784585523771</v>
      </c>
      <c r="W25" s="111">
        <v>1691.0945468799998</v>
      </c>
      <c r="X25" s="111">
        <v>9.7960885494781333</v>
      </c>
      <c r="Y25" s="111">
        <v>1721.8910217299997</v>
      </c>
      <c r="Z25" s="111">
        <v>10.026633264747002</v>
      </c>
      <c r="AA25" s="111">
        <v>1736.0624425199999</v>
      </c>
      <c r="AB25" s="111">
        <v>10.376695535000731</v>
      </c>
      <c r="AC25" s="111">
        <v>1762.6000949599998</v>
      </c>
      <c r="AD25" s="111">
        <v>10.555077810788113</v>
      </c>
      <c r="AE25" s="111">
        <v>1804.5839569199995</v>
      </c>
      <c r="AF25" s="111">
        <v>10.619291877679402</v>
      </c>
      <c r="AG25" s="111">
        <v>1846.3828897199999</v>
      </c>
      <c r="AH25" s="111">
        <v>10.619621230812641</v>
      </c>
      <c r="AI25" s="111">
        <v>1880.77329945</v>
      </c>
      <c r="AJ25" s="111">
        <v>11.17981134788227</v>
      </c>
      <c r="AK25" s="111">
        <v>1919.2173195099997</v>
      </c>
      <c r="AL25" s="111">
        <v>11.359985829634894</v>
      </c>
      <c r="AM25" s="111">
        <v>1996.5878720799997</v>
      </c>
      <c r="AN25" s="111">
        <v>11.383100142605521</v>
      </c>
      <c r="AO25" s="111">
        <v>2009.1860305199998</v>
      </c>
      <c r="AP25" s="111">
        <v>11.379064600799609</v>
      </c>
      <c r="AQ25" s="111">
        <v>2020.0221230499994</v>
      </c>
      <c r="AR25" s="111">
        <v>11.188660802302868</v>
      </c>
      <c r="AS25" s="111">
        <v>2076.5801121599993</v>
      </c>
      <c r="AT25" s="111">
        <v>11.376966358082429</v>
      </c>
      <c r="AU25" s="111">
        <v>2081.7329314999993</v>
      </c>
      <c r="AV25" s="111">
        <v>11.284753966385928</v>
      </c>
      <c r="AW25" s="111">
        <v>2152.6349312099992</v>
      </c>
      <c r="AX25" s="111">
        <v>11.871466567562436</v>
      </c>
      <c r="AY25" s="111">
        <v>2204.5889369999995</v>
      </c>
      <c r="AZ25" s="111">
        <v>11.970136034766114</v>
      </c>
      <c r="BA25" s="111">
        <v>2308.4786609899993</v>
      </c>
      <c r="BB25" s="111">
        <v>12.06297295919965</v>
      </c>
      <c r="BC25" s="111">
        <v>2390.3172711799994</v>
      </c>
      <c r="BD25" s="111">
        <v>12.074204240321144</v>
      </c>
      <c r="BE25" s="111">
        <v>2290.4941084000002</v>
      </c>
      <c r="BF25" s="111">
        <v>12.17014776179494</v>
      </c>
      <c r="BG25" s="111">
        <v>2232.1407338600002</v>
      </c>
      <c r="BH25" s="111">
        <v>12.230954273936305</v>
      </c>
      <c r="BI25" s="111">
        <v>2257.0145243499992</v>
      </c>
      <c r="BJ25" s="111">
        <v>12.162235603216939</v>
      </c>
      <c r="BK25" s="111">
        <v>2307.0972764799985</v>
      </c>
      <c r="BL25" s="111">
        <v>12.146830615839256</v>
      </c>
      <c r="BM25" s="111">
        <v>2480.9573468799995</v>
      </c>
      <c r="BN25" s="111">
        <v>12.053676801961185</v>
      </c>
      <c r="BO25" s="111">
        <v>2616.9432416799996</v>
      </c>
      <c r="BP25" s="111">
        <v>12.070899253271337</v>
      </c>
      <c r="BQ25" s="111">
        <v>2701.1063169699987</v>
      </c>
      <c r="BR25" s="111">
        <v>11.945486049392128</v>
      </c>
      <c r="BS25" s="111">
        <v>2697.1321833800002</v>
      </c>
      <c r="BT25" s="111">
        <v>11.938054875633405</v>
      </c>
      <c r="BU25" s="111">
        <v>2763.2964564499998</v>
      </c>
      <c r="BV25" s="111">
        <v>11.834634026112635</v>
      </c>
      <c r="BW25" s="111">
        <v>2698.3974318799992</v>
      </c>
      <c r="BX25" s="111">
        <v>11.532588322052439</v>
      </c>
      <c r="BY25" s="111">
        <v>2922.5103454399987</v>
      </c>
      <c r="BZ25" s="111">
        <v>11.467469422438906</v>
      </c>
      <c r="CA25" s="111">
        <v>3173.9119531300003</v>
      </c>
      <c r="CB25" s="111">
        <v>11.528722824166101</v>
      </c>
      <c r="CC25" s="111">
        <v>3269.60707895</v>
      </c>
      <c r="CD25" s="111">
        <v>11.407533301277297</v>
      </c>
      <c r="CE25" s="111">
        <v>3284.0583613099993</v>
      </c>
      <c r="CF25" s="111">
        <v>11.266829442435817</v>
      </c>
      <c r="CG25" s="111">
        <v>3347.0241927900001</v>
      </c>
      <c r="CH25" s="111">
        <v>11.033423223328406</v>
      </c>
      <c r="CI25" s="111">
        <v>3426.7213669299995</v>
      </c>
      <c r="CJ25" s="111">
        <v>10.769102414575816</v>
      </c>
      <c r="CK25" s="111">
        <v>3538.3263562799998</v>
      </c>
      <c r="CL25" s="111">
        <v>10.620206287878613</v>
      </c>
      <c r="CM25" s="111">
        <v>3839.3957982000002</v>
      </c>
      <c r="CN25" s="111">
        <v>10.65989697720414</v>
      </c>
      <c r="CO25" s="111">
        <v>4018.0125844599988</v>
      </c>
      <c r="CP25" s="111">
        <v>10.717581170893345</v>
      </c>
      <c r="CQ25" s="111">
        <v>4040.3101408599996</v>
      </c>
      <c r="CR25" s="111">
        <v>10.716661619936316</v>
      </c>
      <c r="CS25" s="111">
        <v>4095.5344627500003</v>
      </c>
      <c r="CT25" s="111">
        <v>10.632612104287988</v>
      </c>
      <c r="CU25" s="111">
        <v>4194.8924881000003</v>
      </c>
      <c r="CV25" s="111">
        <v>10.604247965204888</v>
      </c>
      <c r="CW25" s="111">
        <v>4300.1809601999994</v>
      </c>
      <c r="CX25" s="111">
        <v>10.580647389873047</v>
      </c>
      <c r="CY25" s="111">
        <v>4494.9667164700004</v>
      </c>
      <c r="CZ25" s="111">
        <v>10.572098421841234</v>
      </c>
      <c r="DA25" s="111">
        <v>4539.6093168999978</v>
      </c>
      <c r="DB25" s="111">
        <v>10.345256568285704</v>
      </c>
      <c r="DC25" s="111">
        <v>4552.6325394300002</v>
      </c>
      <c r="DD25" s="111">
        <v>10.278278133209644</v>
      </c>
      <c r="DE25" s="111">
        <v>4559.0121835699993</v>
      </c>
      <c r="DF25" s="111">
        <v>9.9460236700169116</v>
      </c>
      <c r="DG25" s="111">
        <v>4751.4408563099987</v>
      </c>
      <c r="DH25" s="111">
        <v>9.3716219817806987</v>
      </c>
      <c r="DI25" s="111">
        <v>4634.6480072125551</v>
      </c>
      <c r="DJ25" s="111">
        <v>9.2031626810410874</v>
      </c>
      <c r="DK25" s="111">
        <v>4641.4736642199996</v>
      </c>
      <c r="DL25" s="111">
        <v>8.9676069977920783</v>
      </c>
      <c r="DM25" s="111">
        <v>4818.2600740199987</v>
      </c>
      <c r="DN25" s="111">
        <v>8.8190859473809056</v>
      </c>
      <c r="DO25" s="111">
        <v>5003.869736990001</v>
      </c>
      <c r="DP25" s="111">
        <v>8.5911491153966217</v>
      </c>
      <c r="DQ25" s="111">
        <v>5136.44828538</v>
      </c>
      <c r="DR25" s="111">
        <v>8.1469780343538822</v>
      </c>
      <c r="DS25" s="111">
        <v>5495.7924631200012</v>
      </c>
      <c r="DT25" s="111">
        <v>8.0328513240393935</v>
      </c>
      <c r="DU25" s="111">
        <v>5707.3695611899993</v>
      </c>
      <c r="DV25" s="111">
        <v>7.8596281988556447</v>
      </c>
      <c r="DW25" s="111">
        <v>6069.9381241899991</v>
      </c>
      <c r="DX25" s="111">
        <v>7.8916282086968677</v>
      </c>
      <c r="DY25" s="111">
        <v>6731.079812240001</v>
      </c>
      <c r="DZ25" s="111">
        <v>7.5489711688840098</v>
      </c>
      <c r="EA25" s="111">
        <v>7179.51072045</v>
      </c>
      <c r="EB25" s="111">
        <v>7.5410796102539672</v>
      </c>
      <c r="EC25" s="111">
        <v>7341.569158899998</v>
      </c>
      <c r="ED25" s="111">
        <v>7.4168249537904769</v>
      </c>
      <c r="EE25" s="111">
        <v>7816.9661804890002</v>
      </c>
      <c r="EF25" s="111">
        <v>7.4724385310863415</v>
      </c>
      <c r="EG25" s="111">
        <v>8296.0075836789983</v>
      </c>
      <c r="EH25" s="111">
        <v>7.5459852941987391</v>
      </c>
      <c r="EI25" s="111">
        <v>9051.9180559889974</v>
      </c>
    </row>
    <row r="26" spans="2:139" x14ac:dyDescent="0.25">
      <c r="B26" s="21">
        <v>3</v>
      </c>
      <c r="C26" s="27" t="s">
        <v>220</v>
      </c>
      <c r="D26" s="111">
        <v>12.14519850820022</v>
      </c>
      <c r="E26" s="111">
        <v>2519.9816882099994</v>
      </c>
      <c r="F26" s="111">
        <v>10.914511630574294</v>
      </c>
      <c r="G26" s="111">
        <v>2699.6637245549996</v>
      </c>
      <c r="H26" s="111">
        <v>10.823289239376884</v>
      </c>
      <c r="I26" s="111">
        <v>2672.82495384</v>
      </c>
      <c r="J26" s="111">
        <v>8.564536195009758</v>
      </c>
      <c r="K26" s="111">
        <v>2906.1463219500001</v>
      </c>
      <c r="L26" s="111">
        <v>11.263711854785425</v>
      </c>
      <c r="M26" s="111">
        <v>3467.8326367039999</v>
      </c>
      <c r="N26" s="111">
        <v>12.923553730868631</v>
      </c>
      <c r="O26" s="111">
        <v>3835.4437057000005</v>
      </c>
      <c r="P26" s="111">
        <v>8.4069045163256426</v>
      </c>
      <c r="Q26" s="111">
        <v>2990.8856834095</v>
      </c>
      <c r="R26" s="111">
        <v>8.278109439969608</v>
      </c>
      <c r="S26" s="111">
        <v>3127.5174957295003</v>
      </c>
      <c r="T26" s="111">
        <v>8.3585598502878504</v>
      </c>
      <c r="U26" s="111">
        <v>3142.5230180800008</v>
      </c>
      <c r="V26" s="111">
        <v>8.7044726286051688</v>
      </c>
      <c r="W26" s="111">
        <v>3084.6386128499998</v>
      </c>
      <c r="X26" s="111">
        <v>9.0139018346039119</v>
      </c>
      <c r="Y26" s="111">
        <v>2821.6669421000001</v>
      </c>
      <c r="Z26" s="111">
        <v>9.4108321803305337</v>
      </c>
      <c r="AA26" s="111">
        <v>2750.58549894</v>
      </c>
      <c r="AB26" s="111">
        <v>10.018173155835532</v>
      </c>
      <c r="AC26" s="111">
        <v>2815.2647724499989</v>
      </c>
      <c r="AD26" s="111">
        <v>10.60461887025747</v>
      </c>
      <c r="AE26" s="111">
        <v>2914.2605874200003</v>
      </c>
      <c r="AF26" s="111">
        <v>10.623406446708184</v>
      </c>
      <c r="AG26" s="111">
        <v>3105.3196273040007</v>
      </c>
      <c r="AH26" s="111">
        <v>10.233056958931078</v>
      </c>
      <c r="AI26" s="111">
        <v>3160.3678197899999</v>
      </c>
      <c r="AJ26" s="111">
        <v>11.133516920875847</v>
      </c>
      <c r="AK26" s="111">
        <v>3139.8803571774997</v>
      </c>
      <c r="AL26" s="111">
        <v>11.263711854785425</v>
      </c>
      <c r="AM26" s="111">
        <v>3467.8326367039999</v>
      </c>
      <c r="AN26" s="111">
        <v>11.736579260430897</v>
      </c>
      <c r="AO26" s="111">
        <v>3535.810120906001</v>
      </c>
      <c r="AP26" s="111">
        <v>11.693492137615314</v>
      </c>
      <c r="AQ26" s="111">
        <v>3433.4125656739998</v>
      </c>
      <c r="AR26" s="111">
        <v>10.697955202778704</v>
      </c>
      <c r="AS26" s="111">
        <v>3603.2613820029992</v>
      </c>
      <c r="AT26" s="111">
        <v>11.459731495292214</v>
      </c>
      <c r="AU26" s="111">
        <v>3568.3949087199999</v>
      </c>
      <c r="AV26" s="111">
        <v>11.06973878020826</v>
      </c>
      <c r="AW26" s="111">
        <v>4074.2337720899995</v>
      </c>
      <c r="AX26" s="111">
        <v>11.187426762915056</v>
      </c>
      <c r="AY26" s="111">
        <v>4187.0313749879997</v>
      </c>
      <c r="AZ26" s="111">
        <v>11.025201394679891</v>
      </c>
      <c r="BA26" s="111">
        <v>4724.5992196940006</v>
      </c>
      <c r="BB26" s="111">
        <v>12.112858627400984</v>
      </c>
      <c r="BC26" s="111">
        <v>3852.8336265349994</v>
      </c>
      <c r="BD26" s="111">
        <v>12.067966800041345</v>
      </c>
      <c r="BE26" s="111">
        <v>3750.2192496700009</v>
      </c>
      <c r="BF26" s="111">
        <v>12.878030101478748</v>
      </c>
      <c r="BG26" s="111">
        <v>4410.1124884800001</v>
      </c>
      <c r="BH26" s="111">
        <v>12.854845081312758</v>
      </c>
      <c r="BI26" s="111">
        <v>4025.3851463000005</v>
      </c>
      <c r="BJ26" s="111">
        <v>12.923553730868631</v>
      </c>
      <c r="BK26" s="111">
        <v>3835.4437057000005</v>
      </c>
      <c r="BL26" s="111">
        <v>12.651120008734864</v>
      </c>
      <c r="BM26" s="111">
        <v>3795.0718675000007</v>
      </c>
      <c r="BN26" s="111">
        <v>12.536847898371501</v>
      </c>
      <c r="BO26" s="111">
        <v>4301.3192552610008</v>
      </c>
      <c r="BP26" s="111">
        <v>12.200464973949833</v>
      </c>
      <c r="BQ26" s="111">
        <v>4440.015579251999</v>
      </c>
      <c r="BR26" s="111">
        <v>12.201655115897134</v>
      </c>
      <c r="BS26" s="111">
        <v>4435.2085758260009</v>
      </c>
      <c r="BT26" s="111">
        <v>12.388699433426371</v>
      </c>
      <c r="BU26" s="111">
        <v>4697.7765963600013</v>
      </c>
      <c r="BV26" s="111">
        <v>12.367182325170605</v>
      </c>
      <c r="BW26" s="111">
        <v>4383.3839557875008</v>
      </c>
      <c r="BX26" s="111">
        <v>11.976894299044679</v>
      </c>
      <c r="BY26" s="111">
        <v>4850.8243951315008</v>
      </c>
      <c r="BZ26" s="111">
        <v>11.737678821194828</v>
      </c>
      <c r="CA26" s="111">
        <v>5183.1796736394999</v>
      </c>
      <c r="CB26" s="111">
        <v>11.996924739497182</v>
      </c>
      <c r="CC26" s="111">
        <v>5929.6153110660007</v>
      </c>
      <c r="CD26" s="111">
        <v>11.685562111474887</v>
      </c>
      <c r="CE26" s="111">
        <v>5688.4992797329996</v>
      </c>
      <c r="CF26" s="111">
        <v>11.657027208531174</v>
      </c>
      <c r="CG26" s="111">
        <v>5819.6878408700004</v>
      </c>
      <c r="CH26" s="111">
        <v>11.909632781101266</v>
      </c>
      <c r="CI26" s="111">
        <v>5733.8283933499997</v>
      </c>
      <c r="CJ26" s="111">
        <v>11.840497117894984</v>
      </c>
      <c r="CK26" s="111">
        <v>5655.6374869699994</v>
      </c>
      <c r="CL26" s="111">
        <v>11.811846363434046</v>
      </c>
      <c r="CM26" s="111">
        <v>6169.8315361388286</v>
      </c>
      <c r="CN26" s="111">
        <v>11.750234376074317</v>
      </c>
      <c r="CO26" s="111">
        <v>6363.8437414056198</v>
      </c>
      <c r="CP26" s="111">
        <v>12.165089209051096</v>
      </c>
      <c r="CQ26" s="111">
        <v>5435.02884533</v>
      </c>
      <c r="CR26" s="111">
        <v>12.094868661182339</v>
      </c>
      <c r="CS26" s="111">
        <v>5392.0089951569998</v>
      </c>
      <c r="CT26" s="111">
        <v>11.686401854695488</v>
      </c>
      <c r="CU26" s="111">
        <v>5945.809410840001</v>
      </c>
      <c r="CV26" s="111">
        <v>11.720285265815471</v>
      </c>
      <c r="CW26" s="111">
        <v>5922.0182572800004</v>
      </c>
      <c r="CX26" s="111">
        <v>11.786688693244351</v>
      </c>
      <c r="CY26" s="111">
        <v>4711.65480226</v>
      </c>
      <c r="CZ26" s="111">
        <v>11.727126031498855</v>
      </c>
      <c r="DA26" s="111">
        <v>4722.1595996000015</v>
      </c>
      <c r="DB26" s="111">
        <v>11.770916084412629</v>
      </c>
      <c r="DC26" s="111">
        <v>4474.364555248485</v>
      </c>
      <c r="DD26" s="111">
        <v>11.232784474906376</v>
      </c>
      <c r="DE26" s="111">
        <v>4413.393745095449</v>
      </c>
      <c r="DF26" s="111">
        <v>10.865517994752024</v>
      </c>
      <c r="DG26" s="111">
        <v>5180.1354930686794</v>
      </c>
      <c r="DH26" s="111">
        <v>11.097228614488685</v>
      </c>
      <c r="DI26" s="111">
        <v>5199.4397232800002</v>
      </c>
      <c r="DJ26" s="111">
        <v>10.487222775659905</v>
      </c>
      <c r="DK26" s="111">
        <v>5372.9542324431795</v>
      </c>
      <c r="DL26" s="111">
        <v>10.151015211847108</v>
      </c>
      <c r="DM26" s="111">
        <v>5758.3391217557255</v>
      </c>
      <c r="DN26" s="111">
        <v>9.9398630921626481</v>
      </c>
      <c r="DO26" s="111">
        <v>5884.5078184599988</v>
      </c>
      <c r="DP26" s="111">
        <v>9.8317271805887927</v>
      </c>
      <c r="DQ26" s="111">
        <v>5585.7443419598821</v>
      </c>
      <c r="DR26" s="111">
        <v>9.1091453391861084</v>
      </c>
      <c r="DS26" s="111">
        <v>5991.2449027999983</v>
      </c>
      <c r="DT26" s="111">
        <v>8.7157049073490729</v>
      </c>
      <c r="DU26" s="111">
        <v>6347.335777549999</v>
      </c>
      <c r="DV26" s="111">
        <v>8.7062713653315118</v>
      </c>
      <c r="DW26" s="111">
        <v>6348.6938983239761</v>
      </c>
      <c r="DX26" s="111">
        <v>8.7318343672559848</v>
      </c>
      <c r="DY26" s="111">
        <v>6769.4850796900009</v>
      </c>
      <c r="DZ26" s="111">
        <v>8.5363837010818635</v>
      </c>
      <c r="EA26" s="111">
        <v>6694.6387744700023</v>
      </c>
      <c r="EB26" s="111">
        <v>8.4570285864247943</v>
      </c>
      <c r="EC26" s="111">
        <v>6642.4413839000008</v>
      </c>
      <c r="ED26" s="111">
        <v>8.4344133564218886</v>
      </c>
      <c r="EE26" s="111">
        <v>6683.0004433699987</v>
      </c>
      <c r="EF26" s="111">
        <v>8.4354961084633615</v>
      </c>
      <c r="EG26" s="111">
        <v>7011.6832199900009</v>
      </c>
      <c r="EH26" s="111">
        <v>8.5395746538956381</v>
      </c>
      <c r="EI26" s="111">
        <v>6937.2542642500011</v>
      </c>
    </row>
    <row r="27" spans="2:139" ht="31.5" x14ac:dyDescent="0.25">
      <c r="B27" s="295">
        <v>4</v>
      </c>
      <c r="C27" s="299" t="s">
        <v>627</v>
      </c>
      <c r="D27" s="111">
        <v>11.330759268664281</v>
      </c>
      <c r="E27" s="111">
        <v>44691.356392641501</v>
      </c>
      <c r="F27" s="111">
        <v>9.6693913471290767</v>
      </c>
      <c r="G27" s="111">
        <v>57138.707538340117</v>
      </c>
      <c r="H27" s="111">
        <v>9.3362627703498955</v>
      </c>
      <c r="I27" s="111">
        <v>70017.77116857002</v>
      </c>
      <c r="J27" s="111">
        <v>8.2499581673604965</v>
      </c>
      <c r="K27" s="111">
        <v>86822.223310416492</v>
      </c>
      <c r="L27" s="111">
        <v>10.851239693128727</v>
      </c>
      <c r="M27" s="111">
        <v>108358.59705367994</v>
      </c>
      <c r="N27" s="111">
        <v>12.081081830268927</v>
      </c>
      <c r="O27" s="111">
        <v>119749.95642358054</v>
      </c>
      <c r="P27" s="111">
        <v>8.3247681325271774</v>
      </c>
      <c r="Q27" s="111">
        <v>88099.910538482</v>
      </c>
      <c r="R27" s="111">
        <v>8.1489376194389909</v>
      </c>
      <c r="S27" s="111">
        <v>88734.915690373993</v>
      </c>
      <c r="T27" s="111">
        <v>8.1000003762348118</v>
      </c>
      <c r="U27" s="111">
        <v>88938.212476246976</v>
      </c>
      <c r="V27" s="111">
        <v>8.4506941241176872</v>
      </c>
      <c r="W27" s="111">
        <v>87504.427525244013</v>
      </c>
      <c r="X27" s="111">
        <v>8.6896473853771745</v>
      </c>
      <c r="Y27" s="111">
        <v>89434.577984769508</v>
      </c>
      <c r="Z27" s="111">
        <v>9.0175744782442084</v>
      </c>
      <c r="AA27" s="111">
        <v>92705.616021904498</v>
      </c>
      <c r="AB27" s="111">
        <v>9.5932856063620147</v>
      </c>
      <c r="AC27" s="111">
        <v>103943.84147147583</v>
      </c>
      <c r="AD27" s="111">
        <v>10.082523394883747</v>
      </c>
      <c r="AE27" s="111">
        <v>104228.51414706995</v>
      </c>
      <c r="AF27" s="111">
        <v>10.370019748136871</v>
      </c>
      <c r="AG27" s="111">
        <v>104897.35958742139</v>
      </c>
      <c r="AH27" s="111">
        <v>10.160198802269962</v>
      </c>
      <c r="AI27" s="111">
        <v>107392.76708202441</v>
      </c>
      <c r="AJ27" s="111">
        <v>10.856882064329644</v>
      </c>
      <c r="AK27" s="111">
        <v>106059.76339359549</v>
      </c>
      <c r="AL27" s="111">
        <v>10.851239693128727</v>
      </c>
      <c r="AM27" s="111">
        <v>108358.59705367994</v>
      </c>
      <c r="AN27" s="111">
        <v>11.087345912102398</v>
      </c>
      <c r="AO27" s="111">
        <v>106699.78904997482</v>
      </c>
      <c r="AP27" s="111">
        <v>11.312963209179467</v>
      </c>
      <c r="AQ27" s="111">
        <v>104199.75544738879</v>
      </c>
      <c r="AR27" s="111">
        <v>10.6402966758943</v>
      </c>
      <c r="AS27" s="111">
        <v>104312.70617459882</v>
      </c>
      <c r="AT27" s="111">
        <v>11.255913446537866</v>
      </c>
      <c r="AU27" s="111">
        <v>104860.14585278448</v>
      </c>
      <c r="AV27" s="111">
        <v>10.786498632655876</v>
      </c>
      <c r="AW27" s="111">
        <v>106633.71433335653</v>
      </c>
      <c r="AX27" s="111">
        <v>11.330083728771006</v>
      </c>
      <c r="AY27" s="111">
        <v>111788.8234989785</v>
      </c>
      <c r="AZ27" s="111">
        <v>11.464291031412079</v>
      </c>
      <c r="BA27" s="111">
        <v>114723.22959329248</v>
      </c>
      <c r="BB27" s="111">
        <v>11.529539710511576</v>
      </c>
      <c r="BC27" s="111">
        <v>112618.58026178881</v>
      </c>
      <c r="BD27" s="111">
        <v>11.758371748570207</v>
      </c>
      <c r="BE27" s="111">
        <v>105378.9373274785</v>
      </c>
      <c r="BF27" s="111">
        <v>11.959146107574256</v>
      </c>
      <c r="BG27" s="111">
        <v>115181.64690301992</v>
      </c>
      <c r="BH27" s="111">
        <v>12.123511177237846</v>
      </c>
      <c r="BI27" s="111">
        <v>104852.11162820853</v>
      </c>
      <c r="BJ27" s="111">
        <v>12.081081830268927</v>
      </c>
      <c r="BK27" s="111">
        <v>119749.95642358054</v>
      </c>
      <c r="BL27" s="111">
        <v>12.235008315837689</v>
      </c>
      <c r="BM27" s="111">
        <v>110543.64645958449</v>
      </c>
      <c r="BN27" s="111">
        <v>12.081215656194122</v>
      </c>
      <c r="BO27" s="111">
        <v>121004.20669327851</v>
      </c>
      <c r="BP27" s="111">
        <v>12.307514975094483</v>
      </c>
      <c r="BQ27" s="111">
        <v>123968.83051474849</v>
      </c>
      <c r="BR27" s="111">
        <v>12.200045210155968</v>
      </c>
      <c r="BS27" s="111">
        <v>123942.30123190749</v>
      </c>
      <c r="BT27" s="111">
        <v>12.275608854823044</v>
      </c>
      <c r="BU27" s="111">
        <v>127319.97676093849</v>
      </c>
      <c r="BV27" s="111">
        <v>12.221369641872796</v>
      </c>
      <c r="BW27" s="111">
        <v>130259.07722936002</v>
      </c>
      <c r="BX27" s="111">
        <v>11.916205142420297</v>
      </c>
      <c r="BY27" s="111">
        <v>132429.0497826325</v>
      </c>
      <c r="BZ27" s="111">
        <v>12.007701587800829</v>
      </c>
      <c r="CA27" s="111">
        <v>130732.53222295904</v>
      </c>
      <c r="CB27" s="111">
        <v>11.846134803790545</v>
      </c>
      <c r="CC27" s="111">
        <v>133007.09177768553</v>
      </c>
      <c r="CD27" s="111">
        <v>11.894312864526272</v>
      </c>
      <c r="CE27" s="111">
        <v>130238.20928748163</v>
      </c>
      <c r="CF27" s="111">
        <v>11.78248924326104</v>
      </c>
      <c r="CG27" s="111">
        <v>128244.50740419893</v>
      </c>
      <c r="CH27" s="111">
        <v>11.834886932626636</v>
      </c>
      <c r="CI27" s="111">
        <v>127479.59343683682</v>
      </c>
      <c r="CJ27" s="111">
        <v>11.754219120677924</v>
      </c>
      <c r="CK27" s="111">
        <v>127019.24919651476</v>
      </c>
      <c r="CL27" s="111">
        <v>11.579840130761143</v>
      </c>
      <c r="CM27" s="111">
        <v>128841.43844936461</v>
      </c>
      <c r="CN27" s="111">
        <v>11.491199510598864</v>
      </c>
      <c r="CO27" s="111">
        <v>128254.60545159808</v>
      </c>
      <c r="CP27" s="111">
        <v>11.646534152681378</v>
      </c>
      <c r="CQ27" s="111">
        <v>126887.13499449946</v>
      </c>
      <c r="CR27" s="111">
        <v>11.613260821014052</v>
      </c>
      <c r="CS27" s="111">
        <v>130540.27563628051</v>
      </c>
      <c r="CT27" s="111">
        <v>11.590369918407484</v>
      </c>
      <c r="CU27" s="111">
        <v>134955.49781394601</v>
      </c>
      <c r="CV27" s="111">
        <v>11.260070517810165</v>
      </c>
      <c r="CW27" s="111">
        <v>136268.01083801297</v>
      </c>
      <c r="CX27" s="111">
        <v>11.389446791305417</v>
      </c>
      <c r="CY27" s="111">
        <v>136575.97253698105</v>
      </c>
      <c r="CZ27" s="111">
        <v>11.274098101557158</v>
      </c>
      <c r="DA27" s="111">
        <v>136137.202445893</v>
      </c>
      <c r="DB27" s="111">
        <v>11.256288603815674</v>
      </c>
      <c r="DC27" s="111">
        <v>135768.70952684351</v>
      </c>
      <c r="DD27" s="111">
        <v>11.06863577068669</v>
      </c>
      <c r="DE27" s="111">
        <v>135873.85226917852</v>
      </c>
      <c r="DF27" s="111">
        <v>10.88617593007336</v>
      </c>
      <c r="DG27" s="111">
        <v>142758.63382848882</v>
      </c>
      <c r="DH27" s="111">
        <v>10.011359383444223</v>
      </c>
      <c r="DI27" s="111">
        <v>138786.45103770253</v>
      </c>
      <c r="DJ27" s="111">
        <v>9.7385957794759417</v>
      </c>
      <c r="DK27" s="111">
        <v>142120.99258990874</v>
      </c>
      <c r="DL27" s="111">
        <v>9.5871356703795207</v>
      </c>
      <c r="DM27" s="111">
        <v>143788.57937900993</v>
      </c>
      <c r="DN27" s="111">
        <v>9.1005919429313842</v>
      </c>
      <c r="DO27" s="111">
        <v>143706.12279920548</v>
      </c>
      <c r="DP27" s="111">
        <v>9.2353913112778478</v>
      </c>
      <c r="DQ27" s="111">
        <v>145597.93113204543</v>
      </c>
      <c r="DR27" s="111">
        <v>8.9377865572399795</v>
      </c>
      <c r="DS27" s="111">
        <v>150508.5633054965</v>
      </c>
      <c r="DT27" s="111">
        <v>8.6148593724497626</v>
      </c>
      <c r="DU27" s="111">
        <v>153645.38428925892</v>
      </c>
      <c r="DV27" s="111">
        <v>8.5043024596922887</v>
      </c>
      <c r="DW27" s="111">
        <v>156955.8692170438</v>
      </c>
      <c r="DX27" s="111">
        <v>8.4418785313765188</v>
      </c>
      <c r="DY27" s="111">
        <v>162138.42170559758</v>
      </c>
      <c r="DZ27" s="111">
        <v>8.2889842392741571</v>
      </c>
      <c r="EA27" s="111">
        <v>162865.79405173153</v>
      </c>
      <c r="EB27" s="111">
        <v>8.1912442433535482</v>
      </c>
      <c r="EC27" s="111">
        <v>166381.2900862745</v>
      </c>
      <c r="ED27" s="111">
        <v>8.1922177483331531</v>
      </c>
      <c r="EE27" s="111">
        <v>166896.63153549749</v>
      </c>
      <c r="EF27" s="111">
        <v>8.1678376372524539</v>
      </c>
      <c r="EG27" s="111">
        <v>170869.27729112445</v>
      </c>
      <c r="EH27" s="111">
        <v>8.2678833251580528</v>
      </c>
      <c r="EI27" s="111">
        <v>174968.72736639198</v>
      </c>
    </row>
    <row r="28" spans="2:139" x14ac:dyDescent="0.25">
      <c r="B28" s="21">
        <v>5</v>
      </c>
      <c r="C28" s="27" t="s">
        <v>628</v>
      </c>
      <c r="D28" s="111">
        <v>11.63232299939229</v>
      </c>
      <c r="E28" s="111">
        <v>95602.051294764489</v>
      </c>
      <c r="F28" s="111">
        <v>9.5534250333285886</v>
      </c>
      <c r="G28" s="111">
        <v>123830.71851885697</v>
      </c>
      <c r="H28" s="111">
        <v>9.0350214130592423</v>
      </c>
      <c r="I28" s="111">
        <v>146439.43991156001</v>
      </c>
      <c r="J28" s="111">
        <v>8.1492884985692822</v>
      </c>
      <c r="K28" s="111">
        <v>160559.01095850705</v>
      </c>
      <c r="L28" s="111">
        <v>10.75023642321529</v>
      </c>
      <c r="M28" s="111">
        <v>198529.20798605005</v>
      </c>
      <c r="N28" s="111">
        <v>12.140684621949191</v>
      </c>
      <c r="O28" s="111">
        <v>237457.38584493793</v>
      </c>
      <c r="P28" s="111">
        <v>8.2895419321148243</v>
      </c>
      <c r="Q28" s="111">
        <v>164379.07596279451</v>
      </c>
      <c r="R28" s="111">
        <v>8.0752966201424758</v>
      </c>
      <c r="S28" s="111">
        <v>169478.54659539403</v>
      </c>
      <c r="T28" s="111">
        <v>7.896233508761882</v>
      </c>
      <c r="U28" s="111">
        <v>173831.18827435203</v>
      </c>
      <c r="V28" s="111">
        <v>8.2339841816745398</v>
      </c>
      <c r="W28" s="111">
        <v>178083.32654008697</v>
      </c>
      <c r="X28" s="111">
        <v>8.5126879517659066</v>
      </c>
      <c r="Y28" s="111">
        <v>179181.11259827443</v>
      </c>
      <c r="Z28" s="111">
        <v>8.8029046890653593</v>
      </c>
      <c r="AA28" s="111">
        <v>184764.95626117397</v>
      </c>
      <c r="AB28" s="111">
        <v>9.4910228344837169</v>
      </c>
      <c r="AC28" s="111">
        <v>205180.67177373177</v>
      </c>
      <c r="AD28" s="111">
        <v>9.9208595234243955</v>
      </c>
      <c r="AE28" s="111">
        <v>204171.78748418347</v>
      </c>
      <c r="AF28" s="111">
        <v>10.238788043606284</v>
      </c>
      <c r="AG28" s="111">
        <v>201334.02031285234</v>
      </c>
      <c r="AH28" s="111">
        <v>10.062250846796271</v>
      </c>
      <c r="AI28" s="111">
        <v>200345.06714085699</v>
      </c>
      <c r="AJ28" s="111">
        <v>10.633853285530806</v>
      </c>
      <c r="AK28" s="111">
        <v>197846.92246826403</v>
      </c>
      <c r="AL28" s="111">
        <v>10.75023642321529</v>
      </c>
      <c r="AM28" s="111">
        <v>198529.20798605005</v>
      </c>
      <c r="AN28" s="111">
        <v>10.953448218510108</v>
      </c>
      <c r="AO28" s="111">
        <v>202450.67634507088</v>
      </c>
      <c r="AP28" s="111">
        <v>11.033565613095599</v>
      </c>
      <c r="AQ28" s="111">
        <v>207052.21883300037</v>
      </c>
      <c r="AR28" s="111">
        <v>10.079277107716969</v>
      </c>
      <c r="AS28" s="111">
        <v>213809.68670105061</v>
      </c>
      <c r="AT28" s="111">
        <v>10.944304450656256</v>
      </c>
      <c r="AU28" s="111">
        <v>215960.65428102054</v>
      </c>
      <c r="AV28" s="111">
        <v>10.712328003037884</v>
      </c>
      <c r="AW28" s="111">
        <v>219378.37747896701</v>
      </c>
      <c r="AX28" s="111">
        <v>11.185091739455205</v>
      </c>
      <c r="AY28" s="111">
        <v>220581.78718060206</v>
      </c>
      <c r="AZ28" s="111">
        <v>11.343852286497789</v>
      </c>
      <c r="BA28" s="111">
        <v>223547.75478372173</v>
      </c>
      <c r="BB28" s="111">
        <v>11.43684088460833</v>
      </c>
      <c r="BC28" s="111">
        <v>220006.119498321</v>
      </c>
      <c r="BD28" s="111">
        <v>11.611592551122211</v>
      </c>
      <c r="BE28" s="111">
        <v>210075.91993361179</v>
      </c>
      <c r="BF28" s="111">
        <v>11.767142787725273</v>
      </c>
      <c r="BG28" s="111">
        <v>231436.36844864977</v>
      </c>
      <c r="BH28" s="111">
        <v>12.06076682673984</v>
      </c>
      <c r="BI28" s="111">
        <v>214289.30841935304</v>
      </c>
      <c r="BJ28" s="111">
        <v>12.140684621949191</v>
      </c>
      <c r="BK28" s="111">
        <v>237457.38584493793</v>
      </c>
      <c r="BL28" s="111">
        <v>11.926628218397152</v>
      </c>
      <c r="BM28" s="111">
        <v>232013.87801006404</v>
      </c>
      <c r="BN28" s="111">
        <v>11.88724630641449</v>
      </c>
      <c r="BO28" s="111">
        <v>260713.41706644965</v>
      </c>
      <c r="BP28" s="111">
        <v>11.682873536603488</v>
      </c>
      <c r="BQ28" s="111">
        <v>274822.02318287257</v>
      </c>
      <c r="BR28" s="111">
        <v>11.883668489930848</v>
      </c>
      <c r="BS28" s="111">
        <v>285312.4666919774</v>
      </c>
      <c r="BT28" s="111">
        <v>12.003567673589492</v>
      </c>
      <c r="BU28" s="111">
        <v>290640.63274847815</v>
      </c>
      <c r="BV28" s="111">
        <v>11.924431594021307</v>
      </c>
      <c r="BW28" s="111">
        <v>297216.01302599319</v>
      </c>
      <c r="BX28" s="111">
        <v>11.905916954434511</v>
      </c>
      <c r="BY28" s="111">
        <v>304097.14030109654</v>
      </c>
      <c r="BZ28" s="111">
        <v>11.843389561660507</v>
      </c>
      <c r="CA28" s="111">
        <v>300630.45879928657</v>
      </c>
      <c r="CB28" s="111">
        <v>11.773847202395896</v>
      </c>
      <c r="CC28" s="111">
        <v>306243.39005472464</v>
      </c>
      <c r="CD28" s="111">
        <v>11.736919276985398</v>
      </c>
      <c r="CE28" s="111">
        <v>306251.33371264284</v>
      </c>
      <c r="CF28" s="111">
        <v>11.715558324778286</v>
      </c>
      <c r="CG28" s="111">
        <v>306666.85401207558</v>
      </c>
      <c r="CH28" s="111">
        <v>11.752670522654794</v>
      </c>
      <c r="CI28" s="111">
        <v>304479.98981452355</v>
      </c>
      <c r="CJ28" s="111">
        <v>11.662712681265278</v>
      </c>
      <c r="CK28" s="111">
        <v>308819.44493000268</v>
      </c>
      <c r="CL28" s="111">
        <v>11.343479713600845</v>
      </c>
      <c r="CM28" s="111">
        <v>313491.34149153426</v>
      </c>
      <c r="CN28" s="111">
        <v>11.535449942114504</v>
      </c>
      <c r="CO28" s="111">
        <v>325749.67755869729</v>
      </c>
      <c r="CP28" s="111">
        <v>11.587683177960846</v>
      </c>
      <c r="CQ28" s="111">
        <v>330242.74569863774</v>
      </c>
      <c r="CR28" s="111">
        <v>11.474717712330499</v>
      </c>
      <c r="CS28" s="111">
        <v>332532.86155368795</v>
      </c>
      <c r="CT28" s="111">
        <v>11.508269670894084</v>
      </c>
      <c r="CU28" s="111">
        <v>338212.91956218809</v>
      </c>
      <c r="CV28" s="111">
        <v>11.405719687291793</v>
      </c>
      <c r="CW28" s="111">
        <v>340538.56316473603</v>
      </c>
      <c r="CX28" s="111">
        <v>11.378718742449562</v>
      </c>
      <c r="CY28" s="111">
        <v>344786.48372276028</v>
      </c>
      <c r="CZ28" s="111">
        <v>11.311849943580411</v>
      </c>
      <c r="DA28" s="111">
        <v>349982.3104782491</v>
      </c>
      <c r="DB28" s="111">
        <v>11.253584226882088</v>
      </c>
      <c r="DC28" s="111">
        <v>347544.2775801887</v>
      </c>
      <c r="DD28" s="111">
        <v>10.711182603519509</v>
      </c>
      <c r="DE28" s="111">
        <v>340411.31947914005</v>
      </c>
      <c r="DF28" s="111">
        <v>10.248276504318394</v>
      </c>
      <c r="DG28" s="111">
        <v>341968.1859464508</v>
      </c>
      <c r="DH28" s="111">
        <v>10.301767692891636</v>
      </c>
      <c r="DI28" s="111">
        <v>337393.74450093578</v>
      </c>
      <c r="DJ28" s="111">
        <v>10.016016286607169</v>
      </c>
      <c r="DK28" s="111">
        <v>340206.23533189052</v>
      </c>
      <c r="DL28" s="111">
        <v>9.5492776868940812</v>
      </c>
      <c r="DM28" s="111">
        <v>345507.96066211181</v>
      </c>
      <c r="DN28" s="111">
        <v>9.1270885064923561</v>
      </c>
      <c r="DO28" s="111">
        <v>347235.56592701538</v>
      </c>
      <c r="DP28" s="111">
        <v>9.0786035776887424</v>
      </c>
      <c r="DQ28" s="111">
        <v>343641.60980024666</v>
      </c>
      <c r="DR28" s="111">
        <v>8.7529688449939602</v>
      </c>
      <c r="DS28" s="111">
        <v>352212.08338594961</v>
      </c>
      <c r="DT28" s="111">
        <v>8.3760471005595356</v>
      </c>
      <c r="DU28" s="111">
        <v>359019.33292155608</v>
      </c>
      <c r="DV28" s="111">
        <v>8.271660697858561</v>
      </c>
      <c r="DW28" s="111">
        <v>362529.09141758323</v>
      </c>
      <c r="DX28" s="111">
        <v>8.3336474123978288</v>
      </c>
      <c r="DY28" s="111">
        <v>368675.25769097317</v>
      </c>
      <c r="DZ28" s="111">
        <v>8.0731218676702081</v>
      </c>
      <c r="EA28" s="111">
        <v>368631.92938154552</v>
      </c>
      <c r="EB28" s="111">
        <v>7.9544348936149119</v>
      </c>
      <c r="EC28" s="111">
        <v>372135.9853800236</v>
      </c>
      <c r="ED28" s="111">
        <v>7.961699655708756</v>
      </c>
      <c r="EE28" s="111">
        <v>379125.47257733805</v>
      </c>
      <c r="EF28" s="111">
        <v>7.9453319175022852</v>
      </c>
      <c r="EG28" s="111">
        <v>386387.43989087659</v>
      </c>
      <c r="EH28" s="111">
        <v>7.9743261904707712</v>
      </c>
      <c r="EI28" s="111">
        <v>398448.65893402247</v>
      </c>
    </row>
    <row r="29" spans="2:139" x14ac:dyDescent="0.25">
      <c r="B29" s="21">
        <v>6</v>
      </c>
      <c r="C29" s="27" t="s">
        <v>222</v>
      </c>
      <c r="D29" s="111">
        <v>12.633605134630383</v>
      </c>
      <c r="E29" s="111">
        <v>56541.709887299301</v>
      </c>
      <c r="F29" s="111">
        <v>11.059349145431199</v>
      </c>
      <c r="G29" s="111">
        <v>79993.064224118338</v>
      </c>
      <c r="H29" s="111">
        <v>9.8097750836608846</v>
      </c>
      <c r="I29" s="111">
        <v>112011.90479847419</v>
      </c>
      <c r="J29" s="111">
        <v>9.3811979855918679</v>
      </c>
      <c r="K29" s="111">
        <v>138218.97759808044</v>
      </c>
      <c r="L29" s="111">
        <v>11.534398140207617</v>
      </c>
      <c r="M29" s="111">
        <v>178777.16864725394</v>
      </c>
      <c r="N29" s="111">
        <v>12.638366983688426</v>
      </c>
      <c r="O29" s="111">
        <v>212355.17274960005</v>
      </c>
      <c r="P29" s="111">
        <v>9.3584482566347376</v>
      </c>
      <c r="Q29" s="111">
        <v>142122.65450609374</v>
      </c>
      <c r="R29" s="111">
        <v>9.2830852242902289</v>
      </c>
      <c r="S29" s="111">
        <v>146705.72483010209</v>
      </c>
      <c r="T29" s="111">
        <v>9.2431918455462672</v>
      </c>
      <c r="U29" s="111">
        <v>149448.15088086203</v>
      </c>
      <c r="V29" s="111">
        <v>9.3510130518001926</v>
      </c>
      <c r="W29" s="111">
        <v>151601.34610010206</v>
      </c>
      <c r="X29" s="111">
        <v>9.4994238902751551</v>
      </c>
      <c r="Y29" s="111">
        <v>154575.10331403371</v>
      </c>
      <c r="Z29" s="111">
        <v>9.6989238707666097</v>
      </c>
      <c r="AA29" s="111">
        <v>159914.73142865207</v>
      </c>
      <c r="AB29" s="111">
        <v>10.422348239059893</v>
      </c>
      <c r="AC29" s="111">
        <v>171413.88242828209</v>
      </c>
      <c r="AD29" s="111">
        <v>10.873453766245214</v>
      </c>
      <c r="AE29" s="111">
        <v>173374.92641963204</v>
      </c>
      <c r="AF29" s="111">
        <v>11.023642876955147</v>
      </c>
      <c r="AG29" s="111">
        <v>174812.986528062</v>
      </c>
      <c r="AH29" s="111">
        <v>11.144276244321036</v>
      </c>
      <c r="AI29" s="111">
        <v>176395.79521186877</v>
      </c>
      <c r="AJ29" s="111">
        <v>11.59331819000573</v>
      </c>
      <c r="AK29" s="111">
        <v>179038.02533164405</v>
      </c>
      <c r="AL29" s="111">
        <v>11.534398140207617</v>
      </c>
      <c r="AM29" s="111">
        <v>178777.16864725394</v>
      </c>
      <c r="AN29" s="111">
        <v>11.797446568976524</v>
      </c>
      <c r="AO29" s="111">
        <v>181267.46732659393</v>
      </c>
      <c r="AP29" s="111">
        <v>11.996513456122845</v>
      </c>
      <c r="AQ29" s="111">
        <v>183740.57057041206</v>
      </c>
      <c r="AR29" s="111">
        <v>11.454496461763664</v>
      </c>
      <c r="AS29" s="111">
        <v>186480.88433255412</v>
      </c>
      <c r="AT29" s="111">
        <v>11.874368918870971</v>
      </c>
      <c r="AU29" s="111">
        <v>187994.52344769172</v>
      </c>
      <c r="AV29" s="111">
        <v>11.705904799211075</v>
      </c>
      <c r="AW29" s="111">
        <v>194380.06940134175</v>
      </c>
      <c r="AX29" s="111">
        <v>11.997624113937524</v>
      </c>
      <c r="AY29" s="111">
        <v>197675.16631430172</v>
      </c>
      <c r="AZ29" s="111">
        <v>12.099670641804076</v>
      </c>
      <c r="BA29" s="111">
        <v>200243.78126229471</v>
      </c>
      <c r="BB29" s="111">
        <v>12.030093793398276</v>
      </c>
      <c r="BC29" s="111">
        <v>197357.86433300306</v>
      </c>
      <c r="BD29" s="111">
        <v>12.25990980504266</v>
      </c>
      <c r="BE29" s="111">
        <v>198097.85799291311</v>
      </c>
      <c r="BF29" s="111">
        <v>12.53055908673381</v>
      </c>
      <c r="BG29" s="111">
        <v>203686.63558521002</v>
      </c>
      <c r="BH29" s="111">
        <v>12.667681914072611</v>
      </c>
      <c r="BI29" s="111">
        <v>207614.71391037997</v>
      </c>
      <c r="BJ29" s="111">
        <v>12.638366983688426</v>
      </c>
      <c r="BK29" s="111">
        <v>212355.17274960005</v>
      </c>
      <c r="BL29" s="111">
        <v>12.652313982857381</v>
      </c>
      <c r="BM29" s="111">
        <v>217080.00164337008</v>
      </c>
      <c r="BN29" s="111">
        <v>12.291942634970729</v>
      </c>
      <c r="BO29" s="111">
        <v>226767.6566746498</v>
      </c>
      <c r="BP29" s="111">
        <v>12.264811563458494</v>
      </c>
      <c r="BQ29" s="111">
        <v>230053.41015983172</v>
      </c>
      <c r="BR29" s="111">
        <v>12.245867711430911</v>
      </c>
      <c r="BS29" s="111">
        <v>231115.0864225734</v>
      </c>
      <c r="BT29" s="111">
        <v>12.264209937564788</v>
      </c>
      <c r="BU29" s="111">
        <v>232806.23275282132</v>
      </c>
      <c r="BV29" s="111">
        <v>12.274814370407968</v>
      </c>
      <c r="BW29" s="111">
        <v>235960.12582044344</v>
      </c>
      <c r="BX29" s="111">
        <v>12.391666407530025</v>
      </c>
      <c r="BY29" s="111">
        <v>239038.72849932342</v>
      </c>
      <c r="BZ29" s="111">
        <v>12.319853065509857</v>
      </c>
      <c r="CA29" s="111">
        <v>242857.01859648759</v>
      </c>
      <c r="CB29" s="111">
        <v>12.532388762863429</v>
      </c>
      <c r="CC29" s="111">
        <v>242721.20549226072</v>
      </c>
      <c r="CD29" s="111">
        <v>12.470760334033645</v>
      </c>
      <c r="CE29" s="111">
        <v>246645.11898773903</v>
      </c>
      <c r="CF29" s="111">
        <v>12.433605464625067</v>
      </c>
      <c r="CG29" s="111">
        <v>249097.53871584384</v>
      </c>
      <c r="CH29" s="111">
        <v>12.434178642037084</v>
      </c>
      <c r="CI29" s="111">
        <v>251365.48012307691</v>
      </c>
      <c r="CJ29" s="111">
        <v>12.348612012076856</v>
      </c>
      <c r="CK29" s="111">
        <v>252550.37732365704</v>
      </c>
      <c r="CL29" s="111">
        <v>12.265275737254548</v>
      </c>
      <c r="CM29" s="111">
        <v>259061.7855341945</v>
      </c>
      <c r="CN29" s="111">
        <v>12.34239617807776</v>
      </c>
      <c r="CO29" s="111">
        <v>266296.29369388433</v>
      </c>
      <c r="CP29" s="111">
        <v>12.390223350503364</v>
      </c>
      <c r="CQ29" s="111">
        <v>268386.78974451631</v>
      </c>
      <c r="CR29" s="111">
        <v>12.369067261625972</v>
      </c>
      <c r="CS29" s="111">
        <v>274125.41092165653</v>
      </c>
      <c r="CT29" s="111">
        <v>12.336715946836602</v>
      </c>
      <c r="CU29" s="111">
        <v>277496.94603588455</v>
      </c>
      <c r="CV29" s="111">
        <v>12.293950555986035</v>
      </c>
      <c r="CW29" s="111">
        <v>279050.42523756757</v>
      </c>
      <c r="CX29" s="111">
        <v>12.247625692081476</v>
      </c>
      <c r="CY29" s="111">
        <v>285950.20699111576</v>
      </c>
      <c r="CZ29" s="111">
        <v>12.27091769820461</v>
      </c>
      <c r="DA29" s="111">
        <v>288005.58910842554</v>
      </c>
      <c r="DB29" s="111">
        <v>12.029102446932871</v>
      </c>
      <c r="DC29" s="111">
        <v>287005.02185204002</v>
      </c>
      <c r="DD29" s="111">
        <v>11.384018614077664</v>
      </c>
      <c r="DE29" s="111">
        <v>285240.61486754491</v>
      </c>
      <c r="DF29" s="111">
        <v>10.992663019115561</v>
      </c>
      <c r="DG29" s="111">
        <v>294292.47207939357</v>
      </c>
      <c r="DH29" s="111">
        <v>11.02353148629229</v>
      </c>
      <c r="DI29" s="111">
        <v>295341.18467154901</v>
      </c>
      <c r="DJ29" s="111">
        <v>10.876948753295508</v>
      </c>
      <c r="DK29" s="111">
        <v>291087.97606903047</v>
      </c>
      <c r="DL29" s="111">
        <v>10.601107879493439</v>
      </c>
      <c r="DM29" s="111">
        <v>300437.14098795253</v>
      </c>
      <c r="DN29" s="111">
        <v>10.290466030155809</v>
      </c>
      <c r="DO29" s="111">
        <v>307142.33780008962</v>
      </c>
      <c r="DP29" s="111">
        <v>10.203346068202304</v>
      </c>
      <c r="DQ29" s="111">
        <v>305985.06676981464</v>
      </c>
      <c r="DR29" s="111">
        <v>10.03493720596633</v>
      </c>
      <c r="DS29" s="111">
        <v>313541.86171308113</v>
      </c>
      <c r="DT29" s="111">
        <v>9.6093520797930161</v>
      </c>
      <c r="DU29" s="111">
        <v>317831.2639209262</v>
      </c>
      <c r="DV29" s="111">
        <v>9.5658225661886824</v>
      </c>
      <c r="DW29" s="111">
        <v>327420.5971805994</v>
      </c>
      <c r="DX29" s="111">
        <v>9.4689048008359151</v>
      </c>
      <c r="DY29" s="111">
        <v>332795.19335757819</v>
      </c>
      <c r="DZ29" s="111">
        <v>9.2825207655931248</v>
      </c>
      <c r="EA29" s="111">
        <v>340914.18783673376</v>
      </c>
      <c r="EB29" s="111">
        <v>9.2252079119036807</v>
      </c>
      <c r="EC29" s="111">
        <v>339601.38351147907</v>
      </c>
      <c r="ED29" s="111">
        <v>9.1666618837610852</v>
      </c>
      <c r="EE29" s="111">
        <v>354304.34720699792</v>
      </c>
      <c r="EF29" s="111">
        <v>9.1898771479024539</v>
      </c>
      <c r="EG29" s="111">
        <v>355863.82352909469</v>
      </c>
      <c r="EH29" s="111">
        <v>9.2696099862626813</v>
      </c>
      <c r="EI29" s="111">
        <v>359202.13067459653</v>
      </c>
    </row>
    <row r="30" spans="2:139" x14ac:dyDescent="0.25">
      <c r="B30" s="21">
        <v>7</v>
      </c>
      <c r="C30" s="27" t="s">
        <v>223</v>
      </c>
      <c r="D30" s="111">
        <v>11.744306236289333</v>
      </c>
      <c r="E30" s="111">
        <v>14375.431176902028</v>
      </c>
      <c r="F30" s="111">
        <v>10.599393056606937</v>
      </c>
      <c r="G30" s="111">
        <v>19545.601177240027</v>
      </c>
      <c r="H30" s="111">
        <v>9.7346897871098896</v>
      </c>
      <c r="I30" s="111">
        <v>26599.285221409995</v>
      </c>
      <c r="J30" s="111">
        <v>9.2747637620351817</v>
      </c>
      <c r="K30" s="111">
        <v>37890.163659860009</v>
      </c>
      <c r="L30" s="111">
        <v>10.316227752563018</v>
      </c>
      <c r="M30" s="111">
        <v>59344.923141030027</v>
      </c>
      <c r="N30" s="111">
        <v>11.426017252043234</v>
      </c>
      <c r="O30" s="111">
        <v>81900.595712659997</v>
      </c>
      <c r="P30" s="111">
        <v>9.1794393141641653</v>
      </c>
      <c r="Q30" s="111">
        <v>39369.509987750003</v>
      </c>
      <c r="R30" s="111">
        <v>9.188168392906837</v>
      </c>
      <c r="S30" s="111">
        <v>40103.023096470031</v>
      </c>
      <c r="T30" s="111">
        <v>9.0649465220578946</v>
      </c>
      <c r="U30" s="111">
        <v>41226.637004470023</v>
      </c>
      <c r="V30" s="111">
        <v>9.1464495982616576</v>
      </c>
      <c r="W30" s="111">
        <v>42380.592811999988</v>
      </c>
      <c r="X30" s="111">
        <v>9.180068432871094</v>
      </c>
      <c r="Y30" s="111">
        <v>43141.348815919991</v>
      </c>
      <c r="Z30" s="111">
        <v>9.4152749616795024</v>
      </c>
      <c r="AA30" s="111">
        <v>46296.485153770001</v>
      </c>
      <c r="AB30" s="111">
        <v>9.7477322117179384</v>
      </c>
      <c r="AC30" s="111">
        <v>51027.331462646885</v>
      </c>
      <c r="AD30" s="111">
        <v>9.9589485767414399</v>
      </c>
      <c r="AE30" s="111">
        <v>51354.739883310001</v>
      </c>
      <c r="AF30" s="111">
        <v>9.9421132897383035</v>
      </c>
      <c r="AG30" s="111">
        <v>54227.129183019992</v>
      </c>
      <c r="AH30" s="111">
        <v>9.6407853336439224</v>
      </c>
      <c r="AI30" s="111">
        <v>54896.120095880018</v>
      </c>
      <c r="AJ30" s="111">
        <v>10.140010783614972</v>
      </c>
      <c r="AK30" s="111">
        <v>55971.553068460002</v>
      </c>
      <c r="AL30" s="111">
        <v>10.316227752563018</v>
      </c>
      <c r="AM30" s="111">
        <v>59344.923141030027</v>
      </c>
      <c r="AN30" s="111">
        <v>10.597913457340928</v>
      </c>
      <c r="AO30" s="111">
        <v>60181.914339950017</v>
      </c>
      <c r="AP30" s="111">
        <v>10.710358972472237</v>
      </c>
      <c r="AQ30" s="111">
        <v>61365.992018830031</v>
      </c>
      <c r="AR30" s="111">
        <v>9.709896587032663</v>
      </c>
      <c r="AS30" s="111">
        <v>62989.535081850001</v>
      </c>
      <c r="AT30" s="111">
        <v>10.726375521093948</v>
      </c>
      <c r="AU30" s="111">
        <v>62291.410201230021</v>
      </c>
      <c r="AV30" s="111">
        <v>10.382998296462853</v>
      </c>
      <c r="AW30" s="111">
        <v>65823.477602280007</v>
      </c>
      <c r="AX30" s="111">
        <v>10.855238813083032</v>
      </c>
      <c r="AY30" s="111">
        <v>67629.474985320005</v>
      </c>
      <c r="AZ30" s="111">
        <v>10.870436687925087</v>
      </c>
      <c r="BA30" s="111">
        <v>68895.019996599978</v>
      </c>
      <c r="BB30" s="111">
        <v>10.984533699199224</v>
      </c>
      <c r="BC30" s="111">
        <v>69714.016764830012</v>
      </c>
      <c r="BD30" s="111">
        <v>11.161836303895182</v>
      </c>
      <c r="BE30" s="111">
        <v>68020.384938830015</v>
      </c>
      <c r="BF30" s="111">
        <v>11.241299116936396</v>
      </c>
      <c r="BG30" s="111">
        <v>75625.657387569998</v>
      </c>
      <c r="BH30" s="111">
        <v>11.460257609377233</v>
      </c>
      <c r="BI30" s="111">
        <v>72720.984264630024</v>
      </c>
      <c r="BJ30" s="111">
        <v>11.426017252043234</v>
      </c>
      <c r="BK30" s="111">
        <v>81900.595712659997</v>
      </c>
      <c r="BL30" s="111">
        <v>11.518230915298091</v>
      </c>
      <c r="BM30" s="111">
        <v>77145.980600040028</v>
      </c>
      <c r="BN30" s="111">
        <v>11.415003063253684</v>
      </c>
      <c r="BO30" s="111">
        <v>84848.490870184993</v>
      </c>
      <c r="BP30" s="111">
        <v>11.512397451308679</v>
      </c>
      <c r="BQ30" s="111">
        <v>89570.265369804023</v>
      </c>
      <c r="BR30" s="111">
        <v>11.423725731957637</v>
      </c>
      <c r="BS30" s="111">
        <v>90448.757028790016</v>
      </c>
      <c r="BT30" s="111">
        <v>11.419750001328392</v>
      </c>
      <c r="BU30" s="111">
        <v>91675.639317419991</v>
      </c>
      <c r="BV30" s="111">
        <v>11.44256292155349</v>
      </c>
      <c r="BW30" s="111">
        <v>94499.666544479987</v>
      </c>
      <c r="BX30" s="111">
        <v>11.434073391666956</v>
      </c>
      <c r="BY30" s="111">
        <v>96833.092983090042</v>
      </c>
      <c r="BZ30" s="111">
        <v>11.26201526792504</v>
      </c>
      <c r="CA30" s="111">
        <v>98737.870232530026</v>
      </c>
      <c r="CB30" s="111">
        <v>11.211938536601759</v>
      </c>
      <c r="CC30" s="111">
        <v>102175.5972532</v>
      </c>
      <c r="CD30" s="111">
        <v>11.191610528772493</v>
      </c>
      <c r="CE30" s="111">
        <v>104026.13376373998</v>
      </c>
      <c r="CF30" s="111">
        <v>11.31396179506334</v>
      </c>
      <c r="CG30" s="111">
        <v>113348.91785416001</v>
      </c>
      <c r="CH30" s="111">
        <v>11.31728354514131</v>
      </c>
      <c r="CI30" s="111">
        <v>117636.98102927001</v>
      </c>
      <c r="CJ30" s="111">
        <v>11.303561788512749</v>
      </c>
      <c r="CK30" s="111">
        <v>120532.23832152999</v>
      </c>
      <c r="CL30" s="111">
        <v>11.288603321015628</v>
      </c>
      <c r="CM30" s="111">
        <v>122137.75096436001</v>
      </c>
      <c r="CN30" s="111">
        <v>11.300812024104912</v>
      </c>
      <c r="CO30" s="111">
        <v>126667.60464941297</v>
      </c>
      <c r="CP30" s="111">
        <v>11.313044354459462</v>
      </c>
      <c r="CQ30" s="111">
        <v>127608.69531588</v>
      </c>
      <c r="CR30" s="111">
        <v>11.306165714741748</v>
      </c>
      <c r="CS30" s="111">
        <v>130778.46958723002</v>
      </c>
      <c r="CT30" s="111">
        <v>11.300964233752296</v>
      </c>
      <c r="CU30" s="111">
        <v>132396.03748658003</v>
      </c>
      <c r="CV30" s="111">
        <v>11.276470103443286</v>
      </c>
      <c r="CW30" s="111">
        <v>135058.29863809</v>
      </c>
      <c r="CX30" s="111">
        <v>11.343267692945181</v>
      </c>
      <c r="CY30" s="111">
        <v>139523.06906129298</v>
      </c>
      <c r="CZ30" s="111">
        <v>11.227675154034154</v>
      </c>
      <c r="DA30" s="111">
        <v>143440.41183029005</v>
      </c>
      <c r="DB30" s="111">
        <v>11.102195166437932</v>
      </c>
      <c r="DC30" s="111">
        <v>144390.54268891006</v>
      </c>
      <c r="DD30" s="111">
        <v>10.86879719350736</v>
      </c>
      <c r="DE30" s="111">
        <v>146971.57004533996</v>
      </c>
      <c r="DF30" s="111">
        <v>10.460840338781187</v>
      </c>
      <c r="DG30" s="111">
        <v>153061.09282716303</v>
      </c>
      <c r="DH30" s="111">
        <v>10.749750191177171</v>
      </c>
      <c r="DI30" s="111">
        <v>158824.37354939303</v>
      </c>
      <c r="DJ30" s="111">
        <v>10.56119858072196</v>
      </c>
      <c r="DK30" s="111">
        <v>161153.61716904296</v>
      </c>
      <c r="DL30" s="111">
        <v>9.8832831357738282</v>
      </c>
      <c r="DM30" s="111">
        <v>165656.349464923</v>
      </c>
      <c r="DN30" s="111">
        <v>9.7566743774933045</v>
      </c>
      <c r="DO30" s="111">
        <v>167218.23608147303</v>
      </c>
      <c r="DP30" s="111">
        <v>9.578035203456178</v>
      </c>
      <c r="DQ30" s="111">
        <v>166898.41592608296</v>
      </c>
      <c r="DR30" s="111">
        <v>9.1110520036094638</v>
      </c>
      <c r="DS30" s="111">
        <v>171142.703496103</v>
      </c>
      <c r="DT30" s="111">
        <v>8.9023135761767058</v>
      </c>
      <c r="DU30" s="111">
        <v>173242.44818890592</v>
      </c>
      <c r="DV30" s="111">
        <v>8.770496651773021</v>
      </c>
      <c r="DW30" s="111">
        <v>178049.47878468595</v>
      </c>
      <c r="DX30" s="111">
        <v>8.6179540709073432</v>
      </c>
      <c r="DY30" s="111">
        <v>185859.95047101</v>
      </c>
      <c r="DZ30" s="111">
        <v>8.4429837403631485</v>
      </c>
      <c r="EA30" s="111">
        <v>187746.111922843</v>
      </c>
      <c r="EB30" s="111">
        <v>8.3587113202478491</v>
      </c>
      <c r="EC30" s="111">
        <v>190753.68088886296</v>
      </c>
      <c r="ED30" s="111">
        <v>8.1949432079107307</v>
      </c>
      <c r="EE30" s="111">
        <v>199484.94652591302</v>
      </c>
      <c r="EF30" s="111">
        <v>8.1452228413446743</v>
      </c>
      <c r="EG30" s="111">
        <v>201824.22761930601</v>
      </c>
      <c r="EH30" s="111">
        <v>8.0928809741680467</v>
      </c>
      <c r="EI30" s="111">
        <v>205647.45823952596</v>
      </c>
    </row>
    <row r="31" spans="2:139" ht="31.5" x14ac:dyDescent="0.25">
      <c r="B31" s="295">
        <v>8</v>
      </c>
      <c r="C31" s="299" t="s">
        <v>629</v>
      </c>
      <c r="D31" s="111">
        <v>12.156940022858997</v>
      </c>
      <c r="E31" s="111">
        <v>8421.0670027765991</v>
      </c>
      <c r="F31" s="111">
        <v>10.096682583369745</v>
      </c>
      <c r="G31" s="111">
        <v>9997.1337836490002</v>
      </c>
      <c r="H31" s="111">
        <v>9.8718367639483446</v>
      </c>
      <c r="I31" s="111">
        <v>11318.761406119998</v>
      </c>
      <c r="J31" s="111">
        <v>8.6849822816070734</v>
      </c>
      <c r="K31" s="111">
        <v>15660.47049238</v>
      </c>
      <c r="L31" s="111">
        <v>10.971107913643028</v>
      </c>
      <c r="M31" s="111">
        <v>22346.922095973005</v>
      </c>
      <c r="N31" s="111">
        <v>12.350449994209605</v>
      </c>
      <c r="O31" s="111">
        <v>28966.365449400011</v>
      </c>
      <c r="P31" s="111">
        <v>8.5594389161297428</v>
      </c>
      <c r="Q31" s="111">
        <v>15865.424748768826</v>
      </c>
      <c r="R31" s="111">
        <v>8.5195852662534186</v>
      </c>
      <c r="S31" s="111">
        <v>16267.56710845083</v>
      </c>
      <c r="T31" s="111">
        <v>8.2047377932499437</v>
      </c>
      <c r="U31" s="111">
        <v>17317.937229800998</v>
      </c>
      <c r="V31" s="111">
        <v>8.4473824597236131</v>
      </c>
      <c r="W31" s="111">
        <v>17635.572852497</v>
      </c>
      <c r="X31" s="111">
        <v>8.8425157093037505</v>
      </c>
      <c r="Y31" s="111">
        <v>17995.185434786505</v>
      </c>
      <c r="Z31" s="111">
        <v>9.1803994056614204</v>
      </c>
      <c r="AA31" s="111">
        <v>18648.808672640997</v>
      </c>
      <c r="AB31" s="111">
        <v>9.7555750908003844</v>
      </c>
      <c r="AC31" s="111">
        <v>19735.999672543818</v>
      </c>
      <c r="AD31" s="111">
        <v>10.242570421481368</v>
      </c>
      <c r="AE31" s="111">
        <v>19996.141278870498</v>
      </c>
      <c r="AF31" s="111">
        <v>10.486407611556235</v>
      </c>
      <c r="AG31" s="111">
        <v>20434.102079333919</v>
      </c>
      <c r="AH31" s="111">
        <v>10.420063365163989</v>
      </c>
      <c r="AI31" s="111">
        <v>20883.421133327924</v>
      </c>
      <c r="AJ31" s="111">
        <v>10.936916860861407</v>
      </c>
      <c r="AK31" s="111">
        <v>21260.373836850005</v>
      </c>
      <c r="AL31" s="111">
        <v>10.971107913643028</v>
      </c>
      <c r="AM31" s="111">
        <v>22346.922095973005</v>
      </c>
      <c r="AN31" s="111">
        <v>11.148114999535414</v>
      </c>
      <c r="AO31" s="111">
        <v>22951.873772712002</v>
      </c>
      <c r="AP31" s="111">
        <v>11.350384014262858</v>
      </c>
      <c r="AQ31" s="111">
        <v>23316.280673240995</v>
      </c>
      <c r="AR31" s="111">
        <v>11.287040757052759</v>
      </c>
      <c r="AS31" s="111">
        <v>24441.322892407996</v>
      </c>
      <c r="AT31" s="111">
        <v>11.628173192345454</v>
      </c>
      <c r="AU31" s="111">
        <v>24670.840246781492</v>
      </c>
      <c r="AV31" s="111">
        <v>11.238527163631773</v>
      </c>
      <c r="AW31" s="111">
        <v>24833.017706289</v>
      </c>
      <c r="AX31" s="111">
        <v>11.556158780916356</v>
      </c>
      <c r="AY31" s="111">
        <v>25228.669451508962</v>
      </c>
      <c r="AZ31" s="111">
        <v>11.630811686387259</v>
      </c>
      <c r="BA31" s="111">
        <v>25736.86220158697</v>
      </c>
      <c r="BB31" s="111">
        <v>11.771616938912654</v>
      </c>
      <c r="BC31" s="111">
        <v>25783.078781696004</v>
      </c>
      <c r="BD31" s="111">
        <v>11.849255281692269</v>
      </c>
      <c r="BE31" s="111">
        <v>26353.875847060004</v>
      </c>
      <c r="BF31" s="111">
        <v>12.193306882830006</v>
      </c>
      <c r="BG31" s="111">
        <v>27790.943211818001</v>
      </c>
      <c r="BH31" s="111">
        <v>12.344359362823004</v>
      </c>
      <c r="BI31" s="111">
        <v>27370.591567970001</v>
      </c>
      <c r="BJ31" s="111">
        <v>12.350449994209605</v>
      </c>
      <c r="BK31" s="111">
        <v>28966.365449400011</v>
      </c>
      <c r="BL31" s="111">
        <v>12.261957829703533</v>
      </c>
      <c r="BM31" s="111">
        <v>27784.403166849999</v>
      </c>
      <c r="BN31" s="111">
        <v>12.277385271071978</v>
      </c>
      <c r="BO31" s="111">
        <v>27845.524421109996</v>
      </c>
      <c r="BP31" s="111">
        <v>12.354160883650989</v>
      </c>
      <c r="BQ31" s="111">
        <v>29189.28189666001</v>
      </c>
      <c r="BR31" s="111">
        <v>12.211022140071796</v>
      </c>
      <c r="BS31" s="111">
        <v>31298.560334799997</v>
      </c>
      <c r="BT31" s="111">
        <v>12.388893465060962</v>
      </c>
      <c r="BU31" s="111">
        <v>31450.839730438001</v>
      </c>
      <c r="BV31" s="111">
        <v>12.282685320298317</v>
      </c>
      <c r="BW31" s="111">
        <v>33449.926123059995</v>
      </c>
      <c r="BX31" s="111">
        <v>12.363006745591543</v>
      </c>
      <c r="BY31" s="111">
        <v>33255.774882410027</v>
      </c>
      <c r="BZ31" s="111">
        <v>12.301750024009754</v>
      </c>
      <c r="CA31" s="111">
        <v>33680.725865780005</v>
      </c>
      <c r="CB31" s="111">
        <v>12.208564577307161</v>
      </c>
      <c r="CC31" s="111">
        <v>32939.203602490001</v>
      </c>
      <c r="CD31" s="111">
        <v>12.249129762682918</v>
      </c>
      <c r="CE31" s="111">
        <v>32068.22038706001</v>
      </c>
      <c r="CF31" s="111">
        <v>12.212258321794575</v>
      </c>
      <c r="CG31" s="111">
        <v>32009.231959610006</v>
      </c>
      <c r="CH31" s="111">
        <v>12.164704262732362</v>
      </c>
      <c r="CI31" s="111">
        <v>31525.828515575002</v>
      </c>
      <c r="CJ31" s="111">
        <v>12.092230744505191</v>
      </c>
      <c r="CK31" s="111">
        <v>30465.860970214995</v>
      </c>
      <c r="CL31" s="111">
        <v>11.982307321127781</v>
      </c>
      <c r="CM31" s="111">
        <v>30661.230665769999</v>
      </c>
      <c r="CN31" s="111">
        <v>11.895979863565032</v>
      </c>
      <c r="CO31" s="111">
        <v>31748.346625999999</v>
      </c>
      <c r="CP31" s="111">
        <v>12.050275787924804</v>
      </c>
      <c r="CQ31" s="111">
        <v>32010.052139105501</v>
      </c>
      <c r="CR31" s="111">
        <v>11.951453830445287</v>
      </c>
      <c r="CS31" s="111">
        <v>33729.454642720004</v>
      </c>
      <c r="CT31" s="111">
        <v>11.992024751450646</v>
      </c>
      <c r="CU31" s="111">
        <v>34687.114029955992</v>
      </c>
      <c r="CV31" s="111">
        <v>11.864888566740534</v>
      </c>
      <c r="CW31" s="111">
        <v>34456.702940345996</v>
      </c>
      <c r="CX31" s="111">
        <v>11.924909488680015</v>
      </c>
      <c r="CY31" s="111">
        <v>35209.900193555193</v>
      </c>
      <c r="CZ31" s="111">
        <v>11.916630143249506</v>
      </c>
      <c r="DA31" s="111">
        <v>36771.995988907191</v>
      </c>
      <c r="DB31" s="111">
        <v>11.739304821957241</v>
      </c>
      <c r="DC31" s="111">
        <v>39262.220796942689</v>
      </c>
      <c r="DD31" s="111">
        <v>11.197048231002579</v>
      </c>
      <c r="DE31" s="111">
        <v>39909.640368742992</v>
      </c>
      <c r="DF31" s="111">
        <v>10.732871532744735</v>
      </c>
      <c r="DG31" s="111">
        <v>40702.61534051448</v>
      </c>
      <c r="DH31" s="111">
        <v>10.492472137405244</v>
      </c>
      <c r="DI31" s="111">
        <v>40250.665183441699</v>
      </c>
      <c r="DJ31" s="111">
        <v>10.244178319340953</v>
      </c>
      <c r="DK31" s="111">
        <v>40709.533747269008</v>
      </c>
      <c r="DL31" s="111">
        <v>9.9735027848240527</v>
      </c>
      <c r="DM31" s="111">
        <v>43876.257473115009</v>
      </c>
      <c r="DN31" s="111">
        <v>9.6391065251216723</v>
      </c>
      <c r="DO31" s="111">
        <v>43020.128639866198</v>
      </c>
      <c r="DP31" s="111">
        <v>9.3593738005623326</v>
      </c>
      <c r="DQ31" s="111">
        <v>42960.442807196203</v>
      </c>
      <c r="DR31" s="111">
        <v>9.0733877553094384</v>
      </c>
      <c r="DS31" s="111">
        <v>47866.725264415181</v>
      </c>
      <c r="DT31" s="111">
        <v>8.7873505309567896</v>
      </c>
      <c r="DU31" s="111">
        <v>49565.790608898482</v>
      </c>
      <c r="DV31" s="111">
        <v>8.6735812231972922</v>
      </c>
      <c r="DW31" s="111">
        <v>49508.257774710983</v>
      </c>
      <c r="DX31" s="111">
        <v>8.6075815563376725</v>
      </c>
      <c r="DY31" s="111">
        <v>52720.684377332007</v>
      </c>
      <c r="DZ31" s="111">
        <v>8.4634160162395968</v>
      </c>
      <c r="EA31" s="111">
        <v>54017.550355685991</v>
      </c>
      <c r="EB31" s="111">
        <v>8.3911674827853115</v>
      </c>
      <c r="EC31" s="111">
        <v>54871.609387318014</v>
      </c>
      <c r="ED31" s="111">
        <v>8.3904132806129379</v>
      </c>
      <c r="EE31" s="111">
        <v>53835.023090872019</v>
      </c>
      <c r="EF31" s="111">
        <v>8.4536630161076278</v>
      </c>
      <c r="EG31" s="111">
        <v>57638.28501019752</v>
      </c>
      <c r="EH31" s="111">
        <v>8.4896781614252568</v>
      </c>
      <c r="EI31" s="111">
        <v>60085.249608516009</v>
      </c>
    </row>
    <row r="32" spans="2:139" x14ac:dyDescent="0.25">
      <c r="B32" s="295">
        <v>9</v>
      </c>
      <c r="C32" s="27" t="s">
        <v>225</v>
      </c>
      <c r="D32" s="111">
        <v>12.461227862940877</v>
      </c>
      <c r="E32" s="111">
        <v>20175.996991661999</v>
      </c>
      <c r="F32" s="111">
        <v>10.686477432649173</v>
      </c>
      <c r="G32" s="111">
        <v>23365.220888444503</v>
      </c>
      <c r="H32" s="111">
        <v>9.8686226260735115</v>
      </c>
      <c r="I32" s="111">
        <v>25074.979855894901</v>
      </c>
      <c r="J32" s="111">
        <v>9.2248533554122822</v>
      </c>
      <c r="K32" s="111">
        <v>39505.080789378197</v>
      </c>
      <c r="L32" s="111">
        <v>11.826222403515349</v>
      </c>
      <c r="M32" s="111">
        <v>51552.625141054988</v>
      </c>
      <c r="N32" s="111">
        <v>12.954880531163269</v>
      </c>
      <c r="O32" s="111">
        <v>55572.995420386011</v>
      </c>
      <c r="P32" s="111">
        <v>9.2604141168513152</v>
      </c>
      <c r="Q32" s="111">
        <v>41163.443291888187</v>
      </c>
      <c r="R32" s="111">
        <v>9.1397113411622701</v>
      </c>
      <c r="S32" s="111">
        <v>43464.62004538819</v>
      </c>
      <c r="T32" s="111">
        <v>9.1167834967138663</v>
      </c>
      <c r="U32" s="111">
        <v>44881.637032118197</v>
      </c>
      <c r="V32" s="111">
        <v>9.3066435644869721</v>
      </c>
      <c r="W32" s="111">
        <v>45718.200940599971</v>
      </c>
      <c r="X32" s="111">
        <v>9.4949868765093424</v>
      </c>
      <c r="Y32" s="111">
        <v>46485.50858193999</v>
      </c>
      <c r="Z32" s="111">
        <v>9.8129141258956007</v>
      </c>
      <c r="AA32" s="111">
        <v>48666.054421429988</v>
      </c>
      <c r="AB32" s="111">
        <v>10.445696117648042</v>
      </c>
      <c r="AC32" s="111">
        <v>51232.261821993918</v>
      </c>
      <c r="AD32" s="111">
        <v>10.858127837918222</v>
      </c>
      <c r="AE32" s="111">
        <v>51071.225689298517</v>
      </c>
      <c r="AF32" s="111">
        <v>11.165113061984435</v>
      </c>
      <c r="AG32" s="111">
        <v>51148.391272078021</v>
      </c>
      <c r="AH32" s="111">
        <v>9.8471327212082738</v>
      </c>
      <c r="AI32" s="111">
        <v>50991.958174493011</v>
      </c>
      <c r="AJ32" s="111">
        <v>11.711629931170449</v>
      </c>
      <c r="AK32" s="111">
        <v>51184.309627547002</v>
      </c>
      <c r="AL32" s="111">
        <v>11.826222403515349</v>
      </c>
      <c r="AM32" s="111">
        <v>51552.625141054988</v>
      </c>
      <c r="AN32" s="111">
        <v>12.044249772952469</v>
      </c>
      <c r="AO32" s="111">
        <v>52332.738749851589</v>
      </c>
      <c r="AP32" s="111">
        <v>12.199395824582153</v>
      </c>
      <c r="AQ32" s="111">
        <v>52985.832457340017</v>
      </c>
      <c r="AR32" s="111">
        <v>11.270535083298956</v>
      </c>
      <c r="AS32" s="111">
        <v>51516.23485427101</v>
      </c>
      <c r="AT32" s="111">
        <v>11.90497960348681</v>
      </c>
      <c r="AU32" s="111">
        <v>53042.577066778002</v>
      </c>
      <c r="AV32" s="111">
        <v>10.512542982700632</v>
      </c>
      <c r="AW32" s="111">
        <v>55960.032684191996</v>
      </c>
      <c r="AX32" s="111">
        <v>12.176023141435618</v>
      </c>
      <c r="AY32" s="111">
        <v>55312.74132635002</v>
      </c>
      <c r="AZ32" s="111">
        <v>12.312778525192568</v>
      </c>
      <c r="BA32" s="111">
        <v>56011.337356452495</v>
      </c>
      <c r="BB32" s="111">
        <v>12.288388417735719</v>
      </c>
      <c r="BC32" s="111">
        <v>54776.838490218506</v>
      </c>
      <c r="BD32" s="111">
        <v>12.544888981693379</v>
      </c>
      <c r="BE32" s="111">
        <v>52750.971819431994</v>
      </c>
      <c r="BF32" s="111">
        <v>12.846182702022851</v>
      </c>
      <c r="BG32" s="111">
        <v>56477.672721033996</v>
      </c>
      <c r="BH32" s="111">
        <v>12.959745363169686</v>
      </c>
      <c r="BI32" s="111">
        <v>54622.615005606</v>
      </c>
      <c r="BJ32" s="111">
        <v>12.954880531163269</v>
      </c>
      <c r="BK32" s="111">
        <v>55572.995420386011</v>
      </c>
      <c r="BL32" s="111">
        <v>12.733488093249001</v>
      </c>
      <c r="BM32" s="111">
        <v>55579.364616017003</v>
      </c>
      <c r="BN32" s="111">
        <v>12.725081292192824</v>
      </c>
      <c r="BO32" s="111">
        <v>58894.493766829793</v>
      </c>
      <c r="BP32" s="111">
        <v>12.747062340464703</v>
      </c>
      <c r="BQ32" s="111">
        <v>60731.052822673002</v>
      </c>
      <c r="BR32" s="111">
        <v>12.65406258125504</v>
      </c>
      <c r="BS32" s="111">
        <v>60715.094683698801</v>
      </c>
      <c r="BT32" s="111">
        <v>12.667265754947456</v>
      </c>
      <c r="BU32" s="111">
        <v>60771.974185306019</v>
      </c>
      <c r="BV32" s="111">
        <v>12.341225661781456</v>
      </c>
      <c r="BW32" s="111">
        <v>61082.500676833006</v>
      </c>
      <c r="BX32" s="111">
        <v>12.364973487505457</v>
      </c>
      <c r="BY32" s="111">
        <v>61475.415040193009</v>
      </c>
      <c r="BZ32" s="111">
        <v>12.799953390527266</v>
      </c>
      <c r="CA32" s="111">
        <v>61909.877544638985</v>
      </c>
      <c r="CB32" s="111">
        <v>12.727683576944177</v>
      </c>
      <c r="CC32" s="111">
        <v>61187.415254426014</v>
      </c>
      <c r="CD32" s="111">
        <v>12.615994966802557</v>
      </c>
      <c r="CE32" s="111">
        <v>60235.539876252769</v>
      </c>
      <c r="CF32" s="111">
        <v>12.691079511743926</v>
      </c>
      <c r="CG32" s="111">
        <v>61414.309738052776</v>
      </c>
      <c r="CH32" s="111">
        <v>12.682672264375634</v>
      </c>
      <c r="CI32" s="111">
        <v>60590.405045435524</v>
      </c>
      <c r="CJ32" s="111">
        <v>12.670321830022855</v>
      </c>
      <c r="CK32" s="111">
        <v>60283.646139042801</v>
      </c>
      <c r="CL32" s="111">
        <v>12.512351191842781</v>
      </c>
      <c r="CM32" s="111">
        <v>61576.993721321043</v>
      </c>
      <c r="CN32" s="111">
        <v>12.525964308357871</v>
      </c>
      <c r="CO32" s="111">
        <v>64422.047948524487</v>
      </c>
      <c r="CP32" s="111">
        <v>12.555178854532075</v>
      </c>
      <c r="CQ32" s="111">
        <v>65606.5759141335</v>
      </c>
      <c r="CR32" s="111">
        <v>12.538540751323515</v>
      </c>
      <c r="CS32" s="111">
        <v>65797.173245398633</v>
      </c>
      <c r="CT32" s="111">
        <v>12.469688861525256</v>
      </c>
      <c r="CU32" s="111">
        <v>67528.037661365466</v>
      </c>
      <c r="CV32" s="111">
        <v>12.457945633731889</v>
      </c>
      <c r="CW32" s="111">
        <v>66127.071916457164</v>
      </c>
      <c r="CX32" s="111">
        <v>12.501233910151601</v>
      </c>
      <c r="CY32" s="111">
        <v>64400.604620411505</v>
      </c>
      <c r="CZ32" s="111">
        <v>12.323812232898907</v>
      </c>
      <c r="DA32" s="111">
        <v>69535.973017942844</v>
      </c>
      <c r="DB32" s="111">
        <v>12.097584288260421</v>
      </c>
      <c r="DC32" s="111">
        <v>69528.613895172806</v>
      </c>
      <c r="DD32" s="111">
        <v>11.655970335849073</v>
      </c>
      <c r="DE32" s="111">
        <v>68585.796770103188</v>
      </c>
      <c r="DF32" s="111">
        <v>11.215549676488317</v>
      </c>
      <c r="DG32" s="111">
        <v>70513.191192717757</v>
      </c>
      <c r="DH32" s="111">
        <v>11.205616605841938</v>
      </c>
      <c r="DI32" s="111">
        <v>67008.67938424951</v>
      </c>
      <c r="DJ32" s="111">
        <v>11.07900009483202</v>
      </c>
      <c r="DK32" s="111">
        <v>66162.529249127183</v>
      </c>
      <c r="DL32" s="111">
        <v>10.653655038381396</v>
      </c>
      <c r="DM32" s="111">
        <v>66107.080444300853</v>
      </c>
      <c r="DN32" s="111">
        <v>10.334570818818161</v>
      </c>
      <c r="DO32" s="111">
        <v>67982.332229262494</v>
      </c>
      <c r="DP32" s="111">
        <v>10.136544902588286</v>
      </c>
      <c r="DQ32" s="111">
        <v>68483.825859699937</v>
      </c>
      <c r="DR32" s="111">
        <v>9.7833692036656394</v>
      </c>
      <c r="DS32" s="111">
        <v>69160.573930472863</v>
      </c>
      <c r="DT32" s="111">
        <v>9.4084774757689136</v>
      </c>
      <c r="DU32" s="111">
        <v>69143.143172228985</v>
      </c>
      <c r="DV32" s="111">
        <v>9.3495571107683553</v>
      </c>
      <c r="DW32" s="111">
        <v>68786.849661853412</v>
      </c>
      <c r="DX32" s="111">
        <v>9.1088181193760036</v>
      </c>
      <c r="DY32" s="111">
        <v>70063.311573759012</v>
      </c>
      <c r="DZ32" s="111">
        <v>9.0162166916365436</v>
      </c>
      <c r="EA32" s="111">
        <v>71555.41921912886</v>
      </c>
      <c r="EB32" s="111">
        <v>8.9154729328414373</v>
      </c>
      <c r="EC32" s="111">
        <v>71164.066149440012</v>
      </c>
      <c r="ED32" s="111">
        <v>8.8333273315705618</v>
      </c>
      <c r="EE32" s="111">
        <v>71745.938090616997</v>
      </c>
      <c r="EF32" s="111">
        <v>8.9063694410983327</v>
      </c>
      <c r="EG32" s="111">
        <v>71319.353891787978</v>
      </c>
      <c r="EH32" s="111">
        <v>9.0214783641547598</v>
      </c>
      <c r="EI32" s="111">
        <v>70725.805242736009</v>
      </c>
    </row>
    <row r="33" spans="1:139" x14ac:dyDescent="0.25">
      <c r="B33" s="295">
        <v>10</v>
      </c>
      <c r="C33" s="27" t="s">
        <v>226</v>
      </c>
      <c r="D33" s="111">
        <v>12.16212113940332</v>
      </c>
      <c r="E33" s="111">
        <v>125012.28900160926</v>
      </c>
      <c r="F33" s="111">
        <v>10.662658199017841</v>
      </c>
      <c r="G33" s="111">
        <v>181578.30789953296</v>
      </c>
      <c r="H33" s="111">
        <v>9.6304236099412375</v>
      </c>
      <c r="I33" s="111">
        <v>237824.58922605906</v>
      </c>
      <c r="J33" s="111">
        <v>8.7186773177532686</v>
      </c>
      <c r="K33" s="111">
        <v>307114.05786546529</v>
      </c>
      <c r="L33" s="111">
        <v>11.374645564266222</v>
      </c>
      <c r="M33" s="111">
        <v>396221.54539123422</v>
      </c>
      <c r="N33" s="111">
        <v>12.376702667885603</v>
      </c>
      <c r="O33" s="111">
        <v>475857.15537410416</v>
      </c>
      <c r="P33" s="111">
        <v>8.7459657161740409</v>
      </c>
      <c r="Q33" s="111">
        <v>312227.07958266023</v>
      </c>
      <c r="R33" s="111">
        <v>8.5946699710225438</v>
      </c>
      <c r="S33" s="111">
        <v>323552.70900593605</v>
      </c>
      <c r="T33" s="111">
        <v>8.5407585403739485</v>
      </c>
      <c r="U33" s="111">
        <v>329403.87438930146</v>
      </c>
      <c r="V33" s="111">
        <v>8.7806104629809543</v>
      </c>
      <c r="W33" s="111">
        <v>333681.40036472073</v>
      </c>
      <c r="X33" s="111">
        <v>8.9927435722477167</v>
      </c>
      <c r="Y33" s="111">
        <v>335756.90897453373</v>
      </c>
      <c r="Z33" s="111">
        <v>9.2686767189885888</v>
      </c>
      <c r="AA33" s="111">
        <v>347534.09795988025</v>
      </c>
      <c r="AB33" s="111">
        <v>10.131706588435897</v>
      </c>
      <c r="AC33" s="111">
        <v>378020.65355829912</v>
      </c>
      <c r="AD33" s="111">
        <v>10.598943259011799</v>
      </c>
      <c r="AE33" s="111">
        <v>379459.94772807078</v>
      </c>
      <c r="AF33" s="111">
        <v>10.788486676218694</v>
      </c>
      <c r="AG33" s="111">
        <v>383527.05637713824</v>
      </c>
      <c r="AH33" s="111">
        <v>10.742862312591928</v>
      </c>
      <c r="AI33" s="111">
        <v>383207.99827942811</v>
      </c>
      <c r="AJ33" s="111">
        <v>11.324228878383083</v>
      </c>
      <c r="AK33" s="111">
        <v>385980.40510301926</v>
      </c>
      <c r="AL33" s="111">
        <v>11.374645564266222</v>
      </c>
      <c r="AM33" s="111">
        <v>396221.54539123422</v>
      </c>
      <c r="AN33" s="111">
        <v>11.702263716931153</v>
      </c>
      <c r="AO33" s="111">
        <v>396583.21368686139</v>
      </c>
      <c r="AP33" s="111">
        <v>11.747525232187845</v>
      </c>
      <c r="AQ33" s="111">
        <v>409220.83868754702</v>
      </c>
      <c r="AR33" s="111">
        <v>11.15528377363014</v>
      </c>
      <c r="AS33" s="111">
        <v>422554.94540252635</v>
      </c>
      <c r="AT33" s="111">
        <v>11.568086036897849</v>
      </c>
      <c r="AU33" s="111">
        <v>427615.0817997008</v>
      </c>
      <c r="AV33" s="111">
        <v>11.260590578964512</v>
      </c>
      <c r="AW33" s="111">
        <v>431388.31394783047</v>
      </c>
      <c r="AX33" s="111">
        <v>11.726135376762212</v>
      </c>
      <c r="AY33" s="111">
        <v>445229.41194001533</v>
      </c>
      <c r="AZ33" s="111">
        <v>11.848796129520547</v>
      </c>
      <c r="BA33" s="111">
        <v>452160.46142617852</v>
      </c>
      <c r="BB33" s="111">
        <v>11.798146358780565</v>
      </c>
      <c r="BC33" s="111">
        <v>449766.74939725664</v>
      </c>
      <c r="BD33" s="111">
        <v>12.259249225423481</v>
      </c>
      <c r="BE33" s="111">
        <v>429417.14344470645</v>
      </c>
      <c r="BF33" s="111">
        <v>12.244185033320464</v>
      </c>
      <c r="BG33" s="111">
        <v>467466.69874221768</v>
      </c>
      <c r="BH33" s="111">
        <v>12.502076046543955</v>
      </c>
      <c r="BI33" s="111">
        <v>445232.59407529031</v>
      </c>
      <c r="BJ33" s="111">
        <v>12.376702667885603</v>
      </c>
      <c r="BK33" s="111">
        <v>475857.15537410416</v>
      </c>
      <c r="BL33" s="111">
        <v>12.485207627726311</v>
      </c>
      <c r="BM33" s="111">
        <v>449358.80862127268</v>
      </c>
      <c r="BN33" s="111">
        <v>12.357932872033281</v>
      </c>
      <c r="BO33" s="111">
        <v>493446.11394504871</v>
      </c>
      <c r="BP33" s="111">
        <v>12.133231265953109</v>
      </c>
      <c r="BQ33" s="111">
        <v>514785.14371218276</v>
      </c>
      <c r="BR33" s="111">
        <v>12.195127450516399</v>
      </c>
      <c r="BS33" s="111">
        <v>518487.25924308121</v>
      </c>
      <c r="BT33" s="111">
        <v>12.315252673705743</v>
      </c>
      <c r="BU33" s="111">
        <v>521293.29036292684</v>
      </c>
      <c r="BV33" s="111">
        <v>12.214402977555507</v>
      </c>
      <c r="BW33" s="111">
        <v>532376.44981012109</v>
      </c>
      <c r="BX33" s="111">
        <v>12.421302705061876</v>
      </c>
      <c r="BY33" s="111">
        <v>528546.49518698873</v>
      </c>
      <c r="BZ33" s="111">
        <v>12.446517547280678</v>
      </c>
      <c r="CA33" s="111">
        <v>539600.39485020435</v>
      </c>
      <c r="CB33" s="111">
        <v>12.321988959476833</v>
      </c>
      <c r="CC33" s="111">
        <v>551011.24048531055</v>
      </c>
      <c r="CD33" s="111">
        <v>12.26398992740482</v>
      </c>
      <c r="CE33" s="111">
        <v>549777.13648299873</v>
      </c>
      <c r="CF33" s="111">
        <v>12.235754807560152</v>
      </c>
      <c r="CG33" s="111">
        <v>550203.51599649421</v>
      </c>
      <c r="CH33" s="111">
        <v>12.119910877769284</v>
      </c>
      <c r="CI33" s="111">
        <v>547163.72725632438</v>
      </c>
      <c r="CJ33" s="111">
        <v>12.033766823644209</v>
      </c>
      <c r="CK33" s="111">
        <v>545353.79834939411</v>
      </c>
      <c r="CL33" s="111">
        <v>11.916145990070415</v>
      </c>
      <c r="CM33" s="111">
        <v>561129.6521323584</v>
      </c>
      <c r="CN33" s="111">
        <v>11.959589649462657</v>
      </c>
      <c r="CO33" s="111">
        <v>575153.42077676055</v>
      </c>
      <c r="CP33" s="111">
        <v>12.083355777319214</v>
      </c>
      <c r="CQ33" s="111">
        <v>573955.23788534431</v>
      </c>
      <c r="CR33" s="111">
        <v>12.040983629357346</v>
      </c>
      <c r="CS33" s="111">
        <v>577485.57521799312</v>
      </c>
      <c r="CT33" s="111">
        <v>11.996872361753452</v>
      </c>
      <c r="CU33" s="111">
        <v>586184.0678403395</v>
      </c>
      <c r="CV33" s="111">
        <v>11.971282865357342</v>
      </c>
      <c r="CW33" s="111">
        <v>588889.04094583029</v>
      </c>
      <c r="CX33" s="111">
        <v>11.944046435778338</v>
      </c>
      <c r="CY33" s="111">
        <v>591327.5477975551</v>
      </c>
      <c r="CZ33" s="111">
        <v>11.873112007170949</v>
      </c>
      <c r="DA33" s="111">
        <v>594009.07667679607</v>
      </c>
      <c r="DB33" s="111">
        <v>11.847849941780927</v>
      </c>
      <c r="DC33" s="111">
        <v>594736.59038586449</v>
      </c>
      <c r="DD33" s="111">
        <v>11.356911344182405</v>
      </c>
      <c r="DE33" s="111">
        <v>593035.51920795732</v>
      </c>
      <c r="DF33" s="111">
        <v>10.975394954678197</v>
      </c>
      <c r="DG33" s="111">
        <v>600807.80782424507</v>
      </c>
      <c r="DH33" s="111">
        <v>10.409790658531902</v>
      </c>
      <c r="DI33" s="111">
        <v>590531.40575554199</v>
      </c>
      <c r="DJ33" s="111">
        <v>10.27574594487688</v>
      </c>
      <c r="DK33" s="111">
        <v>603781.83365218877</v>
      </c>
      <c r="DL33" s="111">
        <v>9.9477214686017223</v>
      </c>
      <c r="DM33" s="111">
        <v>631372.381748026</v>
      </c>
      <c r="DN33" s="111">
        <v>9.6197215212584783</v>
      </c>
      <c r="DO33" s="111">
        <v>630225.84504646307</v>
      </c>
      <c r="DP33" s="111">
        <v>9.4809013779137583</v>
      </c>
      <c r="DQ33" s="111">
        <v>638175.92895403923</v>
      </c>
      <c r="DR33" s="111">
        <v>9.3372139526613456</v>
      </c>
      <c r="DS33" s="111">
        <v>658686.31594512251</v>
      </c>
      <c r="DT33" s="111">
        <v>8.9538631097265373</v>
      </c>
      <c r="DU33" s="111">
        <v>668435.22346346872</v>
      </c>
      <c r="DV33" s="111">
        <v>8.833289302901207</v>
      </c>
      <c r="DW33" s="111">
        <v>689172.23952381883</v>
      </c>
      <c r="DX33" s="111">
        <v>8.7247534718641688</v>
      </c>
      <c r="DY33" s="111">
        <v>726008.99923688511</v>
      </c>
      <c r="DZ33" s="111">
        <v>8.4868317462115677</v>
      </c>
      <c r="EA33" s="111">
        <v>735654.04499216611</v>
      </c>
      <c r="EB33" s="111">
        <v>8.4396194625740648</v>
      </c>
      <c r="EC33" s="111">
        <v>753952.40757383639</v>
      </c>
      <c r="ED33" s="111">
        <v>8.3905042559027354</v>
      </c>
      <c r="EE33" s="111">
        <v>756362.67815406295</v>
      </c>
      <c r="EF33" s="111">
        <v>8.4192843169987412</v>
      </c>
      <c r="EG33" s="111">
        <v>760442.85808053089</v>
      </c>
      <c r="EH33" s="111">
        <v>8.5035426287174776</v>
      </c>
      <c r="EI33" s="111">
        <v>790626.7910134003</v>
      </c>
    </row>
    <row r="34" spans="1:139" x14ac:dyDescent="0.25">
      <c r="B34" s="295">
        <v>11</v>
      </c>
      <c r="C34" s="294" t="s">
        <v>227</v>
      </c>
      <c r="D34" s="111">
        <v>11.365050769250153</v>
      </c>
      <c r="E34" s="111">
        <v>58297.567873069995</v>
      </c>
      <c r="F34" s="111">
        <v>8.9637143971606026</v>
      </c>
      <c r="G34" s="111">
        <v>66615.382311329988</v>
      </c>
      <c r="H34" s="111">
        <v>8.5961958250630683</v>
      </c>
      <c r="I34" s="111">
        <v>83376.749174199998</v>
      </c>
      <c r="J34" s="111">
        <v>7.2123891631903652</v>
      </c>
      <c r="K34" s="111">
        <v>108300.07040423003</v>
      </c>
      <c r="L34" s="111">
        <v>10.988590807606089</v>
      </c>
      <c r="M34" s="111">
        <v>148589.15863661098</v>
      </c>
      <c r="N34" s="111">
        <v>12.06146129855086</v>
      </c>
      <c r="O34" s="111">
        <v>179755.54636649997</v>
      </c>
      <c r="P34" s="111">
        <v>7.0628875946929526</v>
      </c>
      <c r="Q34" s="111">
        <v>109437.90602056003</v>
      </c>
      <c r="R34" s="111">
        <v>7.0510461939846776</v>
      </c>
      <c r="S34" s="111">
        <v>109744.58705841002</v>
      </c>
      <c r="T34" s="111">
        <v>7.0614675745883657</v>
      </c>
      <c r="U34" s="111">
        <v>114036.94479762</v>
      </c>
      <c r="V34" s="111">
        <v>7.3578999640074834</v>
      </c>
      <c r="W34" s="111">
        <v>114878.89416520999</v>
      </c>
      <c r="X34" s="111">
        <v>7.6873776712708075</v>
      </c>
      <c r="Y34" s="111">
        <v>119352.08451654002</v>
      </c>
      <c r="Z34" s="111">
        <v>8.2046918383285234</v>
      </c>
      <c r="AA34" s="111">
        <v>129094.64960885997</v>
      </c>
      <c r="AB34" s="111">
        <v>9.0765461706699231</v>
      </c>
      <c r="AC34" s="111">
        <v>136948.35926402002</v>
      </c>
      <c r="AD34" s="111">
        <v>9.606164457791051</v>
      </c>
      <c r="AE34" s="111">
        <v>135387.70972293001</v>
      </c>
      <c r="AF34" s="111">
        <v>9.7716557386917469</v>
      </c>
      <c r="AG34" s="111">
        <v>140609.81078218995</v>
      </c>
      <c r="AH34" s="111">
        <v>9.964002770360274</v>
      </c>
      <c r="AI34" s="111">
        <v>139112.224824584</v>
      </c>
      <c r="AJ34" s="111">
        <v>10.741047770662377</v>
      </c>
      <c r="AK34" s="111">
        <v>139177.32264423897</v>
      </c>
      <c r="AL34" s="111">
        <v>10.988590807606089</v>
      </c>
      <c r="AM34" s="111">
        <v>148589.15863661098</v>
      </c>
      <c r="AN34" s="111">
        <v>11.332139052710845</v>
      </c>
      <c r="AO34" s="111">
        <v>145424.59816576296</v>
      </c>
      <c r="AP34" s="111">
        <v>11.413646194442888</v>
      </c>
      <c r="AQ34" s="111">
        <v>146742.52125213397</v>
      </c>
      <c r="AR34" s="111">
        <v>10.83633499734681</v>
      </c>
      <c r="AS34" s="111">
        <v>153176.65309672098</v>
      </c>
      <c r="AT34" s="111">
        <v>11.100739929500769</v>
      </c>
      <c r="AU34" s="111">
        <v>150844.35720413795</v>
      </c>
      <c r="AV34" s="111">
        <v>10.776048428873043</v>
      </c>
      <c r="AW34" s="111">
        <v>153489.27649538798</v>
      </c>
      <c r="AX34" s="111">
        <v>11.337832392693665</v>
      </c>
      <c r="AY34" s="111">
        <v>159714.24130375095</v>
      </c>
      <c r="AZ34" s="111">
        <v>11.523767761652572</v>
      </c>
      <c r="BA34" s="111">
        <v>157806.33756762597</v>
      </c>
      <c r="BB34" s="111">
        <v>11.628820644218301</v>
      </c>
      <c r="BC34" s="111">
        <v>162140.61559617598</v>
      </c>
      <c r="BD34" s="111">
        <v>11.867892474962449</v>
      </c>
      <c r="BE34" s="111">
        <v>159824.181599676</v>
      </c>
      <c r="BF34" s="111">
        <v>11.93456444832014</v>
      </c>
      <c r="BG34" s="111">
        <v>173185.834604426</v>
      </c>
      <c r="BH34" s="111">
        <v>12.07634664595331</v>
      </c>
      <c r="BI34" s="111">
        <v>166955.734829906</v>
      </c>
      <c r="BJ34" s="111">
        <v>12.06146129855086</v>
      </c>
      <c r="BK34" s="111">
        <v>179755.54636649997</v>
      </c>
      <c r="BL34" s="111">
        <v>12.252900936696401</v>
      </c>
      <c r="BM34" s="111">
        <v>169896.37019966007</v>
      </c>
      <c r="BN34" s="111">
        <v>11.702975699424975</v>
      </c>
      <c r="BO34" s="111">
        <v>176984.65677089995</v>
      </c>
      <c r="BP34" s="111">
        <v>11.73913937293513</v>
      </c>
      <c r="BQ34" s="111">
        <v>187273.80826267999</v>
      </c>
      <c r="BR34" s="111">
        <v>11.611841862861935</v>
      </c>
      <c r="BS34" s="111">
        <v>184646.78042372994</v>
      </c>
      <c r="BT34" s="111">
        <v>11.623673605031266</v>
      </c>
      <c r="BU34" s="111">
        <v>185388.39106694996</v>
      </c>
      <c r="BV34" s="111">
        <v>11.942840741591068</v>
      </c>
      <c r="BW34" s="111">
        <v>233815.95249021103</v>
      </c>
      <c r="BX34" s="111">
        <v>12.19163495899606</v>
      </c>
      <c r="BY34" s="111">
        <v>226459.07256943098</v>
      </c>
      <c r="BZ34" s="111">
        <v>11.965434892370817</v>
      </c>
      <c r="CA34" s="111">
        <v>188401.45502462995</v>
      </c>
      <c r="CB34" s="111">
        <v>11.978824654756222</v>
      </c>
      <c r="CC34" s="111">
        <v>194653.62940169103</v>
      </c>
      <c r="CD34" s="111">
        <v>11.941058812459003</v>
      </c>
      <c r="CE34" s="111">
        <v>191791.89613044998</v>
      </c>
      <c r="CF34" s="111">
        <v>11.941704314078809</v>
      </c>
      <c r="CG34" s="111">
        <v>192940.35121212</v>
      </c>
      <c r="CH34" s="111">
        <v>11.924832576560698</v>
      </c>
      <c r="CI34" s="111">
        <v>200565.03219229993</v>
      </c>
      <c r="CJ34" s="111">
        <v>11.886583759810343</v>
      </c>
      <c r="CK34" s="111">
        <v>197897.87775155</v>
      </c>
      <c r="CL34" s="111">
        <v>11.893492706403975</v>
      </c>
      <c r="CM34" s="111">
        <v>200310.97276445004</v>
      </c>
      <c r="CN34" s="111">
        <v>11.801905360334892</v>
      </c>
      <c r="CO34" s="111">
        <v>209379.02254786002</v>
      </c>
      <c r="CP34" s="111">
        <v>11.972400860957547</v>
      </c>
      <c r="CQ34" s="111">
        <v>206820.0392075</v>
      </c>
      <c r="CR34" s="111">
        <v>11.933232316229937</v>
      </c>
      <c r="CS34" s="111">
        <v>209236.93794991</v>
      </c>
      <c r="CT34" s="111">
        <v>11.939388948244433</v>
      </c>
      <c r="CU34" s="111">
        <v>216315.59892231997</v>
      </c>
      <c r="CV34" s="111">
        <v>11.811117929774435</v>
      </c>
      <c r="CW34" s="111">
        <v>213132.50580634992</v>
      </c>
      <c r="CX34" s="111">
        <v>11.817128754611037</v>
      </c>
      <c r="CY34" s="111">
        <v>218379.64304185001</v>
      </c>
      <c r="CZ34" s="111">
        <v>11.712894048629714</v>
      </c>
      <c r="DA34" s="111">
        <v>222004.74422206008</v>
      </c>
      <c r="DB34" s="111">
        <v>11.630151625119797</v>
      </c>
      <c r="DC34" s="111">
        <v>216349.17686792</v>
      </c>
      <c r="DD34" s="111">
        <v>11.20634115999999</v>
      </c>
      <c r="DE34" s="111">
        <v>208467.60647744001</v>
      </c>
      <c r="DF34" s="111">
        <v>10.531251278930991</v>
      </c>
      <c r="DG34" s="111">
        <v>222514.55141813998</v>
      </c>
      <c r="DH34" s="111">
        <v>9.8715663227341768</v>
      </c>
      <c r="DI34" s="111">
        <v>212288.97506111005</v>
      </c>
      <c r="DJ34" s="111">
        <v>8.910756785041908</v>
      </c>
      <c r="DK34" s="111">
        <v>206690.87680177001</v>
      </c>
      <c r="DL34" s="111">
        <v>8.2170579393096439</v>
      </c>
      <c r="DM34" s="111">
        <v>240921.35929724004</v>
      </c>
      <c r="DN34" s="111">
        <v>7.8719204351557224</v>
      </c>
      <c r="DO34" s="111">
        <v>238226.04277444005</v>
      </c>
      <c r="DP34" s="111">
        <v>7.7749606344248567</v>
      </c>
      <c r="DQ34" s="111">
        <v>235754.58636041993</v>
      </c>
      <c r="DR34" s="111">
        <v>7.5979457972669557</v>
      </c>
      <c r="DS34" s="111">
        <v>249093.79937853996</v>
      </c>
      <c r="DT34" s="111">
        <v>7.4094624176672879</v>
      </c>
      <c r="DU34" s="111">
        <v>250404.20928173</v>
      </c>
      <c r="DV34" s="111">
        <v>7.3682887581718317</v>
      </c>
      <c r="DW34" s="111">
        <v>254807.52870878001</v>
      </c>
      <c r="DX34" s="111">
        <v>7.4826284096392488</v>
      </c>
      <c r="DY34" s="111">
        <v>278153.72644425009</v>
      </c>
      <c r="DZ34" s="111">
        <v>7.3789156761891981</v>
      </c>
      <c r="EA34" s="111">
        <v>279513.88762673998</v>
      </c>
      <c r="EB34" s="111">
        <v>7.4352664906712516</v>
      </c>
      <c r="EC34" s="111">
        <v>279735.17542010004</v>
      </c>
      <c r="ED34" s="111">
        <v>7.6723954170459896</v>
      </c>
      <c r="EE34" s="111">
        <v>287539.95690886007</v>
      </c>
      <c r="EF34" s="111">
        <v>7.8396830054652309</v>
      </c>
      <c r="EG34" s="111">
        <v>288220.21365784004</v>
      </c>
      <c r="EH34" s="111">
        <v>7.9893990210818364</v>
      </c>
      <c r="EI34" s="111">
        <v>299670.99055644003</v>
      </c>
    </row>
    <row r="35" spans="1:139" x14ac:dyDescent="0.25">
      <c r="B35" s="21">
        <v>12</v>
      </c>
      <c r="C35" s="294" t="s">
        <v>228</v>
      </c>
      <c r="D35" s="111">
        <v>12.610177073053034</v>
      </c>
      <c r="E35" s="111">
        <v>14690.34467519003</v>
      </c>
      <c r="F35" s="111">
        <v>11.023911751103389</v>
      </c>
      <c r="G35" s="111">
        <v>22279.184395760007</v>
      </c>
      <c r="H35" s="111">
        <v>10.220141867269588</v>
      </c>
      <c r="I35" s="111">
        <v>32347.751877130009</v>
      </c>
      <c r="J35" s="111">
        <v>8.7651247835632002</v>
      </c>
      <c r="K35" s="111">
        <v>38591.137378309999</v>
      </c>
      <c r="L35" s="111">
        <v>10.736760205746812</v>
      </c>
      <c r="M35" s="111">
        <v>55910.209040029993</v>
      </c>
      <c r="N35" s="111">
        <v>12.280340759964469</v>
      </c>
      <c r="O35" s="111">
        <v>77924.679934520042</v>
      </c>
      <c r="P35" s="111">
        <v>8.7036460988342945</v>
      </c>
      <c r="Q35" s="111">
        <v>41797.353993069992</v>
      </c>
      <c r="R35" s="111">
        <v>8.5669504894258903</v>
      </c>
      <c r="S35" s="111">
        <v>42707.047888749985</v>
      </c>
      <c r="T35" s="111">
        <v>8.5061552719627027</v>
      </c>
      <c r="U35" s="111">
        <v>44537.900290060003</v>
      </c>
      <c r="V35" s="111">
        <v>8.6402224087451458</v>
      </c>
      <c r="W35" s="111">
        <v>45174.134707370002</v>
      </c>
      <c r="X35" s="111">
        <v>8.7739776206706548</v>
      </c>
      <c r="Y35" s="111">
        <v>45953.093547749995</v>
      </c>
      <c r="Z35" s="111">
        <v>8.9108385723080392</v>
      </c>
      <c r="AA35" s="111">
        <v>47805.431110289988</v>
      </c>
      <c r="AB35" s="111">
        <v>9.6849334486109893</v>
      </c>
      <c r="AC35" s="111">
        <v>51041.592245270003</v>
      </c>
      <c r="AD35" s="111">
        <v>10.028461347814718</v>
      </c>
      <c r="AE35" s="111">
        <v>51621.747361699992</v>
      </c>
      <c r="AF35" s="111">
        <v>10.157125874871086</v>
      </c>
      <c r="AG35" s="111">
        <v>52539.777209660002</v>
      </c>
      <c r="AH35" s="111">
        <v>10.447788374316849</v>
      </c>
      <c r="AI35" s="111">
        <v>52840.780953490008</v>
      </c>
      <c r="AJ35" s="111">
        <v>10.66260798093249</v>
      </c>
      <c r="AK35" s="111">
        <v>52981.213983639987</v>
      </c>
      <c r="AL35" s="111">
        <v>10.736760205746812</v>
      </c>
      <c r="AM35" s="111">
        <v>55910.209040029993</v>
      </c>
      <c r="AN35" s="111">
        <v>11.078403882039668</v>
      </c>
      <c r="AO35" s="111">
        <v>56235.885905269985</v>
      </c>
      <c r="AP35" s="111">
        <v>11.225888960325285</v>
      </c>
      <c r="AQ35" s="111">
        <v>58385.099557369998</v>
      </c>
      <c r="AR35" s="111">
        <v>9.6961233468061465</v>
      </c>
      <c r="AS35" s="111">
        <v>61253.224280120012</v>
      </c>
      <c r="AT35" s="111">
        <v>11.401629279739531</v>
      </c>
      <c r="AU35" s="111">
        <v>59457.430797660025</v>
      </c>
      <c r="AV35" s="111">
        <v>11.125245237390963</v>
      </c>
      <c r="AW35" s="111">
        <v>62102.586039950023</v>
      </c>
      <c r="AX35" s="111">
        <v>11.661409301407909</v>
      </c>
      <c r="AY35" s="111">
        <v>63726.52760631001</v>
      </c>
      <c r="AZ35" s="111">
        <v>11.765130820478195</v>
      </c>
      <c r="BA35" s="111">
        <v>65363.345035100028</v>
      </c>
      <c r="BB35" s="111">
        <v>11.86834392254457</v>
      </c>
      <c r="BC35" s="111">
        <v>66061.170983640011</v>
      </c>
      <c r="BD35" s="111">
        <v>12.013197390531543</v>
      </c>
      <c r="BE35" s="111">
        <v>67408.294499460011</v>
      </c>
      <c r="BF35" s="111">
        <v>12.215021413821704</v>
      </c>
      <c r="BG35" s="111">
        <v>71902.739274150037</v>
      </c>
      <c r="BH35" s="111">
        <v>12.258775817569834</v>
      </c>
      <c r="BI35" s="111">
        <v>72919.133337724459</v>
      </c>
      <c r="BJ35" s="111">
        <v>12.280340759964469</v>
      </c>
      <c r="BK35" s="111">
        <v>77924.679934520042</v>
      </c>
      <c r="BL35" s="111">
        <v>12.319331170245412</v>
      </c>
      <c r="BM35" s="111">
        <v>77703.831665867488</v>
      </c>
      <c r="BN35" s="111">
        <v>12.241907579119323</v>
      </c>
      <c r="BO35" s="111">
        <v>82417.345998188975</v>
      </c>
      <c r="BP35" s="111">
        <v>12.289318545095783</v>
      </c>
      <c r="BQ35" s="111">
        <v>86291.727529165044</v>
      </c>
      <c r="BR35" s="111">
        <v>12.154099287450883</v>
      </c>
      <c r="BS35" s="111">
        <v>85492.553293580015</v>
      </c>
      <c r="BT35" s="111">
        <v>12.153038808725739</v>
      </c>
      <c r="BU35" s="111">
        <v>86466.28351519705</v>
      </c>
      <c r="BV35" s="111">
        <v>12.203251899373534</v>
      </c>
      <c r="BW35" s="111">
        <v>88192.618800325014</v>
      </c>
      <c r="BX35" s="111">
        <v>12.062520513245138</v>
      </c>
      <c r="BY35" s="111">
        <v>91258.103966062539</v>
      </c>
      <c r="BZ35" s="111">
        <v>11.889936712594043</v>
      </c>
      <c r="CA35" s="111">
        <v>90659.956662021985</v>
      </c>
      <c r="CB35" s="111">
        <v>11.823211747720006</v>
      </c>
      <c r="CC35" s="111">
        <v>94671.802356718981</v>
      </c>
      <c r="CD35" s="111">
        <v>11.840241156483593</v>
      </c>
      <c r="CE35" s="111">
        <v>96023.257415070169</v>
      </c>
      <c r="CF35" s="111">
        <v>11.721716138107844</v>
      </c>
      <c r="CG35" s="111">
        <v>98697.141063897725</v>
      </c>
      <c r="CH35" s="111">
        <v>11.639722787739368</v>
      </c>
      <c r="CI35" s="111">
        <v>101091.80068802324</v>
      </c>
      <c r="CJ35" s="111">
        <v>11.738871229548929</v>
      </c>
      <c r="CK35" s="111">
        <v>102543.02206521893</v>
      </c>
      <c r="CL35" s="111">
        <v>11.661752409541595</v>
      </c>
      <c r="CM35" s="111">
        <v>105317.15628373592</v>
      </c>
      <c r="CN35" s="111">
        <v>11.438134061291404</v>
      </c>
      <c r="CO35" s="111">
        <v>109990.574594722</v>
      </c>
      <c r="CP35" s="111">
        <v>11.613012032751815</v>
      </c>
      <c r="CQ35" s="111">
        <v>110494.43053395698</v>
      </c>
      <c r="CR35" s="111">
        <v>11.631682786854556</v>
      </c>
      <c r="CS35" s="111">
        <v>111202.36037191498</v>
      </c>
      <c r="CT35" s="111">
        <v>11.526583865032292</v>
      </c>
      <c r="CU35" s="111">
        <v>114879.616143618</v>
      </c>
      <c r="CV35" s="111">
        <v>11.690583087786035</v>
      </c>
      <c r="CW35" s="111">
        <v>116800.31362202251</v>
      </c>
      <c r="CX35" s="111">
        <v>11.740937069561618</v>
      </c>
      <c r="CY35" s="111">
        <v>120219.85489094601</v>
      </c>
      <c r="CZ35" s="111">
        <v>11.567930015709527</v>
      </c>
      <c r="DA35" s="111">
        <v>122063.17155161254</v>
      </c>
      <c r="DB35" s="111">
        <v>11.353320059047061</v>
      </c>
      <c r="DC35" s="111">
        <v>121346.03170262005</v>
      </c>
      <c r="DD35" s="111">
        <v>11.029077713327387</v>
      </c>
      <c r="DE35" s="111">
        <v>122031.58891006006</v>
      </c>
      <c r="DF35" s="111">
        <v>10.614958529764106</v>
      </c>
      <c r="DG35" s="111">
        <v>127550.63431252999</v>
      </c>
      <c r="DH35" s="111">
        <v>10.600780514541436</v>
      </c>
      <c r="DI35" s="111">
        <v>130153.50107750848</v>
      </c>
      <c r="DJ35" s="111">
        <v>10.35639599774421</v>
      </c>
      <c r="DK35" s="111">
        <v>131310.77672018998</v>
      </c>
      <c r="DL35" s="111">
        <v>9.8990082456910589</v>
      </c>
      <c r="DM35" s="111">
        <v>135232.23912318001</v>
      </c>
      <c r="DN35" s="111">
        <v>9.5074931424805236</v>
      </c>
      <c r="DO35" s="111">
        <v>137586.81433300005</v>
      </c>
      <c r="DP35" s="111">
        <v>9.41242025008345</v>
      </c>
      <c r="DQ35" s="111">
        <v>139548.55417827002</v>
      </c>
      <c r="DR35" s="111">
        <v>8.8613555657399985</v>
      </c>
      <c r="DS35" s="111">
        <v>141091.50531331004</v>
      </c>
      <c r="DT35" s="111">
        <v>8.5696870956491509</v>
      </c>
      <c r="DU35" s="111">
        <v>144248.76177955</v>
      </c>
      <c r="DV35" s="111">
        <v>8.4333017219947788</v>
      </c>
      <c r="DW35" s="111">
        <v>147160.52475304008</v>
      </c>
      <c r="DX35" s="111">
        <v>8.2745187858113169</v>
      </c>
      <c r="DY35" s="111">
        <v>151440.43566746998</v>
      </c>
      <c r="DZ35" s="111">
        <v>8.0151895685435015</v>
      </c>
      <c r="EA35" s="111">
        <v>154994.37711154</v>
      </c>
      <c r="EB35" s="111">
        <v>7.9820658477435913</v>
      </c>
      <c r="EC35" s="111">
        <v>155634.50222939005</v>
      </c>
      <c r="ED35" s="111">
        <v>7.9122272267212708</v>
      </c>
      <c r="EE35" s="111">
        <v>159479.97479510002</v>
      </c>
      <c r="EF35" s="111">
        <v>7.8707667971003632</v>
      </c>
      <c r="EG35" s="111">
        <v>161430.234881813</v>
      </c>
      <c r="EH35" s="111">
        <v>7.8945689641497756</v>
      </c>
      <c r="EI35" s="111">
        <v>164621.84250758</v>
      </c>
    </row>
    <row r="36" spans="1:139" x14ac:dyDescent="0.25">
      <c r="B36" s="21">
        <v>13</v>
      </c>
      <c r="C36" s="27" t="s">
        <v>229</v>
      </c>
      <c r="D36" s="111">
        <v>12.484417329567313</v>
      </c>
      <c r="E36" s="111">
        <v>28172.010885390016</v>
      </c>
      <c r="F36" s="111">
        <v>10.971041893684561</v>
      </c>
      <c r="G36" s="111">
        <v>38852.196747430018</v>
      </c>
      <c r="H36" s="111">
        <v>10.134327267338179</v>
      </c>
      <c r="I36" s="111">
        <v>50007.592358393988</v>
      </c>
      <c r="J36" s="111">
        <v>9.4719114224940846</v>
      </c>
      <c r="K36" s="111">
        <v>56684.657462469993</v>
      </c>
      <c r="L36" s="111">
        <v>11.406700427872403</v>
      </c>
      <c r="M36" s="111">
        <v>79016.313280261995</v>
      </c>
      <c r="N36" s="111">
        <v>12.421076262070949</v>
      </c>
      <c r="O36" s="111">
        <v>92564.146514551991</v>
      </c>
      <c r="P36" s="111">
        <v>9.5471868770459594</v>
      </c>
      <c r="Q36" s="111">
        <v>59150.566128080005</v>
      </c>
      <c r="R36" s="111">
        <v>9.3830669187658327</v>
      </c>
      <c r="S36" s="111">
        <v>60233.317575069996</v>
      </c>
      <c r="T36" s="111">
        <v>9.2886421699991715</v>
      </c>
      <c r="U36" s="111">
        <v>61515.636068624</v>
      </c>
      <c r="V36" s="111">
        <v>9.468249252509624</v>
      </c>
      <c r="W36" s="111">
        <v>62379.600870266004</v>
      </c>
      <c r="X36" s="111">
        <v>9.6004162642243962</v>
      </c>
      <c r="Y36" s="111">
        <v>63763.437356266004</v>
      </c>
      <c r="Z36" s="111">
        <v>9.7194865288824417</v>
      </c>
      <c r="AA36" s="111">
        <v>64924.664488796014</v>
      </c>
      <c r="AB36" s="111">
        <v>10.23918146920637</v>
      </c>
      <c r="AC36" s="111">
        <v>67521.482308863007</v>
      </c>
      <c r="AD36" s="111">
        <v>10.683244655423881</v>
      </c>
      <c r="AE36" s="111">
        <v>68379.865423291005</v>
      </c>
      <c r="AF36" s="111">
        <v>10.877329334625692</v>
      </c>
      <c r="AG36" s="111">
        <v>69405.272307883017</v>
      </c>
      <c r="AH36" s="111">
        <v>10.721927853999153</v>
      </c>
      <c r="AI36" s="111">
        <v>69826.034997452996</v>
      </c>
      <c r="AJ36" s="111">
        <v>11.254062812697153</v>
      </c>
      <c r="AK36" s="111">
        <v>70392.859269042965</v>
      </c>
      <c r="AL36" s="111">
        <v>11.406700427872403</v>
      </c>
      <c r="AM36" s="111">
        <v>79016.313280261995</v>
      </c>
      <c r="AN36" s="111">
        <v>11.754169937625024</v>
      </c>
      <c r="AO36" s="111">
        <v>79621.541118636975</v>
      </c>
      <c r="AP36" s="111">
        <v>11.840374599994462</v>
      </c>
      <c r="AQ36" s="111">
        <v>79924.629048582967</v>
      </c>
      <c r="AR36" s="111">
        <v>10.590337140108973</v>
      </c>
      <c r="AS36" s="111">
        <v>82537.97852047201</v>
      </c>
      <c r="AT36" s="111">
        <v>11.689784922139358</v>
      </c>
      <c r="AU36" s="111">
        <v>80790.209729023016</v>
      </c>
      <c r="AV36" s="111">
        <v>11.530863313645099</v>
      </c>
      <c r="AW36" s="111">
        <v>84610.842412662998</v>
      </c>
      <c r="AX36" s="111">
        <v>11.8532212924394</v>
      </c>
      <c r="AY36" s="111">
        <v>86280.176466673001</v>
      </c>
      <c r="AZ36" s="111">
        <v>12.005824990683125</v>
      </c>
      <c r="BA36" s="111">
        <v>86578.289161592998</v>
      </c>
      <c r="BB36" s="111">
        <v>12.086232046917628</v>
      </c>
      <c r="BC36" s="111">
        <v>85673.992245182992</v>
      </c>
      <c r="BD36" s="111">
        <v>12.259313274331138</v>
      </c>
      <c r="BE36" s="111">
        <v>83692.395856692994</v>
      </c>
      <c r="BF36" s="111">
        <v>12.474660342133584</v>
      </c>
      <c r="BG36" s="111">
        <v>87411.519864341986</v>
      </c>
      <c r="BH36" s="111">
        <v>12.544870556762953</v>
      </c>
      <c r="BI36" s="111">
        <v>86917.222310359997</v>
      </c>
      <c r="BJ36" s="111">
        <v>12.421076262070949</v>
      </c>
      <c r="BK36" s="111">
        <v>92564.146514551991</v>
      </c>
      <c r="BL36" s="111">
        <v>12.565367118156107</v>
      </c>
      <c r="BM36" s="111">
        <v>90243.743711023024</v>
      </c>
      <c r="BN36" s="111">
        <v>12.439257695308969</v>
      </c>
      <c r="BO36" s="111">
        <v>95950.813053453021</v>
      </c>
      <c r="BP36" s="111">
        <v>12.342412140098507</v>
      </c>
      <c r="BQ36" s="111">
        <v>98307.25126388995</v>
      </c>
      <c r="BR36" s="111">
        <v>12.431603876782665</v>
      </c>
      <c r="BS36" s="111">
        <v>99033.287671903003</v>
      </c>
      <c r="BT36" s="111">
        <v>12.48761420851441</v>
      </c>
      <c r="BU36" s="111">
        <v>99181.358485685458</v>
      </c>
      <c r="BV36" s="111">
        <v>12.522546557225825</v>
      </c>
      <c r="BW36" s="111">
        <v>103918.377971913</v>
      </c>
      <c r="BX36" s="111">
        <v>12.503872776713756</v>
      </c>
      <c r="BY36" s="111">
        <v>105526.33577742102</v>
      </c>
      <c r="BZ36" s="111">
        <v>12.523112594237668</v>
      </c>
      <c r="CA36" s="111">
        <v>106039.26375774307</v>
      </c>
      <c r="CB36" s="111">
        <v>12.434678986525061</v>
      </c>
      <c r="CC36" s="111">
        <v>106841.99096208299</v>
      </c>
      <c r="CD36" s="111">
        <v>12.347570068218889</v>
      </c>
      <c r="CE36" s="111">
        <v>108124.67355178554</v>
      </c>
      <c r="CF36" s="111">
        <v>12.329258013911373</v>
      </c>
      <c r="CG36" s="111">
        <v>107832.70871549296</v>
      </c>
      <c r="CH36" s="111">
        <v>12.246487428182396</v>
      </c>
      <c r="CI36" s="111">
        <v>109117.71428898301</v>
      </c>
      <c r="CJ36" s="111">
        <v>12.165563863373341</v>
      </c>
      <c r="CK36" s="111">
        <v>111574.569552343</v>
      </c>
      <c r="CL36" s="111">
        <v>11.928037589959816</v>
      </c>
      <c r="CM36" s="111">
        <v>113481.879244593</v>
      </c>
      <c r="CN36" s="111">
        <v>12.050509495846203</v>
      </c>
      <c r="CO36" s="111">
        <v>115868.79785275301</v>
      </c>
      <c r="CP36" s="111">
        <v>12.092469355764932</v>
      </c>
      <c r="CQ36" s="111">
        <v>116687.29731635301</v>
      </c>
      <c r="CR36" s="111">
        <v>12.096237258484997</v>
      </c>
      <c r="CS36" s="111">
        <v>117212.80064100301</v>
      </c>
      <c r="CT36" s="111">
        <v>12.061233301855555</v>
      </c>
      <c r="CU36" s="111">
        <v>118740.07740632299</v>
      </c>
      <c r="CV36" s="111">
        <v>12.007212822380708</v>
      </c>
      <c r="CW36" s="111">
        <v>119914.91512538301</v>
      </c>
      <c r="CX36" s="111">
        <v>12.000184952939676</v>
      </c>
      <c r="CY36" s="111">
        <v>123091.04011417298</v>
      </c>
      <c r="CZ36" s="111">
        <v>11.948055611181847</v>
      </c>
      <c r="DA36" s="111">
        <v>133088.60661908801</v>
      </c>
      <c r="DB36" s="111">
        <v>11.664935781746097</v>
      </c>
      <c r="DC36" s="111">
        <v>132474.42989798321</v>
      </c>
      <c r="DD36" s="111">
        <v>11.326073192710348</v>
      </c>
      <c r="DE36" s="111">
        <v>133324.17733896748</v>
      </c>
      <c r="DF36" s="111">
        <v>10.859249957231638</v>
      </c>
      <c r="DG36" s="111">
        <v>137152.29808909242</v>
      </c>
      <c r="DH36" s="111">
        <v>10.823942431552249</v>
      </c>
      <c r="DI36" s="111">
        <v>139542.19579466237</v>
      </c>
      <c r="DJ36" s="111">
        <v>10.455831101910253</v>
      </c>
      <c r="DK36" s="111">
        <v>144086.99034885838</v>
      </c>
      <c r="DL36" s="111">
        <v>10.095326642056939</v>
      </c>
      <c r="DM36" s="111">
        <v>149912.39092365836</v>
      </c>
      <c r="DN36" s="111">
        <v>9.8301264616467083</v>
      </c>
      <c r="DO36" s="111">
        <v>150414.75429889339</v>
      </c>
      <c r="DP36" s="111">
        <v>9.66658932883918</v>
      </c>
      <c r="DQ36" s="111">
        <v>152013.80828004342</v>
      </c>
      <c r="DR36" s="111">
        <v>9.3488793197577795</v>
      </c>
      <c r="DS36" s="111">
        <v>157106.11498711744</v>
      </c>
      <c r="DT36" s="111">
        <v>8.9880392590127229</v>
      </c>
      <c r="DU36" s="111">
        <v>156415.38102847399</v>
      </c>
      <c r="DV36" s="111">
        <v>8.891708056564859</v>
      </c>
      <c r="DW36" s="111">
        <v>159002.47803264332</v>
      </c>
      <c r="DX36" s="111">
        <v>8.6695685462477048</v>
      </c>
      <c r="DY36" s="111">
        <v>160770.32394532103</v>
      </c>
      <c r="DZ36" s="111">
        <v>8.5155696661153009</v>
      </c>
      <c r="EA36" s="111">
        <v>159829.26120762405</v>
      </c>
      <c r="EB36" s="111">
        <v>8.5013353996114542</v>
      </c>
      <c r="EC36" s="111">
        <v>160607.21494723402</v>
      </c>
      <c r="ED36" s="111">
        <v>8.3521374344964574</v>
      </c>
      <c r="EE36" s="111">
        <v>163016.22467761402</v>
      </c>
      <c r="EF36" s="111">
        <v>8.398232867035361</v>
      </c>
      <c r="EG36" s="111">
        <v>162874.90083315191</v>
      </c>
      <c r="EH36" s="111">
        <v>8.4533239522342125</v>
      </c>
      <c r="EI36" s="111">
        <v>168939.55369543191</v>
      </c>
    </row>
    <row r="37" spans="1:139" x14ac:dyDescent="0.25">
      <c r="B37" s="21">
        <v>14</v>
      </c>
      <c r="C37" s="27" t="s">
        <v>230</v>
      </c>
      <c r="D37" s="111">
        <v>12.944191752172436</v>
      </c>
      <c r="E37" s="111">
        <v>33232.548826110346</v>
      </c>
      <c r="F37" s="111">
        <v>11.830033935981401</v>
      </c>
      <c r="G37" s="111">
        <v>54672.623686373001</v>
      </c>
      <c r="H37" s="111">
        <v>10.693070483482826</v>
      </c>
      <c r="I37" s="111">
        <v>77717.10678169012</v>
      </c>
      <c r="J37" s="111">
        <v>9.8140422664938782</v>
      </c>
      <c r="K37" s="111">
        <v>95766.150341743793</v>
      </c>
      <c r="L37" s="111">
        <v>11.940451952102931</v>
      </c>
      <c r="M37" s="111">
        <v>134320.37926279867</v>
      </c>
      <c r="N37" s="111">
        <v>12.826114354745553</v>
      </c>
      <c r="O37" s="111">
        <v>141258.58525222939</v>
      </c>
      <c r="P37" s="111">
        <v>9.9070034239001323</v>
      </c>
      <c r="Q37" s="111">
        <v>100167.30763676179</v>
      </c>
      <c r="R37" s="111">
        <v>9.7063555982963248</v>
      </c>
      <c r="S37" s="111">
        <v>102035.77155436731</v>
      </c>
      <c r="T37" s="111">
        <v>9.6074693052234661</v>
      </c>
      <c r="U37" s="111">
        <v>103691.56514534536</v>
      </c>
      <c r="V37" s="111">
        <v>9.7199692300947778</v>
      </c>
      <c r="W37" s="111">
        <v>108331.72079766063</v>
      </c>
      <c r="X37" s="111">
        <v>9.7881999589529656</v>
      </c>
      <c r="Y37" s="111">
        <v>113864.49777160591</v>
      </c>
      <c r="Z37" s="111">
        <v>10.147809256468257</v>
      </c>
      <c r="AA37" s="111">
        <v>122254.54864207302</v>
      </c>
      <c r="AB37" s="111">
        <v>10.905730876337932</v>
      </c>
      <c r="AC37" s="111">
        <v>129858.98084375053</v>
      </c>
      <c r="AD37" s="111">
        <v>11.106870707715228</v>
      </c>
      <c r="AE37" s="111">
        <v>119378.38066172166</v>
      </c>
      <c r="AF37" s="111">
        <v>11.242884555034859</v>
      </c>
      <c r="AG37" s="111">
        <v>123171.60825416882</v>
      </c>
      <c r="AH37" s="111">
        <v>11.469101838977187</v>
      </c>
      <c r="AI37" s="111">
        <v>124523.91913302135</v>
      </c>
      <c r="AJ37" s="111">
        <v>11.868338960486815</v>
      </c>
      <c r="AK37" s="111">
        <v>125697.74498689572</v>
      </c>
      <c r="AL37" s="111">
        <v>11.940451952102931</v>
      </c>
      <c r="AM37" s="111">
        <v>134320.37926279867</v>
      </c>
      <c r="AN37" s="111">
        <v>12.07253480367301</v>
      </c>
      <c r="AO37" s="111">
        <v>131965.71780152721</v>
      </c>
      <c r="AP37" s="111">
        <v>12.349934092009805</v>
      </c>
      <c r="AQ37" s="111">
        <v>131064.34011595012</v>
      </c>
      <c r="AR37" s="111">
        <v>11.933661222531887</v>
      </c>
      <c r="AS37" s="111">
        <v>130419.62629814562</v>
      </c>
      <c r="AT37" s="111">
        <v>12.180146212328237</v>
      </c>
      <c r="AU37" s="111">
        <v>131743.60195825563</v>
      </c>
      <c r="AV37" s="111">
        <v>11.961569704917169</v>
      </c>
      <c r="AW37" s="111">
        <v>134502.61806996181</v>
      </c>
      <c r="AX37" s="111">
        <v>12.446751080929504</v>
      </c>
      <c r="AY37" s="111">
        <v>138299.69753040408</v>
      </c>
      <c r="AZ37" s="111">
        <v>12.512860021909232</v>
      </c>
      <c r="BA37" s="111">
        <v>139857.14179269644</v>
      </c>
      <c r="BB37" s="111">
        <v>12.499211892733639</v>
      </c>
      <c r="BC37" s="111">
        <v>136089.26845429625</v>
      </c>
      <c r="BD37" s="111">
        <v>12.613770095490516</v>
      </c>
      <c r="BE37" s="111">
        <v>132275.90034937614</v>
      </c>
      <c r="BF37" s="111">
        <v>12.765992247347423</v>
      </c>
      <c r="BG37" s="111">
        <v>137160.42824111614</v>
      </c>
      <c r="BH37" s="111">
        <v>12.921014910689967</v>
      </c>
      <c r="BI37" s="111">
        <v>134124.82245945773</v>
      </c>
      <c r="BJ37" s="111">
        <v>12.826114354745553</v>
      </c>
      <c r="BK37" s="111">
        <v>141258.58525222939</v>
      </c>
      <c r="BL37" s="111">
        <v>12.919245235992921</v>
      </c>
      <c r="BM37" s="111">
        <v>132970.53799648717</v>
      </c>
      <c r="BN37" s="111">
        <v>12.825658502823254</v>
      </c>
      <c r="BO37" s="111">
        <v>134334.7647085452</v>
      </c>
      <c r="BP37" s="111">
        <v>12.752733599504122</v>
      </c>
      <c r="BQ37" s="111">
        <v>135685.41799782621</v>
      </c>
      <c r="BR37" s="111">
        <v>12.7721520421587</v>
      </c>
      <c r="BS37" s="111">
        <v>135486.98285499268</v>
      </c>
      <c r="BT37" s="111">
        <v>12.601267328875037</v>
      </c>
      <c r="BU37" s="111">
        <v>141072.45063230538</v>
      </c>
      <c r="BV37" s="111">
        <v>12.668752652841011</v>
      </c>
      <c r="BW37" s="111">
        <v>142641.745929005</v>
      </c>
      <c r="BX37" s="111">
        <v>12.729670052854207</v>
      </c>
      <c r="BY37" s="111">
        <v>140788.26036612244</v>
      </c>
      <c r="BZ37" s="111">
        <v>12.618968755127783</v>
      </c>
      <c r="CA37" s="111">
        <v>140421.77603355178</v>
      </c>
      <c r="CB37" s="111">
        <v>12.529616564969196</v>
      </c>
      <c r="CC37" s="111">
        <v>139632.01110013208</v>
      </c>
      <c r="CD37" s="111">
        <v>12.519899796007243</v>
      </c>
      <c r="CE37" s="111">
        <v>137454.46713619796</v>
      </c>
      <c r="CF37" s="111">
        <v>12.451778967188455</v>
      </c>
      <c r="CG37" s="111">
        <v>135939.80192142696</v>
      </c>
      <c r="CH37" s="111">
        <v>12.420575271177619</v>
      </c>
      <c r="CI37" s="111">
        <v>137348.35160734996</v>
      </c>
      <c r="CJ37" s="111">
        <v>12.416737331842553</v>
      </c>
      <c r="CK37" s="111">
        <v>134827.91942238147</v>
      </c>
      <c r="CL37" s="111">
        <v>12.285170517176109</v>
      </c>
      <c r="CM37" s="111">
        <v>133583.95343119386</v>
      </c>
      <c r="CN37" s="111">
        <v>12.389149293575416</v>
      </c>
      <c r="CO37" s="111">
        <v>134816.08387308993</v>
      </c>
      <c r="CP37" s="111">
        <v>12.482516650206113</v>
      </c>
      <c r="CQ37" s="111">
        <v>135331.20789872203</v>
      </c>
      <c r="CR37" s="111">
        <v>12.456096119276614</v>
      </c>
      <c r="CS37" s="111">
        <v>135948.18194898113</v>
      </c>
      <c r="CT37" s="111">
        <v>12.393109551842342</v>
      </c>
      <c r="CU37" s="111">
        <v>138651.97868395943</v>
      </c>
      <c r="CV37" s="111">
        <v>12.386686366990387</v>
      </c>
      <c r="CW37" s="111">
        <v>137592.75483637283</v>
      </c>
      <c r="CX37" s="111">
        <v>12.345579707900407</v>
      </c>
      <c r="CY37" s="111">
        <v>137288.61998338785</v>
      </c>
      <c r="CZ37" s="111">
        <v>12.340623134532271</v>
      </c>
      <c r="DA37" s="111">
        <v>137251.12432412687</v>
      </c>
      <c r="DB37" s="111">
        <v>12.224756429306787</v>
      </c>
      <c r="DC37" s="111">
        <v>133881.41469772681</v>
      </c>
      <c r="DD37" s="111">
        <v>11.844627385475215</v>
      </c>
      <c r="DE37" s="111">
        <v>131117.71344391734</v>
      </c>
      <c r="DF37" s="111">
        <v>11.42791250875301</v>
      </c>
      <c r="DG37" s="111">
        <v>137942.86562995936</v>
      </c>
      <c r="DH37" s="111">
        <v>11.108876001995386</v>
      </c>
      <c r="DI37" s="111">
        <v>135033.52027605733</v>
      </c>
      <c r="DJ37" s="111">
        <v>10.894707551483831</v>
      </c>
      <c r="DK37" s="111">
        <v>141855.37319638609</v>
      </c>
      <c r="DL37" s="111">
        <v>10.43986953311105</v>
      </c>
      <c r="DM37" s="111">
        <v>146752.56211963983</v>
      </c>
      <c r="DN37" s="111">
        <v>10.130723508263237</v>
      </c>
      <c r="DO37" s="111">
        <v>139973.5204495299</v>
      </c>
      <c r="DP37" s="111">
        <v>9.9536084570177223</v>
      </c>
      <c r="DQ37" s="111">
        <v>145563.21173671077</v>
      </c>
      <c r="DR37" s="111">
        <v>9.7304309761664509</v>
      </c>
      <c r="DS37" s="111">
        <v>155674.61128542374</v>
      </c>
      <c r="DT37" s="111">
        <v>9.5060615309873828</v>
      </c>
      <c r="DU37" s="111">
        <v>159140.0398203542</v>
      </c>
      <c r="DV37" s="111">
        <v>9.3939795667966219</v>
      </c>
      <c r="DW37" s="111">
        <v>163781.29995363418</v>
      </c>
      <c r="DX37" s="111">
        <v>9.1255800822733146</v>
      </c>
      <c r="DY37" s="111">
        <v>175655.40019679282</v>
      </c>
      <c r="DZ37" s="111">
        <v>8.9781287980946747</v>
      </c>
      <c r="EA37" s="111">
        <v>175925.65436849475</v>
      </c>
      <c r="EB37" s="111">
        <v>9.0610959132036495</v>
      </c>
      <c r="EC37" s="111">
        <v>195817.12959821493</v>
      </c>
      <c r="ED37" s="111">
        <v>9.06023718088767</v>
      </c>
      <c r="EE37" s="111">
        <v>205412.28867218056</v>
      </c>
      <c r="EF37" s="111">
        <v>9.2355801381981042</v>
      </c>
      <c r="EG37" s="111">
        <v>206049.36821414917</v>
      </c>
      <c r="EH37" s="111">
        <v>9.2500593060195797</v>
      </c>
      <c r="EI37" s="111">
        <v>204287.91378991079</v>
      </c>
    </row>
    <row r="38" spans="1:139" x14ac:dyDescent="0.25">
      <c r="B38" s="21">
        <v>15</v>
      </c>
      <c r="C38" s="27" t="s">
        <v>231</v>
      </c>
      <c r="D38" s="111">
        <v>5.0746719765770756</v>
      </c>
      <c r="E38" s="111">
        <v>689.70452318000002</v>
      </c>
      <c r="F38" s="111">
        <v>4.433454701029925</v>
      </c>
      <c r="G38" s="111">
        <v>1096.0217976900001</v>
      </c>
      <c r="H38" s="111">
        <v>4.3759634195653652</v>
      </c>
      <c r="I38" s="111">
        <v>1621.8062500199999</v>
      </c>
      <c r="J38" s="111">
        <v>3.0427376258685781</v>
      </c>
      <c r="K38" s="111">
        <v>1513.94299578</v>
      </c>
      <c r="L38" s="111">
        <v>4.1392323521481407</v>
      </c>
      <c r="M38" s="111">
        <v>1506.86307035</v>
      </c>
      <c r="N38" s="111">
        <v>3.431006512457512</v>
      </c>
      <c r="O38" s="111">
        <v>1499.9172050300001</v>
      </c>
      <c r="P38" s="111">
        <v>3.2697991717917096</v>
      </c>
      <c r="Q38" s="111">
        <v>1512.4305777800002</v>
      </c>
      <c r="R38" s="111">
        <v>3.0390932762900902</v>
      </c>
      <c r="S38" s="111">
        <v>1473.3031456000001</v>
      </c>
      <c r="T38" s="111">
        <v>3.0602574024102758</v>
      </c>
      <c r="U38" s="111">
        <v>1478.0040544000001</v>
      </c>
      <c r="V38" s="111">
        <v>3.1638473645563003</v>
      </c>
      <c r="W38" s="111">
        <v>1473.3113559300002</v>
      </c>
      <c r="X38" s="111">
        <v>3.1638122759667158</v>
      </c>
      <c r="Y38" s="111">
        <v>1473.3065852100001</v>
      </c>
      <c r="Z38" s="111">
        <v>3.0358400771729972</v>
      </c>
      <c r="AA38" s="111">
        <v>1473.0007202600002</v>
      </c>
      <c r="AB38" s="111">
        <v>3.0368422117814173</v>
      </c>
      <c r="AC38" s="111">
        <v>1473.0007202600002</v>
      </c>
      <c r="AD38" s="111">
        <v>4.1395416982664042</v>
      </c>
      <c r="AE38" s="111">
        <v>1482.2540566700002</v>
      </c>
      <c r="AF38" s="111">
        <v>4.1395416982664042</v>
      </c>
      <c r="AG38" s="111">
        <v>1482.2540566700002</v>
      </c>
      <c r="AH38" s="111">
        <v>3.0919181578128088</v>
      </c>
      <c r="AI38" s="111">
        <v>1479.74359187</v>
      </c>
      <c r="AJ38" s="111">
        <v>4.133364488732143</v>
      </c>
      <c r="AK38" s="111">
        <v>1479.74828634</v>
      </c>
      <c r="AL38" s="111">
        <v>4.1392323521481407</v>
      </c>
      <c r="AM38" s="111">
        <v>1506.86307035</v>
      </c>
      <c r="AN38" s="111">
        <v>4.1262945222930929</v>
      </c>
      <c r="AO38" s="111">
        <v>1508.0630566700002</v>
      </c>
      <c r="AP38" s="111">
        <v>3.0666434120965929</v>
      </c>
      <c r="AQ38" s="111">
        <v>1506.96305667</v>
      </c>
      <c r="AR38" s="111">
        <v>2.3449238752355899</v>
      </c>
      <c r="AS38" s="111">
        <v>1518.6930566700003</v>
      </c>
      <c r="AT38" s="111">
        <v>3.0781498771621796</v>
      </c>
      <c r="AU38" s="111">
        <v>1497.3300566700002</v>
      </c>
      <c r="AV38" s="111">
        <v>3.0776154490472076</v>
      </c>
      <c r="AW38" s="111">
        <v>1507.6400566700001</v>
      </c>
      <c r="AX38" s="111">
        <v>3.0776154490472076</v>
      </c>
      <c r="AY38" s="111">
        <v>1507.6400566700001</v>
      </c>
      <c r="AZ38" s="111">
        <v>3.0776154490472076</v>
      </c>
      <c r="BA38" s="111">
        <v>1507.6400566700001</v>
      </c>
      <c r="BB38" s="111">
        <v>3.4250769303752153</v>
      </c>
      <c r="BC38" s="111">
        <v>1507.6400566700001</v>
      </c>
      <c r="BD38" s="111">
        <v>3.4316866062471236</v>
      </c>
      <c r="BE38" s="111">
        <v>1508.6229629700001</v>
      </c>
      <c r="BF38" s="111">
        <v>3.4235398498531806</v>
      </c>
      <c r="BG38" s="111">
        <v>1503.2536489699999</v>
      </c>
      <c r="BH38" s="111">
        <v>3.3727628641850487</v>
      </c>
      <c r="BI38" s="111">
        <v>1497.44680234</v>
      </c>
      <c r="BJ38" s="111">
        <v>3.431006512457512</v>
      </c>
      <c r="BK38" s="111">
        <v>1499.9172050300001</v>
      </c>
      <c r="BL38" s="111">
        <v>3.431006566689752</v>
      </c>
      <c r="BM38" s="111">
        <v>1499.9170163000001</v>
      </c>
      <c r="BN38" s="111">
        <v>3.4310065666783722</v>
      </c>
      <c r="BO38" s="111">
        <v>1499.91701627</v>
      </c>
      <c r="BP38" s="111">
        <v>3.4311026428646718</v>
      </c>
      <c r="BQ38" s="111">
        <v>1499.8750162799997</v>
      </c>
      <c r="BR38" s="111">
        <v>3.4309505617053535</v>
      </c>
      <c r="BS38" s="111">
        <v>1499.8523624199997</v>
      </c>
      <c r="BT38" s="111">
        <v>3.431332034511835</v>
      </c>
      <c r="BU38" s="111">
        <v>1499.8523624199997</v>
      </c>
      <c r="BV38" s="111">
        <v>4.0072736084875382</v>
      </c>
      <c r="BW38" s="111">
        <v>1500.4943624199998</v>
      </c>
      <c r="BX38" s="111">
        <v>4.9177837444854209</v>
      </c>
      <c r="BY38" s="111">
        <v>1499.8943624199999</v>
      </c>
      <c r="BZ38" s="111">
        <v>4.9518098576236067</v>
      </c>
      <c r="CA38" s="111">
        <v>1503.6912174199999</v>
      </c>
      <c r="CB38" s="111">
        <v>4.9194850603578786</v>
      </c>
      <c r="CC38" s="111">
        <v>1513.8002791699998</v>
      </c>
      <c r="CD38" s="111">
        <v>4.9162699836532111</v>
      </c>
      <c r="CE38" s="111">
        <v>1513.0002791699999</v>
      </c>
      <c r="CF38" s="111">
        <v>4.902914282967231</v>
      </c>
      <c r="CG38" s="111">
        <v>1509.6302791699998</v>
      </c>
      <c r="CH38" s="111">
        <v>4.9156969586091135</v>
      </c>
      <c r="CI38" s="111">
        <v>1512.81435549</v>
      </c>
      <c r="CJ38" s="111">
        <v>4.9156969586091135</v>
      </c>
      <c r="CK38" s="111">
        <v>1512.81435549</v>
      </c>
      <c r="CL38" s="111">
        <v>4.9156969586091135</v>
      </c>
      <c r="CM38" s="111">
        <v>1512.81435549</v>
      </c>
      <c r="CN38" s="111">
        <v>4.9029849043529303</v>
      </c>
      <c r="CO38" s="111">
        <v>1509.55735549</v>
      </c>
      <c r="CP38" s="111">
        <v>4.9031666536329439</v>
      </c>
      <c r="CQ38" s="111">
        <v>1509.55735549</v>
      </c>
      <c r="CR38" s="111">
        <v>4.9030549913881112</v>
      </c>
      <c r="CS38" s="111">
        <v>1509.53932173</v>
      </c>
      <c r="CT38" s="111">
        <v>4.8965353836496934</v>
      </c>
      <c r="CU38" s="111">
        <v>1508.4079116399998</v>
      </c>
      <c r="CV38" s="111">
        <v>4.8843033335312089</v>
      </c>
      <c r="CW38" s="111">
        <v>1508.4079116399998</v>
      </c>
      <c r="CX38" s="111">
        <v>4.8843033335312089</v>
      </c>
      <c r="CY38" s="111">
        <v>1508.4079116399998</v>
      </c>
      <c r="CZ38" s="111">
        <v>4.8825021923178689</v>
      </c>
      <c r="DA38" s="111">
        <v>1510.98791164</v>
      </c>
      <c r="DB38" s="111">
        <v>4.3091025024026646</v>
      </c>
      <c r="DC38" s="111">
        <v>1510.98791164</v>
      </c>
      <c r="DD38" s="111">
        <v>4.3057904602564232</v>
      </c>
      <c r="DE38" s="111">
        <v>1527.3587808999998</v>
      </c>
      <c r="DF38" s="111">
        <v>4.3155002149594317</v>
      </c>
      <c r="DG38" s="111">
        <v>1538.8858334500001</v>
      </c>
      <c r="DH38" s="111">
        <v>4.2306607827019658</v>
      </c>
      <c r="DI38" s="111">
        <v>1538.97393345</v>
      </c>
      <c r="DJ38" s="111">
        <v>5.0951885760368709</v>
      </c>
      <c r="DK38" s="111">
        <v>1423.1106001200001</v>
      </c>
      <c r="DL38" s="111">
        <v>5.7777349858054388</v>
      </c>
      <c r="DM38" s="111">
        <v>1167.5210918100001</v>
      </c>
      <c r="DN38" s="111">
        <v>5.2956744960486812</v>
      </c>
      <c r="DO38" s="111">
        <v>1422.7163126099999</v>
      </c>
      <c r="DP38" s="111">
        <v>4.3434922244886582</v>
      </c>
      <c r="DQ38" s="111">
        <v>1422.7167126100001</v>
      </c>
      <c r="DR38" s="111">
        <v>3.9787725083199792</v>
      </c>
      <c r="DS38" s="111">
        <v>1425.4255334499999</v>
      </c>
      <c r="DT38" s="111">
        <v>3.9268906192305111</v>
      </c>
      <c r="DU38" s="111">
        <v>1426.8559334499998</v>
      </c>
      <c r="DV38" s="111">
        <v>3.8144978026090213</v>
      </c>
      <c r="DW38" s="111">
        <v>1421.34893345</v>
      </c>
      <c r="DX38" s="111">
        <v>3.8001147510507471</v>
      </c>
      <c r="DY38" s="111">
        <v>1427.8036334500002</v>
      </c>
      <c r="DZ38" s="111">
        <v>3.7796664911074362</v>
      </c>
      <c r="EA38" s="111">
        <v>1422.6952329600001</v>
      </c>
      <c r="EB38" s="111">
        <v>4.0517934421988935</v>
      </c>
      <c r="EC38" s="111">
        <v>1503.6912016800002</v>
      </c>
      <c r="ED38" s="111">
        <v>4.0521477319401979</v>
      </c>
      <c r="EE38" s="111">
        <v>1493.4751798700001</v>
      </c>
      <c r="EF38" s="111">
        <v>3.1001039059977544</v>
      </c>
      <c r="EG38" s="111">
        <v>1975.6678116400001</v>
      </c>
      <c r="EH38" s="111">
        <v>4.1368619437482126</v>
      </c>
      <c r="EI38" s="111">
        <v>1362.2873180700001</v>
      </c>
    </row>
    <row r="39" spans="1:139" x14ac:dyDescent="0.25">
      <c r="B39" s="21">
        <v>16</v>
      </c>
      <c r="C39" s="27" t="s">
        <v>232</v>
      </c>
      <c r="D39" s="111">
        <v>12.480900265160589</v>
      </c>
      <c r="E39" s="111">
        <v>106275.67162739212</v>
      </c>
      <c r="F39" s="111">
        <v>10.856595536604859</v>
      </c>
      <c r="G39" s="111">
        <v>133845.88260593836</v>
      </c>
      <c r="H39" s="111">
        <v>9.8148122309678953</v>
      </c>
      <c r="I39" s="111">
        <v>160286.34113739323</v>
      </c>
      <c r="J39" s="111">
        <v>9.2915518714009533</v>
      </c>
      <c r="K39" s="111">
        <v>209284.18601491582</v>
      </c>
      <c r="L39" s="111">
        <v>12.211323239852607</v>
      </c>
      <c r="M39" s="111">
        <v>203818.47479996618</v>
      </c>
      <c r="N39" s="111">
        <v>13.521736681578403</v>
      </c>
      <c r="O39" s="111">
        <v>246475.63068741281</v>
      </c>
      <c r="P39" s="111">
        <v>9.2986103556243318</v>
      </c>
      <c r="Q39" s="111">
        <v>211643.05857441659</v>
      </c>
      <c r="R39" s="111">
        <v>9.258235037349662</v>
      </c>
      <c r="S39" s="111">
        <v>219658.59354015693</v>
      </c>
      <c r="T39" s="111">
        <v>8.8001767456071587</v>
      </c>
      <c r="U39" s="111">
        <v>226981.02422030552</v>
      </c>
      <c r="V39" s="111">
        <v>9.1462913010969249</v>
      </c>
      <c r="W39" s="111">
        <v>230059.63853386085</v>
      </c>
      <c r="X39" s="111">
        <v>9.5278379690117987</v>
      </c>
      <c r="Y39" s="111">
        <v>233521.44713623822</v>
      </c>
      <c r="Z39" s="111">
        <v>9.4500247177880397</v>
      </c>
      <c r="AA39" s="111">
        <v>248305.53903703578</v>
      </c>
      <c r="AB39" s="111">
        <v>11.206092449716172</v>
      </c>
      <c r="AC39" s="111">
        <v>174212.60537283434</v>
      </c>
      <c r="AD39" s="111">
        <v>11.954378763158058</v>
      </c>
      <c r="AE39" s="111">
        <v>185987.21469148991</v>
      </c>
      <c r="AF39" s="111">
        <v>11.926335869178756</v>
      </c>
      <c r="AG39" s="111">
        <v>188855.59111561315</v>
      </c>
      <c r="AH39" s="111">
        <v>11.641166911015731</v>
      </c>
      <c r="AI39" s="111">
        <v>189643.64763343218</v>
      </c>
      <c r="AJ39" s="111">
        <v>12.28108039243334</v>
      </c>
      <c r="AK39" s="111">
        <v>191662.55528724549</v>
      </c>
      <c r="AL39" s="111">
        <v>12.211323239852607</v>
      </c>
      <c r="AM39" s="111">
        <v>203818.47479996618</v>
      </c>
      <c r="AN39" s="111">
        <v>13.08019342447222</v>
      </c>
      <c r="AO39" s="111">
        <v>200457.43925569073</v>
      </c>
      <c r="AP39" s="111">
        <v>12.938661490984511</v>
      </c>
      <c r="AQ39" s="111">
        <v>203809.37283374</v>
      </c>
      <c r="AR39" s="111">
        <v>12.618011664918285</v>
      </c>
      <c r="AS39" s="111">
        <v>210697.81210700353</v>
      </c>
      <c r="AT39" s="111">
        <v>12.845802209306031</v>
      </c>
      <c r="AU39" s="111">
        <v>213470.7009199863</v>
      </c>
      <c r="AV39" s="111">
        <v>11.847640242049287</v>
      </c>
      <c r="AW39" s="111">
        <v>222065.31873625962</v>
      </c>
      <c r="AX39" s="111">
        <v>12.671549709730762</v>
      </c>
      <c r="AY39" s="111">
        <v>230779.66045905321</v>
      </c>
      <c r="AZ39" s="111">
        <v>12.754790403147902</v>
      </c>
      <c r="BA39" s="111">
        <v>234688.93575890514</v>
      </c>
      <c r="BB39" s="111">
        <v>12.946035761607465</v>
      </c>
      <c r="BC39" s="111">
        <v>251333.18948902155</v>
      </c>
      <c r="BD39" s="111">
        <v>12.234261558144716</v>
      </c>
      <c r="BE39" s="111">
        <v>333075.0794577573</v>
      </c>
      <c r="BF39" s="111">
        <v>13.218468380525703</v>
      </c>
      <c r="BG39" s="111">
        <v>249222.27931172686</v>
      </c>
      <c r="BH39" s="111">
        <v>12.593885074777774</v>
      </c>
      <c r="BI39" s="111">
        <v>334625.27170518268</v>
      </c>
      <c r="BJ39" s="111">
        <v>13.521736681578403</v>
      </c>
      <c r="BK39" s="111">
        <v>246475.63068741281</v>
      </c>
      <c r="BL39" s="111">
        <v>12.842947962851524</v>
      </c>
      <c r="BM39" s="111">
        <v>332775.8655786711</v>
      </c>
      <c r="BN39" s="111">
        <v>13.101081757547318</v>
      </c>
      <c r="BO39" s="111">
        <v>251328.83694976833</v>
      </c>
      <c r="BP39" s="111">
        <v>13.229694608299937</v>
      </c>
      <c r="BQ39" s="111">
        <v>260102.90361878905</v>
      </c>
      <c r="BR39" s="111">
        <v>13.179138162470577</v>
      </c>
      <c r="BS39" s="111">
        <v>261694.59184624959</v>
      </c>
      <c r="BT39" s="111">
        <v>13.297443014096102</v>
      </c>
      <c r="BU39" s="111">
        <v>263633.41702715843</v>
      </c>
      <c r="BV39" s="111">
        <v>13.30221178694952</v>
      </c>
      <c r="BW39" s="111">
        <v>237100.00812677015</v>
      </c>
      <c r="BX39" s="111">
        <v>13.429199269314578</v>
      </c>
      <c r="BY39" s="111">
        <v>239832.37616209741</v>
      </c>
      <c r="BZ39" s="111">
        <v>13.444242672884707</v>
      </c>
      <c r="CA39" s="111">
        <v>271175.64591558714</v>
      </c>
      <c r="CB39" s="111">
        <v>13.291732786818473</v>
      </c>
      <c r="CC39" s="111">
        <v>278591.55856387928</v>
      </c>
      <c r="CD39" s="111">
        <v>13.209121153427157</v>
      </c>
      <c r="CE39" s="111">
        <v>285619.9246890971</v>
      </c>
      <c r="CF39" s="111">
        <v>13.169964361321194</v>
      </c>
      <c r="CG39" s="111">
        <v>291764.28826763819</v>
      </c>
      <c r="CH39" s="111">
        <v>13.104432423181908</v>
      </c>
      <c r="CI39" s="111">
        <v>299780.91529615055</v>
      </c>
      <c r="CJ39" s="111">
        <v>13.021326285327097</v>
      </c>
      <c r="CK39" s="111">
        <v>301672.18142292427</v>
      </c>
      <c r="CL39" s="111">
        <v>12.923235046968513</v>
      </c>
      <c r="CM39" s="111">
        <v>311254.58749840729</v>
      </c>
      <c r="CN39" s="111">
        <v>12.932195675319592</v>
      </c>
      <c r="CO39" s="111">
        <v>321231.94168154494</v>
      </c>
      <c r="CP39" s="111">
        <v>12.979009699668387</v>
      </c>
      <c r="CQ39" s="111">
        <v>323500.12824015232</v>
      </c>
      <c r="CR39" s="111">
        <v>12.945738704557394</v>
      </c>
      <c r="CS39" s="111">
        <v>322792.02793867828</v>
      </c>
      <c r="CT39" s="111">
        <v>12.799811010486831</v>
      </c>
      <c r="CU39" s="111">
        <v>338861.48728213203</v>
      </c>
      <c r="CV39" s="111">
        <v>12.833120353562517</v>
      </c>
      <c r="CW39" s="111">
        <v>344209.45792245108</v>
      </c>
      <c r="CX39" s="111">
        <v>12.867648410990171</v>
      </c>
      <c r="CY39" s="111">
        <v>359704.41753491142</v>
      </c>
      <c r="CZ39" s="111">
        <v>12.785444190129533</v>
      </c>
      <c r="DA39" s="111">
        <v>360562.5075985291</v>
      </c>
      <c r="DB39" s="111">
        <v>12.684692369046916</v>
      </c>
      <c r="DC39" s="111">
        <v>356671.11061200878</v>
      </c>
      <c r="DD39" s="111">
        <v>12.149308836006144</v>
      </c>
      <c r="DE39" s="111">
        <v>358374.08140292618</v>
      </c>
      <c r="DF39" s="111">
        <v>11.454634415548938</v>
      </c>
      <c r="DG39" s="111">
        <v>376867.46988964872</v>
      </c>
      <c r="DH39" s="111">
        <v>11.455928604226237</v>
      </c>
      <c r="DI39" s="111">
        <v>380781.60852306103</v>
      </c>
      <c r="DJ39" s="111">
        <v>11.394382279462178</v>
      </c>
      <c r="DK39" s="111">
        <v>381240.13187610346</v>
      </c>
      <c r="DL39" s="111">
        <v>11.123954853836199</v>
      </c>
      <c r="DM39" s="111">
        <v>389985.732394722</v>
      </c>
      <c r="DN39" s="111">
        <v>10.672283070618789</v>
      </c>
      <c r="DO39" s="111">
        <v>397805.44866571599</v>
      </c>
      <c r="DP39" s="111">
        <v>10.395777109024282</v>
      </c>
      <c r="DQ39" s="111">
        <v>429675.82708898431</v>
      </c>
      <c r="DR39" s="111">
        <v>10.241981964308152</v>
      </c>
      <c r="DS39" s="111">
        <v>457271.73182329809</v>
      </c>
      <c r="DT39" s="111">
        <v>9.9669542917755329</v>
      </c>
      <c r="DU39" s="111">
        <v>472847.08554640994</v>
      </c>
      <c r="DV39" s="111">
        <v>9.8664409998616094</v>
      </c>
      <c r="DW39" s="111">
        <v>494326.08214478736</v>
      </c>
      <c r="DX39" s="111">
        <v>9.580263406843871</v>
      </c>
      <c r="DY39" s="111">
        <v>523030.07220519264</v>
      </c>
      <c r="DZ39" s="111">
        <v>9.5933121484661275</v>
      </c>
      <c r="EA39" s="111">
        <v>528499.06537747791</v>
      </c>
      <c r="EB39" s="111">
        <v>9.5523557085265871</v>
      </c>
      <c r="EC39" s="111">
        <v>506388.02891804354</v>
      </c>
      <c r="ED39" s="111">
        <v>9.5015873553847818</v>
      </c>
      <c r="EE39" s="111">
        <v>516469.67565925431</v>
      </c>
      <c r="EF39" s="111">
        <v>9.5042880474185498</v>
      </c>
      <c r="EG39" s="111">
        <v>530464.4314875789</v>
      </c>
      <c r="EH39" s="111">
        <v>9.5943382632243459</v>
      </c>
      <c r="EI39" s="111">
        <v>555842.38507379266</v>
      </c>
    </row>
    <row r="40" spans="1:139" x14ac:dyDescent="0.25">
      <c r="B40" s="300"/>
      <c r="C40" s="300" t="s">
        <v>625</v>
      </c>
      <c r="D40" s="301">
        <v>12.091636074309511</v>
      </c>
      <c r="E40" s="301">
        <v>624248.86150236486</v>
      </c>
      <c r="F40" s="301">
        <v>10.479539770461457</v>
      </c>
      <c r="G40" s="301">
        <v>850091.92719878291</v>
      </c>
      <c r="H40" s="301">
        <v>9.6236803954825039</v>
      </c>
      <c r="I40" s="301">
        <v>1085249.232729173</v>
      </c>
      <c r="J40" s="301">
        <v>8.8627390796693852</v>
      </c>
      <c r="K40" s="301">
        <v>1357682.955325054</v>
      </c>
      <c r="L40" s="301">
        <v>11.330871099975459</v>
      </c>
      <c r="M40" s="301">
        <v>1717067.4735662208</v>
      </c>
      <c r="N40" s="301">
        <v>12.474039051717256</v>
      </c>
      <c r="O40" s="301">
        <v>2053416.7188894842</v>
      </c>
      <c r="P40" s="301">
        <v>8.8849724575941309</v>
      </c>
      <c r="Q40" s="301">
        <v>1391062.9761471723</v>
      </c>
      <c r="R40" s="301">
        <v>8.770936414635047</v>
      </c>
      <c r="S40" s="301">
        <v>1430690.2964509411</v>
      </c>
      <c r="T40" s="301">
        <v>8.6227173365480265</v>
      </c>
      <c r="U40" s="301">
        <v>1465317.3947113797</v>
      </c>
      <c r="V40" s="301">
        <v>8.8831005706782786</v>
      </c>
      <c r="W40" s="301">
        <v>1485887.8279949545</v>
      </c>
      <c r="X40" s="301">
        <v>9.108362944803142</v>
      </c>
      <c r="Y40" s="301">
        <v>1512667.9139375687</v>
      </c>
      <c r="Z40" s="301">
        <v>9.320593793200139</v>
      </c>
      <c r="AA40" s="301">
        <v>1581373.7783997555</v>
      </c>
      <c r="AB40" s="301">
        <v>10.119643092985038</v>
      </c>
      <c r="AC40" s="301">
        <v>1612278.4327777948</v>
      </c>
      <c r="AD40" s="301">
        <v>10.59721056847998</v>
      </c>
      <c r="AE40" s="301">
        <v>1616946.4775392176</v>
      </c>
      <c r="AF40" s="301">
        <v>10.768996824709188</v>
      </c>
      <c r="AG40" s="301">
        <v>1640005.2742215961</v>
      </c>
      <c r="AH40" s="301">
        <v>10.6869140933374</v>
      </c>
      <c r="AI40" s="301">
        <v>1645541.1709220088</v>
      </c>
      <c r="AJ40" s="301">
        <v>11.293647561784748</v>
      </c>
      <c r="AK40" s="301">
        <v>1654508.5048616196</v>
      </c>
      <c r="AL40" s="301">
        <v>11.330871099975459</v>
      </c>
      <c r="AM40" s="301">
        <v>1717067.4735662208</v>
      </c>
      <c r="AN40" s="301">
        <v>11.677129485972685</v>
      </c>
      <c r="AO40" s="301">
        <v>1716454.9079643013</v>
      </c>
      <c r="AP40" s="301">
        <v>11.776851660684109</v>
      </c>
      <c r="AQ40" s="301">
        <v>1743129.3571612514</v>
      </c>
      <c r="AR40" s="301">
        <v>11.093642554147996</v>
      </c>
      <c r="AS40" s="301">
        <v>1789915.4697477384</v>
      </c>
      <c r="AT40" s="301">
        <v>11.637461434399516</v>
      </c>
      <c r="AU40" s="301">
        <v>1799070.6356744769</v>
      </c>
      <c r="AV40" s="301">
        <v>11.252921107091225</v>
      </c>
      <c r="AW40" s="301">
        <v>1844846.8062937139</v>
      </c>
      <c r="AX40" s="301">
        <v>11.789448059321915</v>
      </c>
      <c r="AY40" s="301">
        <v>1895199.4854972681</v>
      </c>
      <c r="AZ40" s="301">
        <v>11.903910782512302</v>
      </c>
      <c r="BA40" s="301">
        <v>1920830.9510838375</v>
      </c>
      <c r="BB40" s="301">
        <v>11.955679479846379</v>
      </c>
      <c r="BC40" s="301">
        <v>1929094.3462617309</v>
      </c>
      <c r="BD40" s="301">
        <v>12.095760392136375</v>
      </c>
      <c r="BE40" s="301">
        <v>1965611.2981204162</v>
      </c>
      <c r="BF40" s="301">
        <v>12.317973192508507</v>
      </c>
      <c r="BG40" s="301">
        <v>1997843.5053537746</v>
      </c>
      <c r="BH40" s="301">
        <v>12.417721658186325</v>
      </c>
      <c r="BI40" s="301">
        <v>2023105.9194502097</v>
      </c>
      <c r="BJ40" s="301">
        <v>12.474039051717256</v>
      </c>
      <c r="BK40" s="301">
        <v>2053416.7188894842</v>
      </c>
      <c r="BL40" s="301">
        <v>12.448651894232308</v>
      </c>
      <c r="BM40" s="301">
        <v>2080566.2248331825</v>
      </c>
      <c r="BN40" s="301">
        <v>12.309937324291186</v>
      </c>
      <c r="BO40" s="301">
        <v>2132011.4960533683</v>
      </c>
      <c r="BP40" s="301">
        <v>12.259346053607219</v>
      </c>
      <c r="BQ40" s="301">
        <v>2211756.406761256</v>
      </c>
      <c r="BR40" s="301">
        <v>12.261481948296858</v>
      </c>
      <c r="BS40" s="301">
        <v>2228980.9141721819</v>
      </c>
      <c r="BT40" s="301">
        <v>12.322112864374549</v>
      </c>
      <c r="BU40" s="301">
        <v>2256075.1287920438</v>
      </c>
      <c r="BV40" s="301">
        <v>12.291839968755971</v>
      </c>
      <c r="BW40" s="301">
        <v>2318601.7829959774</v>
      </c>
      <c r="BX40" s="301">
        <v>12.344648607378824</v>
      </c>
      <c r="BY40" s="301">
        <v>2329134.7378569813</v>
      </c>
      <c r="BZ40" s="301">
        <v>12.331042666436183</v>
      </c>
      <c r="CA40" s="301">
        <v>2337298.9267312023</v>
      </c>
      <c r="CB40" s="301">
        <v>12.275943576148686</v>
      </c>
      <c r="CC40" s="301">
        <v>2379571.8356803339</v>
      </c>
      <c r="CD40" s="301">
        <v>12.232319237532886</v>
      </c>
      <c r="CE40" s="301">
        <v>2386527.3087205784</v>
      </c>
      <c r="CF40" s="301">
        <v>12.199304661279401</v>
      </c>
      <c r="CG40" s="301">
        <v>2404206.5419554077</v>
      </c>
      <c r="CH40" s="301">
        <v>12.134092700177552</v>
      </c>
      <c r="CI40" s="301">
        <v>2429380.8333352651</v>
      </c>
      <c r="CJ40" s="301">
        <v>12.084038186426156</v>
      </c>
      <c r="CK40" s="301">
        <v>2435219.0792823737</v>
      </c>
      <c r="CL40" s="301">
        <v>11.97</v>
      </c>
      <c r="CM40" s="301">
        <v>2484427.3359362246</v>
      </c>
      <c r="CN40" s="301">
        <v>11.98479244278075</v>
      </c>
      <c r="CO40" s="301">
        <v>2556060.6394270575</v>
      </c>
      <c r="CP40" s="301">
        <v>12.073929961045465</v>
      </c>
      <c r="CQ40" s="301">
        <v>2565665.4848589692</v>
      </c>
      <c r="CR40" s="301">
        <v>11.93</v>
      </c>
      <c r="CS40" s="301">
        <v>2596150.4147887384</v>
      </c>
      <c r="CT40" s="301">
        <v>11.938543027385922</v>
      </c>
      <c r="CU40" s="301">
        <v>2661093.6621712772</v>
      </c>
      <c r="CV40" s="301">
        <v>11.94</v>
      </c>
      <c r="CW40" s="301">
        <v>2675824.7989007281</v>
      </c>
      <c r="CX40" s="301">
        <v>11.8</v>
      </c>
      <c r="CY40" s="301">
        <v>2723458.7775245463</v>
      </c>
      <c r="CZ40" s="301">
        <v>11.77</v>
      </c>
      <c r="DA40" s="301">
        <v>2761344.572194268</v>
      </c>
      <c r="DB40" s="301">
        <v>10.99</v>
      </c>
      <c r="DC40" s="301">
        <v>2746328.6814779509</v>
      </c>
      <c r="DD40" s="301">
        <v>10.426250629386633</v>
      </c>
      <c r="DE40" s="301">
        <v>2729712.7229301636</v>
      </c>
      <c r="DF40" s="301">
        <v>10.109165203675886</v>
      </c>
      <c r="DG40" s="301">
        <v>2820658.5206137071</v>
      </c>
      <c r="DH40" s="301">
        <v>10.47</v>
      </c>
      <c r="DI40" s="301">
        <v>2798043.327452933</v>
      </c>
      <c r="DJ40" s="301">
        <v>10.18</v>
      </c>
      <c r="DK40" s="301">
        <v>2827101.3273147237</v>
      </c>
      <c r="DL40" s="301">
        <v>9.8318649812907015</v>
      </c>
      <c r="DM40" s="301">
        <v>2946660.0112467655</v>
      </c>
      <c r="DN40" s="301">
        <v>9.517731632300432</v>
      </c>
      <c r="DO40" s="301">
        <v>2960568.2869373625</v>
      </c>
      <c r="DP40" s="301">
        <v>9.3697289946410578</v>
      </c>
      <c r="DQ40" s="301">
        <v>3012408.2417417211</v>
      </c>
      <c r="DR40" s="301">
        <v>9.09</v>
      </c>
      <c r="DS40" s="301">
        <v>3135015.3577900869</v>
      </c>
      <c r="DT40" s="301">
        <v>8.8912745435893399</v>
      </c>
      <c r="DU40" s="301">
        <v>3196825.4515890647</v>
      </c>
      <c r="DV40" s="301">
        <v>8.7276050942080641</v>
      </c>
      <c r="DW40" s="301">
        <v>3280279.4674591571</v>
      </c>
      <c r="DX40" s="301">
        <v>8.61</v>
      </c>
      <c r="DY40" s="301">
        <v>3428582.2747256728</v>
      </c>
      <c r="DZ40" s="301">
        <v>8.5342448085804961</v>
      </c>
      <c r="EA40" s="301">
        <v>3465398.1282351315</v>
      </c>
      <c r="EB40" s="301">
        <v>8.4591292533300528</v>
      </c>
      <c r="EC40" s="301">
        <v>3493884.3553973148</v>
      </c>
      <c r="ED40" s="301">
        <v>8.4348018971758574</v>
      </c>
      <c r="EE40" s="301">
        <v>3566532.8351074154</v>
      </c>
      <c r="EF40" s="111">
        <v>8.48</v>
      </c>
      <c r="EG40" s="111">
        <v>3611246.2957721846</v>
      </c>
      <c r="EH40" s="111">
        <v>8.57</v>
      </c>
      <c r="EI40" s="111">
        <v>3719880.0997626767</v>
      </c>
    </row>
    <row r="41" spans="1:139" x14ac:dyDescent="0.25">
      <c r="A41" s="38"/>
      <c r="B41" s="38"/>
      <c r="C41" s="38"/>
      <c r="D41" s="38"/>
      <c r="E41" s="38"/>
      <c r="F41" s="38"/>
      <c r="G41" s="302"/>
      <c r="H41" s="38"/>
      <c r="I41" s="302"/>
      <c r="J41" s="38"/>
      <c r="K41" s="302"/>
      <c r="L41" s="38"/>
      <c r="M41" s="38"/>
      <c r="N41" s="38"/>
      <c r="O41" s="38"/>
      <c r="P41" s="38"/>
      <c r="Q41" s="38"/>
      <c r="R41" s="303"/>
      <c r="S41" s="303"/>
      <c r="T41" s="303"/>
      <c r="U41" s="303"/>
      <c r="V41" s="303"/>
      <c r="W41" s="303"/>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04"/>
      <c r="CH41" s="38"/>
      <c r="CI41" s="304"/>
      <c r="CJ41" s="38"/>
      <c r="CK41" s="304"/>
      <c r="CL41" s="38"/>
      <c r="CM41" s="304"/>
      <c r="CN41" s="38"/>
      <c r="CO41" s="304"/>
      <c r="CP41" s="38"/>
      <c r="CQ41" s="304"/>
      <c r="CR41" s="38"/>
      <c r="CS41" s="304"/>
      <c r="CT41" s="38"/>
      <c r="CU41" s="304"/>
      <c r="CV41" s="38"/>
      <c r="CW41" s="304"/>
      <c r="CX41" s="38"/>
      <c r="CY41" s="304"/>
      <c r="CZ41" s="38"/>
      <c r="DA41" s="304"/>
      <c r="DB41" s="38"/>
      <c r="DC41" s="304"/>
      <c r="DD41" s="38"/>
      <c r="DE41" s="304"/>
      <c r="DF41" s="38"/>
      <c r="DG41" s="304"/>
      <c r="DH41" s="38"/>
      <c r="DI41" s="304"/>
      <c r="DJ41" s="38"/>
      <c r="DK41" s="304"/>
      <c r="DL41" s="38"/>
      <c r="DM41" s="304"/>
      <c r="DN41" s="38"/>
      <c r="DO41" s="304"/>
      <c r="DP41" s="38"/>
      <c r="DQ41" s="304"/>
      <c r="DR41" s="38"/>
      <c r="DS41" s="304"/>
      <c r="DT41" s="38"/>
      <c r="DU41" s="304"/>
      <c r="DV41" s="38"/>
      <c r="DW41" s="304"/>
      <c r="DX41" s="38"/>
      <c r="DY41" s="304"/>
      <c r="DZ41" s="38"/>
      <c r="EA41" s="304"/>
      <c r="EB41" s="38"/>
      <c r="EC41" s="304"/>
      <c r="ED41" s="38"/>
      <c r="EE41" s="304"/>
      <c r="EF41" s="38"/>
      <c r="EG41" s="304"/>
      <c r="EH41" s="38"/>
      <c r="EI41" s="304"/>
    </row>
    <row r="42" spans="1:139" hidden="1" x14ac:dyDescent="0.25">
      <c r="B42" s="305" t="s">
        <v>630</v>
      </c>
      <c r="C42" s="306"/>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c r="CC42" s="307"/>
      <c r="CD42" s="307"/>
      <c r="CE42" s="307"/>
      <c r="CF42" s="307"/>
      <c r="CG42" s="307"/>
      <c r="CH42" s="307"/>
      <c r="CI42" s="307"/>
      <c r="CJ42" s="307"/>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c r="DO42" s="307"/>
      <c r="DP42" s="307"/>
      <c r="DQ42" s="307"/>
      <c r="DR42" s="307"/>
      <c r="DS42" s="307"/>
      <c r="DT42" s="307"/>
      <c r="DU42" s="307"/>
      <c r="DV42" s="307"/>
      <c r="DW42" s="307"/>
      <c r="DX42" s="307"/>
      <c r="DY42" s="307"/>
      <c r="DZ42" s="307"/>
      <c r="EA42" s="307"/>
      <c r="EB42" s="307"/>
      <c r="EC42" s="307"/>
      <c r="ED42" s="307"/>
      <c r="EE42" s="307"/>
      <c r="EF42" s="307"/>
      <c r="EG42" s="307"/>
      <c r="EH42" s="307"/>
      <c r="EI42" s="307"/>
    </row>
    <row r="43" spans="1:139" s="247" customFormat="1" x14ac:dyDescent="0.25">
      <c r="B43" s="308" t="s">
        <v>267</v>
      </c>
      <c r="C43" s="309" t="s">
        <v>608</v>
      </c>
      <c r="D43" s="291" t="s">
        <v>609</v>
      </c>
      <c r="E43" s="291" t="s">
        <v>610</v>
      </c>
      <c r="F43" s="291" t="s">
        <v>609</v>
      </c>
      <c r="G43" s="291" t="s">
        <v>610</v>
      </c>
      <c r="H43" s="291" t="s">
        <v>609</v>
      </c>
      <c r="I43" s="291" t="s">
        <v>610</v>
      </c>
      <c r="J43" s="291" t="s">
        <v>609</v>
      </c>
      <c r="K43" s="291" t="s">
        <v>610</v>
      </c>
      <c r="L43" s="292" t="s">
        <v>609</v>
      </c>
      <c r="M43" s="292" t="s">
        <v>610</v>
      </c>
      <c r="N43" s="292" t="s">
        <v>609</v>
      </c>
      <c r="O43" s="292" t="s">
        <v>610</v>
      </c>
      <c r="P43" s="298" t="s">
        <v>609</v>
      </c>
      <c r="Q43" s="291" t="s">
        <v>610</v>
      </c>
      <c r="R43" s="298" t="s">
        <v>609</v>
      </c>
      <c r="S43" s="291" t="s">
        <v>610</v>
      </c>
      <c r="T43" s="298" t="s">
        <v>609</v>
      </c>
      <c r="U43" s="291" t="s">
        <v>610</v>
      </c>
      <c r="V43" s="298" t="s">
        <v>609</v>
      </c>
      <c r="W43" s="291" t="s">
        <v>610</v>
      </c>
      <c r="X43" s="292" t="s">
        <v>609</v>
      </c>
      <c r="Y43" s="292" t="s">
        <v>610</v>
      </c>
      <c r="Z43" s="292" t="s">
        <v>609</v>
      </c>
      <c r="AA43" s="292" t="s">
        <v>610</v>
      </c>
      <c r="AB43" s="292" t="s">
        <v>609</v>
      </c>
      <c r="AC43" s="292" t="s">
        <v>610</v>
      </c>
      <c r="AD43" s="292" t="s">
        <v>609</v>
      </c>
      <c r="AE43" s="292" t="s">
        <v>610</v>
      </c>
      <c r="AF43" s="292" t="s">
        <v>609</v>
      </c>
      <c r="AG43" s="292" t="s">
        <v>610</v>
      </c>
      <c r="AH43" s="292" t="s">
        <v>609</v>
      </c>
      <c r="AI43" s="292" t="s">
        <v>610</v>
      </c>
      <c r="AJ43" s="292" t="s">
        <v>609</v>
      </c>
      <c r="AK43" s="292" t="s">
        <v>610</v>
      </c>
      <c r="AL43" s="292" t="s">
        <v>609</v>
      </c>
      <c r="AM43" s="292" t="s">
        <v>610</v>
      </c>
      <c r="AN43" s="292" t="s">
        <v>609</v>
      </c>
      <c r="AO43" s="292" t="s">
        <v>610</v>
      </c>
      <c r="AP43" s="292" t="s">
        <v>609</v>
      </c>
      <c r="AQ43" s="292" t="s">
        <v>610</v>
      </c>
      <c r="AR43" s="292" t="s">
        <v>609</v>
      </c>
      <c r="AS43" s="292" t="s">
        <v>610</v>
      </c>
      <c r="AT43" s="292" t="s">
        <v>609</v>
      </c>
      <c r="AU43" s="292" t="s">
        <v>610</v>
      </c>
      <c r="AV43" s="292" t="s">
        <v>609</v>
      </c>
      <c r="AW43" s="292" t="s">
        <v>610</v>
      </c>
      <c r="AX43" s="292" t="s">
        <v>609</v>
      </c>
      <c r="AY43" s="292" t="s">
        <v>610</v>
      </c>
      <c r="AZ43" s="292" t="s">
        <v>609</v>
      </c>
      <c r="BA43" s="292" t="s">
        <v>610</v>
      </c>
      <c r="BB43" s="292" t="s">
        <v>609</v>
      </c>
      <c r="BC43" s="292" t="s">
        <v>610</v>
      </c>
      <c r="BD43" s="292" t="s">
        <v>609</v>
      </c>
      <c r="BE43" s="292" t="s">
        <v>610</v>
      </c>
      <c r="BF43" s="292" t="s">
        <v>609</v>
      </c>
      <c r="BG43" s="292" t="s">
        <v>610</v>
      </c>
      <c r="BH43" s="292" t="s">
        <v>609</v>
      </c>
      <c r="BI43" s="292" t="s">
        <v>610</v>
      </c>
      <c r="BJ43" s="292" t="s">
        <v>609</v>
      </c>
      <c r="BK43" s="292" t="s">
        <v>610</v>
      </c>
      <c r="BL43" s="292" t="s">
        <v>609</v>
      </c>
      <c r="BM43" s="292" t="s">
        <v>610</v>
      </c>
      <c r="BN43" s="292" t="s">
        <v>609</v>
      </c>
      <c r="BO43" s="292" t="s">
        <v>610</v>
      </c>
      <c r="BP43" s="292" t="s">
        <v>609</v>
      </c>
      <c r="BQ43" s="292" t="s">
        <v>610</v>
      </c>
      <c r="BR43" s="292" t="s">
        <v>609</v>
      </c>
      <c r="BS43" s="292" t="s">
        <v>610</v>
      </c>
      <c r="BT43" s="292" t="s">
        <v>609</v>
      </c>
      <c r="BU43" s="292" t="s">
        <v>610</v>
      </c>
      <c r="BV43" s="292" t="s">
        <v>609</v>
      </c>
      <c r="BW43" s="292" t="s">
        <v>610</v>
      </c>
      <c r="BX43" s="292" t="s">
        <v>609</v>
      </c>
      <c r="BY43" s="292" t="s">
        <v>610</v>
      </c>
      <c r="BZ43" s="292" t="s">
        <v>609</v>
      </c>
      <c r="CA43" s="292" t="s">
        <v>610</v>
      </c>
      <c r="CB43" s="292" t="s">
        <v>609</v>
      </c>
      <c r="CC43" s="292" t="s">
        <v>610</v>
      </c>
      <c r="CD43" s="292" t="s">
        <v>609</v>
      </c>
      <c r="CE43" s="292" t="s">
        <v>610</v>
      </c>
      <c r="CF43" s="292" t="s">
        <v>609</v>
      </c>
      <c r="CG43" s="293" t="s">
        <v>610</v>
      </c>
      <c r="CH43" s="292" t="s">
        <v>609</v>
      </c>
      <c r="CI43" s="293" t="s">
        <v>610</v>
      </c>
      <c r="CJ43" s="292" t="s">
        <v>609</v>
      </c>
      <c r="CK43" s="293" t="s">
        <v>610</v>
      </c>
      <c r="CL43" s="292" t="s">
        <v>609</v>
      </c>
      <c r="CM43" s="293" t="s">
        <v>610</v>
      </c>
      <c r="CN43" s="292" t="s">
        <v>609</v>
      </c>
      <c r="CO43" s="293" t="s">
        <v>610</v>
      </c>
      <c r="CP43" s="292" t="s">
        <v>609</v>
      </c>
      <c r="CQ43" s="293" t="s">
        <v>610</v>
      </c>
      <c r="CR43" s="292" t="s">
        <v>609</v>
      </c>
      <c r="CS43" s="293" t="s">
        <v>610</v>
      </c>
      <c r="CT43" s="292" t="s">
        <v>609</v>
      </c>
      <c r="CU43" s="293" t="s">
        <v>610</v>
      </c>
      <c r="CV43" s="292" t="s">
        <v>609</v>
      </c>
      <c r="CW43" s="293" t="s">
        <v>610</v>
      </c>
      <c r="CX43" s="292" t="s">
        <v>609</v>
      </c>
      <c r="CY43" s="293" t="s">
        <v>610</v>
      </c>
      <c r="CZ43" s="292" t="s">
        <v>609</v>
      </c>
      <c r="DA43" s="293" t="s">
        <v>610</v>
      </c>
      <c r="DB43" s="292" t="s">
        <v>609</v>
      </c>
      <c r="DC43" s="293" t="s">
        <v>610</v>
      </c>
      <c r="DD43" s="292" t="s">
        <v>609</v>
      </c>
      <c r="DE43" s="293" t="s">
        <v>610</v>
      </c>
      <c r="DF43" s="292" t="s">
        <v>609</v>
      </c>
      <c r="DG43" s="293" t="s">
        <v>610</v>
      </c>
      <c r="DH43" s="292" t="s">
        <v>609</v>
      </c>
      <c r="DI43" s="293" t="s">
        <v>610</v>
      </c>
      <c r="DJ43" s="292" t="s">
        <v>609</v>
      </c>
      <c r="DK43" s="293" t="s">
        <v>610</v>
      </c>
      <c r="DL43" s="292" t="s">
        <v>609</v>
      </c>
      <c r="DM43" s="293" t="s">
        <v>610</v>
      </c>
      <c r="DN43" s="292" t="s">
        <v>609</v>
      </c>
      <c r="DO43" s="293" t="s">
        <v>610</v>
      </c>
      <c r="DP43" s="292" t="s">
        <v>609</v>
      </c>
      <c r="DQ43" s="293" t="s">
        <v>610</v>
      </c>
      <c r="DR43" s="292" t="s">
        <v>609</v>
      </c>
      <c r="DS43" s="293" t="s">
        <v>610</v>
      </c>
      <c r="DT43" s="292" t="s">
        <v>609</v>
      </c>
      <c r="DU43" s="293" t="s">
        <v>610</v>
      </c>
      <c r="DV43" s="292" t="s">
        <v>609</v>
      </c>
      <c r="DW43" s="293" t="s">
        <v>610</v>
      </c>
      <c r="DX43" s="292" t="s">
        <v>609</v>
      </c>
      <c r="DY43" s="293" t="s">
        <v>610</v>
      </c>
      <c r="DZ43" s="292" t="s">
        <v>609</v>
      </c>
      <c r="EA43" s="293" t="s">
        <v>610</v>
      </c>
      <c r="EB43" s="292" t="s">
        <v>609</v>
      </c>
      <c r="EC43" s="293" t="s">
        <v>610</v>
      </c>
      <c r="ED43" s="292" t="s">
        <v>609</v>
      </c>
      <c r="EE43" s="293" t="s">
        <v>610</v>
      </c>
      <c r="EF43" s="292" t="s">
        <v>609</v>
      </c>
      <c r="EG43" s="293" t="s">
        <v>610</v>
      </c>
      <c r="EH43" s="292" t="s">
        <v>609</v>
      </c>
      <c r="EI43" s="293" t="s">
        <v>610</v>
      </c>
    </row>
    <row r="44" spans="1:139" x14ac:dyDescent="0.25">
      <c r="B44" s="80">
        <v>1</v>
      </c>
      <c r="C44" s="310" t="s">
        <v>235</v>
      </c>
      <c r="D44" s="111">
        <v>12.168366908909052</v>
      </c>
      <c r="E44" s="111">
        <v>83513.984709680037</v>
      </c>
      <c r="F44" s="111">
        <v>11.110339632678288</v>
      </c>
      <c r="G44" s="111">
        <v>128891.11092077302</v>
      </c>
      <c r="H44" s="111">
        <v>10.367339538080376</v>
      </c>
      <c r="I44" s="111">
        <v>177808.96570341356</v>
      </c>
      <c r="J44" s="111">
        <v>9.3329130024954434</v>
      </c>
      <c r="K44" s="111">
        <v>220017.13784749003</v>
      </c>
      <c r="L44" s="111">
        <v>11.062366896116425</v>
      </c>
      <c r="M44" s="111">
        <v>277111.94260587997</v>
      </c>
      <c r="N44" s="111">
        <v>11.925417435174392</v>
      </c>
      <c r="O44" s="111">
        <v>363153.73906758195</v>
      </c>
      <c r="P44" s="111">
        <v>9.3024784021658284</v>
      </c>
      <c r="Q44" s="111">
        <v>224827.32727648498</v>
      </c>
      <c r="R44" s="111">
        <v>9.1564135631492771</v>
      </c>
      <c r="S44" s="111">
        <v>227038.66431230502</v>
      </c>
      <c r="T44" s="111">
        <v>8.9603401031310383</v>
      </c>
      <c r="U44" s="111">
        <v>233962.28437781642</v>
      </c>
      <c r="V44" s="111">
        <v>9.2194803004850314</v>
      </c>
      <c r="W44" s="111">
        <v>237651.13246366894</v>
      </c>
      <c r="X44" s="111">
        <v>9.3381763924283661</v>
      </c>
      <c r="Y44" s="111">
        <v>240907.32416424743</v>
      </c>
      <c r="Z44" s="111">
        <v>9.4399797836929089</v>
      </c>
      <c r="AA44" s="111">
        <v>244462.06014038002</v>
      </c>
      <c r="AB44" s="111">
        <v>10.017989507609444</v>
      </c>
      <c r="AC44" s="111">
        <v>246129.03827587195</v>
      </c>
      <c r="AD44" s="111">
        <v>10.361554255581057</v>
      </c>
      <c r="AE44" s="111">
        <v>249547.24204538608</v>
      </c>
      <c r="AF44" s="111">
        <v>10.564527641834118</v>
      </c>
      <c r="AG44" s="111">
        <v>250562.28390545287</v>
      </c>
      <c r="AH44" s="111">
        <v>10.17375024252533</v>
      </c>
      <c r="AI44" s="111">
        <v>253060.52578484896</v>
      </c>
      <c r="AJ44" s="111">
        <v>10.93662176218476</v>
      </c>
      <c r="AK44" s="111">
        <v>257682.54615738799</v>
      </c>
      <c r="AL44" s="111">
        <v>11.062366896116425</v>
      </c>
      <c r="AM44" s="111">
        <v>277111.94260587997</v>
      </c>
      <c r="AN44" s="111">
        <v>11.312659959914757</v>
      </c>
      <c r="AO44" s="111">
        <v>280491.83979009802</v>
      </c>
      <c r="AP44" s="111">
        <v>11.429196627045632</v>
      </c>
      <c r="AQ44" s="111">
        <v>285171.66771098692</v>
      </c>
      <c r="AR44" s="111">
        <v>11.470944076072003</v>
      </c>
      <c r="AS44" s="111">
        <v>290444.14207548695</v>
      </c>
      <c r="AT44" s="111">
        <v>11.264382343271979</v>
      </c>
      <c r="AU44" s="111">
        <v>289539.18510607147</v>
      </c>
      <c r="AV44" s="111">
        <v>10.827239009819365</v>
      </c>
      <c r="AW44" s="111">
        <v>303123.46227010223</v>
      </c>
      <c r="AX44" s="111">
        <v>11.474382183338662</v>
      </c>
      <c r="AY44" s="111">
        <v>308765.07489527308</v>
      </c>
      <c r="AZ44" s="111">
        <v>11.567769321177218</v>
      </c>
      <c r="BA44" s="111">
        <v>315917.8819729049</v>
      </c>
      <c r="BB44" s="111">
        <v>11.636055564559522</v>
      </c>
      <c r="BC44" s="111">
        <v>318316.24172262667</v>
      </c>
      <c r="BD44" s="111">
        <v>11.759991154978005</v>
      </c>
      <c r="BE44" s="111">
        <v>324318.81010334718</v>
      </c>
      <c r="BF44" s="111">
        <v>11.981228278342144</v>
      </c>
      <c r="BG44" s="111">
        <v>335598.80742211523</v>
      </c>
      <c r="BH44" s="111">
        <v>11.981228278342144</v>
      </c>
      <c r="BI44" s="111">
        <v>335598.80742211523</v>
      </c>
      <c r="BJ44" s="111">
        <v>11.925417435174392</v>
      </c>
      <c r="BK44" s="111">
        <v>363153.73906758195</v>
      </c>
      <c r="BL44" s="111">
        <v>12.032508619820311</v>
      </c>
      <c r="BM44" s="111">
        <v>371125.23923774692</v>
      </c>
      <c r="BN44" s="111">
        <v>11.959848791656611</v>
      </c>
      <c r="BO44" s="111">
        <v>378505.37184991472</v>
      </c>
      <c r="BP44" s="111">
        <v>11.95751090607574</v>
      </c>
      <c r="BQ44" s="111">
        <v>389289.85498886969</v>
      </c>
      <c r="BR44" s="111">
        <v>11.911827233754686</v>
      </c>
      <c r="BS44" s="111">
        <v>392989.57709257863</v>
      </c>
      <c r="BT44" s="111">
        <v>11.892423384100967</v>
      </c>
      <c r="BU44" s="111">
        <v>399715.90354523616</v>
      </c>
      <c r="BV44" s="111">
        <v>11.928509777185603</v>
      </c>
      <c r="BW44" s="111">
        <v>409391.09819548321</v>
      </c>
      <c r="BX44" s="111">
        <v>11.955030257900495</v>
      </c>
      <c r="BY44" s="111">
        <v>420621.82611045276</v>
      </c>
      <c r="BZ44" s="111">
        <v>11.844962971091659</v>
      </c>
      <c r="CA44" s="111">
        <v>427318.03235454828</v>
      </c>
      <c r="CB44" s="111">
        <v>11.861109984298798</v>
      </c>
      <c r="CC44" s="111">
        <v>439349.96335103712</v>
      </c>
      <c r="CD44" s="111">
        <v>11.793542745690329</v>
      </c>
      <c r="CE44" s="111">
        <v>445327.11900377902</v>
      </c>
      <c r="CF44" s="111">
        <v>11.826899524692514</v>
      </c>
      <c r="CG44" s="111">
        <v>456032.87530772708</v>
      </c>
      <c r="CH44" s="111">
        <v>11.783815406794414</v>
      </c>
      <c r="CI44" s="111">
        <v>466573.65714741265</v>
      </c>
      <c r="CJ44" s="111">
        <v>11.694620487350852</v>
      </c>
      <c r="CK44" s="111">
        <v>479429.9969788983</v>
      </c>
      <c r="CL44" s="111">
        <v>11.593494610560775</v>
      </c>
      <c r="CM44" s="111">
        <v>489218.30374133191</v>
      </c>
      <c r="CN44" s="111">
        <v>11.63546078841666</v>
      </c>
      <c r="CO44" s="111">
        <v>504773.97240063467</v>
      </c>
      <c r="CP44" s="111">
        <v>11.700627592513626</v>
      </c>
      <c r="CQ44" s="111">
        <v>511907.00886674307</v>
      </c>
      <c r="CR44" s="111">
        <v>11.657098273263575</v>
      </c>
      <c r="CS44" s="111">
        <v>522865.9899168259</v>
      </c>
      <c r="CT44" s="111">
        <v>11.695497925761295</v>
      </c>
      <c r="CU44" s="111">
        <v>542609.88326262741</v>
      </c>
      <c r="CV44" s="111">
        <v>11.572008456516429</v>
      </c>
      <c r="CW44" s="111">
        <v>552770.75715511024</v>
      </c>
      <c r="CX44" s="111">
        <v>11.592456729689781</v>
      </c>
      <c r="CY44" s="111">
        <v>569825.14327368478</v>
      </c>
      <c r="CZ44" s="111">
        <v>11.547765128102455</v>
      </c>
      <c r="DA44" s="111">
        <v>587558.32782559155</v>
      </c>
      <c r="DB44" s="111">
        <v>11.324121842718283</v>
      </c>
      <c r="DC44" s="111">
        <v>589816.01212038565</v>
      </c>
      <c r="DD44" s="111">
        <v>11.031689911790734</v>
      </c>
      <c r="DE44" s="111">
        <v>597357.47890688595</v>
      </c>
      <c r="DF44" s="111">
        <v>10.601130731715156</v>
      </c>
      <c r="DG44" s="111">
        <v>608333.34600613685</v>
      </c>
      <c r="DH44" s="111">
        <v>10.714418045162795</v>
      </c>
      <c r="DI44" s="111">
        <v>613974.9316075166</v>
      </c>
      <c r="DJ44" s="111">
        <v>10.41225922528786</v>
      </c>
      <c r="DK44" s="111">
        <v>616175.87477229186</v>
      </c>
      <c r="DL44" s="111">
        <v>9.8828892946198881</v>
      </c>
      <c r="DM44" s="111">
        <v>629178.40369643725</v>
      </c>
      <c r="DN44" s="111">
        <v>9.7699046826093614</v>
      </c>
      <c r="DO44" s="111">
        <v>640274.63175557496</v>
      </c>
      <c r="DP44" s="111">
        <v>9.3788773837692361</v>
      </c>
      <c r="DQ44" s="111">
        <v>647513.75679969636</v>
      </c>
      <c r="DR44" s="111">
        <v>8.9796767511952442</v>
      </c>
      <c r="DS44" s="111">
        <v>671682.82853892003</v>
      </c>
      <c r="DT44" s="111">
        <v>8.6805714133845626</v>
      </c>
      <c r="DU44" s="111">
        <v>680003.03755100037</v>
      </c>
      <c r="DV44" s="111">
        <v>8.6569360567613298</v>
      </c>
      <c r="DW44" s="111">
        <v>704691.22089389758</v>
      </c>
      <c r="DX44" s="111">
        <v>8.5156134690179002</v>
      </c>
      <c r="DY44" s="111">
        <v>736281.09171617532</v>
      </c>
      <c r="DZ44" s="111">
        <v>8.2925180360778263</v>
      </c>
      <c r="EA44" s="111">
        <v>752394.65968982247</v>
      </c>
      <c r="EB44" s="111">
        <v>8.2375919048484132</v>
      </c>
      <c r="EC44" s="111">
        <v>752139.48999571102</v>
      </c>
      <c r="ED44" s="111">
        <v>8.1508535052480973</v>
      </c>
      <c r="EE44" s="111">
        <v>785336.79107589449</v>
      </c>
      <c r="EF44" s="111">
        <v>8.1859335633753822</v>
      </c>
      <c r="EG44" s="111">
        <v>801190.61958081613</v>
      </c>
      <c r="EH44" s="111">
        <v>8.219535191140249</v>
      </c>
      <c r="EI44" s="111">
        <v>826523.40380751551</v>
      </c>
    </row>
    <row r="45" spans="1:139" x14ac:dyDescent="0.25">
      <c r="B45" s="80">
        <v>2</v>
      </c>
      <c r="C45" s="310" t="s">
        <v>236</v>
      </c>
      <c r="D45" s="111">
        <v>12.466921896069669</v>
      </c>
      <c r="E45" s="111">
        <v>134667.5952513814</v>
      </c>
      <c r="F45" s="111">
        <v>10.895549121464439</v>
      </c>
      <c r="G45" s="111">
        <v>163611.35215547998</v>
      </c>
      <c r="H45" s="111">
        <v>9.9246832652886692</v>
      </c>
      <c r="I45" s="111">
        <v>198141.51297102001</v>
      </c>
      <c r="J45" s="111">
        <v>9.4709182722281557</v>
      </c>
      <c r="K45" s="111">
        <v>237791.00025306101</v>
      </c>
      <c r="L45" s="111">
        <v>11.92888114850186</v>
      </c>
      <c r="M45" s="111">
        <v>310486.80034945789</v>
      </c>
      <c r="N45" s="111">
        <v>12.819766205620024</v>
      </c>
      <c r="O45" s="111">
        <v>348911.75798947777</v>
      </c>
      <c r="P45" s="111">
        <v>9.3212879801637829</v>
      </c>
      <c r="Q45" s="111">
        <v>242714.87287548688</v>
      </c>
      <c r="R45" s="111">
        <v>9.1975389387164608</v>
      </c>
      <c r="S45" s="111">
        <v>255207.21694222718</v>
      </c>
      <c r="T45" s="111">
        <v>9.2272620650682899</v>
      </c>
      <c r="U45" s="111">
        <v>260956.19522734682</v>
      </c>
      <c r="V45" s="111">
        <v>9.3622483683741873</v>
      </c>
      <c r="W45" s="111">
        <v>265017.462230907</v>
      </c>
      <c r="X45" s="111">
        <v>9.4405070352846749</v>
      </c>
      <c r="Y45" s="111">
        <v>277704.78903646703</v>
      </c>
      <c r="Z45" s="111">
        <v>9.7373649618791607</v>
      </c>
      <c r="AA45" s="111">
        <v>285840.26940890908</v>
      </c>
      <c r="AB45" s="111">
        <v>10.545758470901465</v>
      </c>
      <c r="AC45" s="111">
        <v>287328.53426568798</v>
      </c>
      <c r="AD45" s="111">
        <v>11.040284115884686</v>
      </c>
      <c r="AE45" s="111">
        <v>286657.06974427495</v>
      </c>
      <c r="AF45" s="111">
        <v>11.374770129957287</v>
      </c>
      <c r="AG45" s="111">
        <v>293230.95059713698</v>
      </c>
      <c r="AH45" s="111">
        <v>10.667400001517425</v>
      </c>
      <c r="AI45" s="111">
        <v>290775.43302072684</v>
      </c>
      <c r="AJ45" s="111">
        <v>11.793883396934886</v>
      </c>
      <c r="AK45" s="111">
        <v>290633.71295846399</v>
      </c>
      <c r="AL45" s="111">
        <v>11.92888114850186</v>
      </c>
      <c r="AM45" s="111">
        <v>310486.80034945789</v>
      </c>
      <c r="AN45" s="111">
        <v>12.201427960381295</v>
      </c>
      <c r="AO45" s="111">
        <v>303165.0813288152</v>
      </c>
      <c r="AP45" s="111">
        <v>12.416752656118026</v>
      </c>
      <c r="AQ45" s="111">
        <v>304901.56885597325</v>
      </c>
      <c r="AR45" s="111">
        <v>12.277432792375921</v>
      </c>
      <c r="AS45" s="111">
        <v>315068.67095262313</v>
      </c>
      <c r="AT45" s="111">
        <v>12.098210731694614</v>
      </c>
      <c r="AU45" s="111">
        <v>312067.51455826609</v>
      </c>
      <c r="AV45" s="111">
        <v>11.498873581010571</v>
      </c>
      <c r="AW45" s="111">
        <v>320363.58133056405</v>
      </c>
      <c r="AX45" s="111">
        <v>12.289565439762578</v>
      </c>
      <c r="AY45" s="111">
        <v>335972.26784683304</v>
      </c>
      <c r="AZ45" s="111">
        <v>12.392637232580395</v>
      </c>
      <c r="BA45" s="111">
        <v>340204.58765918505</v>
      </c>
      <c r="BB45" s="111">
        <v>12.533626944205313</v>
      </c>
      <c r="BC45" s="111">
        <v>340611.44378796814</v>
      </c>
      <c r="BD45" s="111">
        <v>12.636944368872404</v>
      </c>
      <c r="BE45" s="111">
        <v>348439.17792338791</v>
      </c>
      <c r="BF45" s="111">
        <v>12.95338530242597</v>
      </c>
      <c r="BG45" s="111">
        <v>351682.84847978497</v>
      </c>
      <c r="BH45" s="111">
        <v>12.95338530242597</v>
      </c>
      <c r="BI45" s="111">
        <v>351682.84847978497</v>
      </c>
      <c r="BJ45" s="111">
        <v>12.819766205620024</v>
      </c>
      <c r="BK45" s="111">
        <v>348911.75798947777</v>
      </c>
      <c r="BL45" s="111">
        <v>12.929145325699782</v>
      </c>
      <c r="BM45" s="111">
        <v>344194.12764277105</v>
      </c>
      <c r="BN45" s="111">
        <v>12.755241817589624</v>
      </c>
      <c r="BO45" s="111">
        <v>351228.00289183034</v>
      </c>
      <c r="BP45" s="111">
        <v>12.808575573073149</v>
      </c>
      <c r="BQ45" s="111">
        <v>362044.83150955418</v>
      </c>
      <c r="BR45" s="111">
        <v>12.599048594407419</v>
      </c>
      <c r="BS45" s="111">
        <v>361144.72928686929</v>
      </c>
      <c r="BT45" s="111">
        <v>12.588714691964201</v>
      </c>
      <c r="BU45" s="111">
        <v>365472.98850524903</v>
      </c>
      <c r="BV45" s="111">
        <v>12.600328843431827</v>
      </c>
      <c r="BW45" s="111">
        <v>378395.4564236523</v>
      </c>
      <c r="BX45" s="111">
        <v>12.846588740279794</v>
      </c>
      <c r="BY45" s="111">
        <v>379082.21092336398</v>
      </c>
      <c r="BZ45" s="111">
        <v>12.802085289839749</v>
      </c>
      <c r="CA45" s="111">
        <v>376968.91878107114</v>
      </c>
      <c r="CB45" s="111">
        <v>12.605994157685306</v>
      </c>
      <c r="CC45" s="111">
        <v>385468.18090922688</v>
      </c>
      <c r="CD45" s="111">
        <v>12.543496919895277</v>
      </c>
      <c r="CE45" s="111">
        <v>375228.26145259454</v>
      </c>
      <c r="CF45" s="111">
        <v>12.476536572261047</v>
      </c>
      <c r="CG45" s="111">
        <v>374464.83346492104</v>
      </c>
      <c r="CH45" s="111">
        <v>12.443615552116775</v>
      </c>
      <c r="CI45" s="111">
        <v>374788.38028456562</v>
      </c>
      <c r="CJ45" s="111">
        <v>12.365554841866263</v>
      </c>
      <c r="CK45" s="111">
        <v>368380.55448263447</v>
      </c>
      <c r="CL45" s="111">
        <v>12.253022227854776</v>
      </c>
      <c r="CM45" s="111">
        <v>373059.21579078439</v>
      </c>
      <c r="CN45" s="111">
        <v>12.228900224253636</v>
      </c>
      <c r="CO45" s="111">
        <v>382346.13026833191</v>
      </c>
      <c r="CP45" s="111">
        <v>12.257131502151626</v>
      </c>
      <c r="CQ45" s="111">
        <v>381762.77764392359</v>
      </c>
      <c r="CR45" s="111">
        <v>12.246163193829384</v>
      </c>
      <c r="CS45" s="111">
        <v>385777.33664954157</v>
      </c>
      <c r="CT45" s="111">
        <v>12.217906229037883</v>
      </c>
      <c r="CU45" s="111">
        <v>397789.10993568663</v>
      </c>
      <c r="CV45" s="111">
        <v>12.194812457654191</v>
      </c>
      <c r="CW45" s="111">
        <v>396507.85567233554</v>
      </c>
      <c r="CX45" s="111">
        <v>12.202758801901878</v>
      </c>
      <c r="CY45" s="111">
        <v>408368.6902867867</v>
      </c>
      <c r="CZ45" s="111">
        <v>12.125465819342748</v>
      </c>
      <c r="DA45" s="111">
        <v>414993.7363153809</v>
      </c>
      <c r="DB45" s="111">
        <v>12.051639431356305</v>
      </c>
      <c r="DC45" s="111">
        <v>405601.72875722306</v>
      </c>
      <c r="DD45" s="111">
        <v>11.612701001295692</v>
      </c>
      <c r="DE45" s="111">
        <v>401971.75884702033</v>
      </c>
      <c r="DF45" s="111">
        <v>11.182029190279131</v>
      </c>
      <c r="DG45" s="111">
        <v>421258.15984638978</v>
      </c>
      <c r="DH45" s="111">
        <v>10.916715034678754</v>
      </c>
      <c r="DI45" s="111">
        <v>411744.97609995119</v>
      </c>
      <c r="DJ45" s="111">
        <v>10.659207137168197</v>
      </c>
      <c r="DK45" s="111">
        <v>417436.90632546658</v>
      </c>
      <c r="DL45" s="111">
        <v>10.315894890460404</v>
      </c>
      <c r="DM45" s="111">
        <v>438658.42915670475</v>
      </c>
      <c r="DN45" s="111">
        <v>9.9855805314680559</v>
      </c>
      <c r="DO45" s="111">
        <v>440590.36120096972</v>
      </c>
      <c r="DP45" s="111">
        <v>9.826466447203309</v>
      </c>
      <c r="DQ45" s="111">
        <v>451030.92171399452</v>
      </c>
      <c r="DR45" s="111">
        <v>9.5342482891972704</v>
      </c>
      <c r="DS45" s="111">
        <v>478029.8796785645</v>
      </c>
      <c r="DT45" s="111">
        <v>9.2188604323503043</v>
      </c>
      <c r="DU45" s="111">
        <v>484835.99706888874</v>
      </c>
      <c r="DV45" s="111">
        <v>9.1513940974590078</v>
      </c>
      <c r="DW45" s="111">
        <v>503301.25283611461</v>
      </c>
      <c r="DX45" s="111">
        <v>8.9585061131363606</v>
      </c>
      <c r="DY45" s="111">
        <v>541190.62705870799</v>
      </c>
      <c r="DZ45" s="111">
        <v>8.7920489238679593</v>
      </c>
      <c r="EA45" s="111">
        <v>542892.9447460043</v>
      </c>
      <c r="EB45" s="111">
        <v>8.8245433690748349</v>
      </c>
      <c r="EC45" s="111">
        <v>544430.41293882928</v>
      </c>
      <c r="ED45" s="111">
        <v>8.7939380859557197</v>
      </c>
      <c r="EE45" s="111">
        <v>548473.70845108572</v>
      </c>
      <c r="EF45" s="111">
        <v>8.7884236871644639</v>
      </c>
      <c r="EG45" s="111">
        <v>558358.74502342555</v>
      </c>
      <c r="EH45" s="111">
        <v>8.8750494739825729</v>
      </c>
      <c r="EI45" s="111">
        <v>586769.38339671178</v>
      </c>
    </row>
    <row r="46" spans="1:139" x14ac:dyDescent="0.25">
      <c r="B46" s="311">
        <v>3</v>
      </c>
      <c r="C46" s="312" t="s">
        <v>237</v>
      </c>
      <c r="D46" s="111">
        <v>10.979385924415435</v>
      </c>
      <c r="E46" s="111">
        <v>37292.185279001496</v>
      </c>
      <c r="F46" s="111">
        <v>8.8287790778847643</v>
      </c>
      <c r="G46" s="111">
        <v>44824.416457215986</v>
      </c>
      <c r="H46" s="111">
        <v>7.71253663454997</v>
      </c>
      <c r="I46" s="111">
        <v>50370.208387892002</v>
      </c>
      <c r="J46" s="111">
        <v>6.2719029105524813</v>
      </c>
      <c r="K46" s="111">
        <v>68689.241337663989</v>
      </c>
      <c r="L46" s="111">
        <v>9.6480541415898475</v>
      </c>
      <c r="M46" s="111">
        <v>58642.729393527989</v>
      </c>
      <c r="N46" s="111">
        <v>10.209269247024825</v>
      </c>
      <c r="O46" s="111">
        <v>63240.606050551003</v>
      </c>
      <c r="P46" s="111">
        <v>6.3908707545989065</v>
      </c>
      <c r="Q46" s="111">
        <v>74242.902190593988</v>
      </c>
      <c r="R46" s="111">
        <v>6.4214565261866561</v>
      </c>
      <c r="S46" s="111">
        <v>76462.382212836019</v>
      </c>
      <c r="T46" s="111">
        <v>6.3698631549852864</v>
      </c>
      <c r="U46" s="111">
        <v>74540.177194307005</v>
      </c>
      <c r="V46" s="111">
        <v>6.8433029576886248</v>
      </c>
      <c r="W46" s="111">
        <v>75476.368736462973</v>
      </c>
      <c r="X46" s="111">
        <v>7.0887392875715287</v>
      </c>
      <c r="Y46" s="111">
        <v>75792.063500309028</v>
      </c>
      <c r="Z46" s="111">
        <v>7.2510130342956405</v>
      </c>
      <c r="AA46" s="111">
        <v>74884.188884149975</v>
      </c>
      <c r="AB46" s="111">
        <v>8.0709727618815634</v>
      </c>
      <c r="AC46" s="111">
        <v>80217.224131430485</v>
      </c>
      <c r="AD46" s="111">
        <v>8.6587250895530801</v>
      </c>
      <c r="AE46" s="111">
        <v>79505.3210047795</v>
      </c>
      <c r="AF46" s="111">
        <v>9.1258744740854052</v>
      </c>
      <c r="AG46" s="111">
        <v>70864.665247982979</v>
      </c>
      <c r="AH46" s="111">
        <v>9.1631287378074067</v>
      </c>
      <c r="AI46" s="111">
        <v>68536.99706301096</v>
      </c>
      <c r="AJ46" s="111">
        <v>9.6472159890333558</v>
      </c>
      <c r="AK46" s="111">
        <v>65966.978121967491</v>
      </c>
      <c r="AL46" s="111">
        <v>9.6480541415898475</v>
      </c>
      <c r="AM46" s="111">
        <v>58642.729393527989</v>
      </c>
      <c r="AN46" s="111">
        <v>10.019280256418872</v>
      </c>
      <c r="AO46" s="111">
        <v>61655.105636081993</v>
      </c>
      <c r="AP46" s="111">
        <v>9.8792260469164006</v>
      </c>
      <c r="AQ46" s="111">
        <v>64895.706417232002</v>
      </c>
      <c r="AR46" s="111">
        <v>9.6067067507365618</v>
      </c>
      <c r="AS46" s="111">
        <v>66662.093410273417</v>
      </c>
      <c r="AT46" s="111">
        <v>9.0804021278619818</v>
      </c>
      <c r="AU46" s="111">
        <v>75896.086591259984</v>
      </c>
      <c r="AV46" s="111">
        <v>9.2918014648076017</v>
      </c>
      <c r="AW46" s="111">
        <v>75514.511152359482</v>
      </c>
      <c r="AX46" s="111">
        <v>9.5955898680708831</v>
      </c>
      <c r="AY46" s="111">
        <v>72938.892040733917</v>
      </c>
      <c r="AZ46" s="111">
        <v>9.7868687144735755</v>
      </c>
      <c r="BA46" s="111">
        <v>77709.971075984315</v>
      </c>
      <c r="BB46" s="111">
        <v>9.9298457534234288</v>
      </c>
      <c r="BC46" s="111">
        <v>77759.681104760311</v>
      </c>
      <c r="BD46" s="111">
        <v>9.9866160294496993</v>
      </c>
      <c r="BE46" s="111">
        <v>78443.215065352269</v>
      </c>
      <c r="BF46" s="111">
        <v>10.30712299727646</v>
      </c>
      <c r="BG46" s="111">
        <v>80846.111000720994</v>
      </c>
      <c r="BH46" s="111">
        <v>10.30712299727646</v>
      </c>
      <c r="BI46" s="111">
        <v>80846.111000720994</v>
      </c>
      <c r="BJ46" s="111">
        <v>10.209269247024825</v>
      </c>
      <c r="BK46" s="111">
        <v>63240.606050551003</v>
      </c>
      <c r="BL46" s="111">
        <v>10.420582627856461</v>
      </c>
      <c r="BM46" s="111">
        <v>77780.990059671021</v>
      </c>
      <c r="BN46" s="111">
        <v>10.52365659927265</v>
      </c>
      <c r="BO46" s="111">
        <v>81475.041308241503</v>
      </c>
      <c r="BP46" s="111">
        <v>10.449746292500194</v>
      </c>
      <c r="BQ46" s="111">
        <v>83045.800442603664</v>
      </c>
      <c r="BR46" s="111">
        <v>10.502664371249796</v>
      </c>
      <c r="BS46" s="111">
        <v>87834.90588969113</v>
      </c>
      <c r="BT46" s="111">
        <v>10.464087763514131</v>
      </c>
      <c r="BU46" s="111">
        <v>87614.418086839141</v>
      </c>
      <c r="BV46" s="111">
        <v>10.119366608185565</v>
      </c>
      <c r="BW46" s="111">
        <v>81631.458124199664</v>
      </c>
      <c r="BX46" s="111">
        <v>10.473268769494622</v>
      </c>
      <c r="BY46" s="111">
        <v>84203.717724523987</v>
      </c>
      <c r="BZ46" s="111">
        <v>10.663662179537056</v>
      </c>
      <c r="CA46" s="111">
        <v>82954.882069479063</v>
      </c>
      <c r="CB46" s="111">
        <v>10.299195719697215</v>
      </c>
      <c r="CC46" s="111">
        <v>78537.984015808091</v>
      </c>
      <c r="CD46" s="111">
        <v>10.701231503167699</v>
      </c>
      <c r="CE46" s="111">
        <v>78548.702919741569</v>
      </c>
      <c r="CF46" s="111">
        <v>10.221117248206353</v>
      </c>
      <c r="CG46" s="111">
        <v>75119.203019519671</v>
      </c>
      <c r="CH46" s="111">
        <v>10.721604972015374</v>
      </c>
      <c r="CI46" s="111">
        <v>70190.950623221739</v>
      </c>
      <c r="CJ46" s="111">
        <v>10.607337717116238</v>
      </c>
      <c r="CK46" s="111">
        <v>73302.386528417614</v>
      </c>
      <c r="CL46" s="111">
        <v>10.009499534416179</v>
      </c>
      <c r="CM46" s="111">
        <v>77981.382453704049</v>
      </c>
      <c r="CN46" s="111">
        <v>9.8778271436419409</v>
      </c>
      <c r="CO46" s="111">
        <v>77104.260818622221</v>
      </c>
      <c r="CP46" s="111">
        <v>10.022425429437479</v>
      </c>
      <c r="CQ46" s="111">
        <v>76486.400404284723</v>
      </c>
      <c r="CR46" s="111">
        <v>9.7570705616940643</v>
      </c>
      <c r="CS46" s="111">
        <v>77437.436691473355</v>
      </c>
      <c r="CT46" s="111">
        <v>9.4672923131316686</v>
      </c>
      <c r="CU46" s="111">
        <v>73745.923236518953</v>
      </c>
      <c r="CV46" s="111">
        <v>9.4875258582124502</v>
      </c>
      <c r="CW46" s="111">
        <v>76535.035855392329</v>
      </c>
      <c r="CX46" s="111">
        <v>9.320885597659526</v>
      </c>
      <c r="CY46" s="111">
        <v>78893.517686535459</v>
      </c>
      <c r="CZ46" s="111">
        <v>9.2979120049404553</v>
      </c>
      <c r="DA46" s="111">
        <v>80193.71786718248</v>
      </c>
      <c r="DB46" s="111">
        <v>9.2309821155340757</v>
      </c>
      <c r="DC46" s="111">
        <v>84425.627947619156</v>
      </c>
      <c r="DD46" s="111">
        <v>8.7797751965229303</v>
      </c>
      <c r="DE46" s="111">
        <v>86531.825309378735</v>
      </c>
      <c r="DF46" s="111">
        <v>8.5185133358980831</v>
      </c>
      <c r="DG46" s="111">
        <v>71861.491673077006</v>
      </c>
      <c r="DH46" s="111">
        <v>8.8676176391162826</v>
      </c>
      <c r="DI46" s="111">
        <v>60468.158604802098</v>
      </c>
      <c r="DJ46" s="111">
        <v>8.4900792329421293</v>
      </c>
      <c r="DK46" s="111">
        <v>62021.149108719081</v>
      </c>
      <c r="DL46" s="111">
        <v>8.0623211578783902</v>
      </c>
      <c r="DM46" s="111">
        <v>61371.836690953416</v>
      </c>
      <c r="DN46" s="111">
        <v>7.7182700223415575</v>
      </c>
      <c r="DO46" s="111">
        <v>63173.400281069291</v>
      </c>
      <c r="DP46" s="111">
        <v>8.2221722500714662</v>
      </c>
      <c r="DQ46" s="111">
        <v>58736.721347921331</v>
      </c>
      <c r="DR46" s="111">
        <v>7.958055159935669</v>
      </c>
      <c r="DS46" s="111">
        <v>58118.325735134727</v>
      </c>
      <c r="DT46" s="111">
        <v>7.5928054941766394</v>
      </c>
      <c r="DU46" s="111">
        <v>64642.832908425742</v>
      </c>
      <c r="DV46" s="111">
        <v>7.5426891074149465</v>
      </c>
      <c r="DW46" s="111">
        <v>70556.852710771695</v>
      </c>
      <c r="DX46" s="111">
        <v>7.4746660070034237</v>
      </c>
      <c r="DY46" s="111">
        <v>71916.728639145062</v>
      </c>
      <c r="DZ46" s="111">
        <v>7.294131293878575</v>
      </c>
      <c r="EA46" s="111">
        <v>78610.966283363217</v>
      </c>
      <c r="EB46" s="111">
        <v>7.2454094740329298</v>
      </c>
      <c r="EC46" s="111">
        <v>82544.830035247272</v>
      </c>
      <c r="ED46" s="111">
        <v>7.0869060725302289</v>
      </c>
      <c r="EE46" s="111">
        <v>72866.701966880748</v>
      </c>
      <c r="EF46" s="111">
        <v>7.1108598562779948</v>
      </c>
      <c r="EG46" s="111">
        <v>73817.309560439957</v>
      </c>
      <c r="EH46" s="111">
        <v>7.1659088213870179</v>
      </c>
      <c r="EI46" s="111">
        <v>78500.695630600021</v>
      </c>
    </row>
    <row r="47" spans="1:139" x14ac:dyDescent="0.25">
      <c r="B47" s="311">
        <v>4</v>
      </c>
      <c r="C47" s="312" t="s">
        <v>238</v>
      </c>
      <c r="D47" s="111">
        <v>11.926180690883605</v>
      </c>
      <c r="E47" s="111">
        <v>146580.576814834</v>
      </c>
      <c r="F47" s="111">
        <v>10.165268454443414</v>
      </c>
      <c r="G47" s="111">
        <v>209227.10408400078</v>
      </c>
      <c r="H47" s="111">
        <v>9.480816223797822</v>
      </c>
      <c r="I47" s="111">
        <v>260709.85218834277</v>
      </c>
      <c r="J47" s="111">
        <v>8.4775929577756166</v>
      </c>
      <c r="K47" s="111">
        <v>329660.72714356706</v>
      </c>
      <c r="L47" s="111">
        <v>11.085169621455092</v>
      </c>
      <c r="M47" s="111">
        <v>385828.33144095441</v>
      </c>
      <c r="N47" s="111">
        <v>12.08124783924606</v>
      </c>
      <c r="O47" s="111">
        <v>478751.51445569826</v>
      </c>
      <c r="P47" s="111">
        <v>8.5530332851234814</v>
      </c>
      <c r="Q47" s="111">
        <v>336527.17721822736</v>
      </c>
      <c r="R47" s="111">
        <v>8.4488794416846389</v>
      </c>
      <c r="S47" s="111">
        <v>349882.39285913634</v>
      </c>
      <c r="T47" s="111">
        <v>8.3065159575343603</v>
      </c>
      <c r="U47" s="111">
        <v>357245.73583352735</v>
      </c>
      <c r="V47" s="111">
        <v>8.6456472234636284</v>
      </c>
      <c r="W47" s="111">
        <v>359727.16687965748</v>
      </c>
      <c r="X47" s="111">
        <v>8.8335504411096633</v>
      </c>
      <c r="Y47" s="111">
        <v>354020.05278725817</v>
      </c>
      <c r="Z47" s="111">
        <v>9.0046913421013564</v>
      </c>
      <c r="AA47" s="111">
        <v>372455.07563197491</v>
      </c>
      <c r="AB47" s="111">
        <v>9.8097726171768844</v>
      </c>
      <c r="AC47" s="111">
        <v>380254.88686985575</v>
      </c>
      <c r="AD47" s="111">
        <v>10.23422054313783</v>
      </c>
      <c r="AE47" s="111">
        <v>376652.26795878611</v>
      </c>
      <c r="AF47" s="111">
        <v>10.537542262206079</v>
      </c>
      <c r="AG47" s="111">
        <v>382365.31875846244</v>
      </c>
      <c r="AH47" s="111">
        <v>10.525428237224578</v>
      </c>
      <c r="AI47" s="111">
        <v>384390.08387729735</v>
      </c>
      <c r="AJ47" s="111">
        <v>11.12691737898227</v>
      </c>
      <c r="AK47" s="111">
        <v>384490.2674430043</v>
      </c>
      <c r="AL47" s="111">
        <v>11.085169621455092</v>
      </c>
      <c r="AM47" s="111">
        <v>385828.33144095441</v>
      </c>
      <c r="AN47" s="111">
        <v>11.409840200111086</v>
      </c>
      <c r="AO47" s="111">
        <v>385860.66123977531</v>
      </c>
      <c r="AP47" s="111">
        <v>11.574870136618458</v>
      </c>
      <c r="AQ47" s="111">
        <v>397957.00213757931</v>
      </c>
      <c r="AR47" s="111">
        <v>11.487896034326221</v>
      </c>
      <c r="AS47" s="111">
        <v>418675.97956219647</v>
      </c>
      <c r="AT47" s="111">
        <v>11.377090486151808</v>
      </c>
      <c r="AU47" s="111">
        <v>420214.35390029784</v>
      </c>
      <c r="AV47" s="111">
        <v>11.271815744782408</v>
      </c>
      <c r="AW47" s="111">
        <v>427441.43086866406</v>
      </c>
      <c r="AX47" s="111">
        <v>11.560875244590751</v>
      </c>
      <c r="AY47" s="111">
        <v>439239.76272320253</v>
      </c>
      <c r="AZ47" s="111">
        <v>11.681166517083524</v>
      </c>
      <c r="BA47" s="111">
        <v>444053.20543779951</v>
      </c>
      <c r="BB47" s="111">
        <v>11.773950125582408</v>
      </c>
      <c r="BC47" s="111">
        <v>434029.16934572189</v>
      </c>
      <c r="BD47" s="111">
        <v>11.847204348829511</v>
      </c>
      <c r="BE47" s="111">
        <v>447396.68778066151</v>
      </c>
      <c r="BF47" s="111">
        <v>12.096434119876454</v>
      </c>
      <c r="BG47" s="111">
        <v>466948.9194701839</v>
      </c>
      <c r="BH47" s="111">
        <v>12.096434119876454</v>
      </c>
      <c r="BI47" s="111">
        <v>466948.9194701839</v>
      </c>
      <c r="BJ47" s="111">
        <v>12.08124783924606</v>
      </c>
      <c r="BK47" s="111">
        <v>478751.51445569826</v>
      </c>
      <c r="BL47" s="111">
        <v>12.259379359746818</v>
      </c>
      <c r="BM47" s="111">
        <v>491133.24622700701</v>
      </c>
      <c r="BN47" s="111">
        <v>12.13493029513695</v>
      </c>
      <c r="BO47" s="111">
        <v>506505.26554341667</v>
      </c>
      <c r="BP47" s="111">
        <v>11.93175826507235</v>
      </c>
      <c r="BQ47" s="111">
        <v>538446.71326733159</v>
      </c>
      <c r="BR47" s="111">
        <v>12.085334854925822</v>
      </c>
      <c r="BS47" s="111">
        <v>545895.59942477546</v>
      </c>
      <c r="BT47" s="111">
        <v>12.174005752227826</v>
      </c>
      <c r="BU47" s="111">
        <v>550786.73618633975</v>
      </c>
      <c r="BV47" s="111">
        <v>12.195074431600878</v>
      </c>
      <c r="BW47" s="111">
        <v>575433.44027451507</v>
      </c>
      <c r="BX47" s="111">
        <v>12.131743008426961</v>
      </c>
      <c r="BY47" s="111">
        <v>570359.85909925913</v>
      </c>
      <c r="BZ47" s="111">
        <v>12.147905943111585</v>
      </c>
      <c r="CA47" s="111">
        <v>573602.21597272682</v>
      </c>
      <c r="CB47" s="111">
        <v>12.074518131526952</v>
      </c>
      <c r="CC47" s="111">
        <v>583929.23685365519</v>
      </c>
      <c r="CD47" s="111">
        <v>12.026292039330167</v>
      </c>
      <c r="CE47" s="111">
        <v>591013.50493933319</v>
      </c>
      <c r="CF47" s="111">
        <v>12.008314208203419</v>
      </c>
      <c r="CG47" s="111">
        <v>594058.71919195482</v>
      </c>
      <c r="CH47" s="111">
        <v>11.974267136999771</v>
      </c>
      <c r="CI47" s="111">
        <v>597674.12726616953</v>
      </c>
      <c r="CJ47" s="111">
        <v>11.91993749731809</v>
      </c>
      <c r="CK47" s="111">
        <v>595256.79851590144</v>
      </c>
      <c r="CL47" s="111">
        <v>11.807730314041567</v>
      </c>
      <c r="CM47" s="111">
        <v>611579.10236644105</v>
      </c>
      <c r="CN47" s="111">
        <v>11.752875053813378</v>
      </c>
      <c r="CO47" s="111">
        <v>633260.77018104692</v>
      </c>
      <c r="CP47" s="111">
        <v>11.861243659331874</v>
      </c>
      <c r="CQ47" s="111">
        <v>637863.19922706753</v>
      </c>
      <c r="CR47" s="111">
        <v>11.800984904853923</v>
      </c>
      <c r="CS47" s="111">
        <v>644768.72537042899</v>
      </c>
      <c r="CT47" s="111">
        <v>11.827388270243144</v>
      </c>
      <c r="CU47" s="111">
        <v>657967.22752950981</v>
      </c>
      <c r="CV47" s="111">
        <v>11.740390829012849</v>
      </c>
      <c r="CW47" s="111">
        <v>660793.08624414005</v>
      </c>
      <c r="CX47" s="111">
        <v>11.732863324327264</v>
      </c>
      <c r="CY47" s="111">
        <v>660390.46369933791</v>
      </c>
      <c r="CZ47" s="111">
        <v>11.711749590774922</v>
      </c>
      <c r="DA47" s="111">
        <v>665405.41776814277</v>
      </c>
      <c r="DB47" s="111">
        <v>11.531147359043118</v>
      </c>
      <c r="DC47" s="111">
        <v>667192.33779864281</v>
      </c>
      <c r="DD47" s="111">
        <v>11.228779746271533</v>
      </c>
      <c r="DE47" s="111">
        <v>659378.54432378605</v>
      </c>
      <c r="DF47" s="111">
        <v>10.750053075250257</v>
      </c>
      <c r="DG47" s="111">
        <v>683545.18280588707</v>
      </c>
      <c r="DH47" s="111">
        <v>10.262364732953069</v>
      </c>
      <c r="DI47" s="111">
        <v>687275.48299664259</v>
      </c>
      <c r="DJ47" s="111">
        <v>9.9856847654048142</v>
      </c>
      <c r="DK47" s="111">
        <v>702335.94097394252</v>
      </c>
      <c r="DL47" s="111">
        <v>9.6481935591453709</v>
      </c>
      <c r="DM47" s="111">
        <v>747491.35472557752</v>
      </c>
      <c r="DN47" s="111">
        <v>9.3767045868137515</v>
      </c>
      <c r="DO47" s="111">
        <v>733979.65042506659</v>
      </c>
      <c r="DP47" s="111">
        <v>9.2494568927183014</v>
      </c>
      <c r="DQ47" s="111">
        <v>748221.76691104553</v>
      </c>
      <c r="DR47" s="111">
        <v>9.0784088341924836</v>
      </c>
      <c r="DS47" s="111">
        <v>773344.52573354938</v>
      </c>
      <c r="DT47" s="111">
        <v>8.7076250218871838</v>
      </c>
      <c r="DU47" s="111">
        <v>795779.46399057482</v>
      </c>
      <c r="DV47" s="111">
        <v>8.6141013284554351</v>
      </c>
      <c r="DW47" s="111">
        <v>798595.36918881489</v>
      </c>
      <c r="DX47" s="111">
        <v>8.4994726462474315</v>
      </c>
      <c r="DY47" s="111">
        <v>817337.11283486395</v>
      </c>
      <c r="DZ47" s="111">
        <v>8.3949207902722858</v>
      </c>
      <c r="EA47" s="111">
        <v>823476.72001835972</v>
      </c>
      <c r="EB47" s="111">
        <v>8.3613451412080799</v>
      </c>
      <c r="EC47" s="111">
        <v>846292.83341003978</v>
      </c>
      <c r="ED47" s="111">
        <v>8.3273962762894111</v>
      </c>
      <c r="EE47" s="111">
        <v>854298.77422755014</v>
      </c>
      <c r="EF47" s="111">
        <v>8.326719703359748</v>
      </c>
      <c r="EG47" s="111">
        <v>861961.27148363995</v>
      </c>
      <c r="EH47" s="111">
        <v>8.280560303612468</v>
      </c>
      <c r="EI47" s="111">
        <v>883495.25724221021</v>
      </c>
    </row>
    <row r="48" spans="1:139" ht="31.5" x14ac:dyDescent="0.25">
      <c r="B48" s="311">
        <v>5</v>
      </c>
      <c r="C48" s="313" t="s">
        <v>631</v>
      </c>
      <c r="D48" s="111">
        <v>12.596998695592458</v>
      </c>
      <c r="E48" s="111">
        <v>40237.090276078285</v>
      </c>
      <c r="F48" s="111">
        <v>11.334878651283079</v>
      </c>
      <c r="G48" s="111">
        <v>61158.015869998308</v>
      </c>
      <c r="H48" s="111">
        <v>10.149112403849914</v>
      </c>
      <c r="I48" s="111">
        <v>87168.513137134199</v>
      </c>
      <c r="J48" s="111">
        <v>9.2880054943544241</v>
      </c>
      <c r="K48" s="111">
        <v>108177.8537521937</v>
      </c>
      <c r="L48" s="111">
        <v>11.334885510319708</v>
      </c>
      <c r="M48" s="111">
        <v>140053.24027175127</v>
      </c>
      <c r="N48" s="111">
        <v>12.318686608973213</v>
      </c>
      <c r="O48" s="111">
        <v>167178.61767820138</v>
      </c>
      <c r="P48" s="111">
        <v>9.2424100521526213</v>
      </c>
      <c r="Q48" s="111">
        <v>111697.04559486372</v>
      </c>
      <c r="R48" s="111">
        <v>9.1619899927499056</v>
      </c>
      <c r="S48" s="111">
        <v>114413.22126531212</v>
      </c>
      <c r="T48" s="111">
        <v>9.067552713174857</v>
      </c>
      <c r="U48" s="111">
        <v>117325.24714384203</v>
      </c>
      <c r="V48" s="111">
        <v>9.242731553067598</v>
      </c>
      <c r="W48" s="111">
        <v>119545.74067009198</v>
      </c>
      <c r="X48" s="111">
        <v>9.3691191167937635</v>
      </c>
      <c r="Y48" s="111">
        <v>122180.51677547373</v>
      </c>
      <c r="Z48" s="111">
        <v>9.4176820198951745</v>
      </c>
      <c r="AA48" s="111">
        <v>127759.81405859331</v>
      </c>
      <c r="AB48" s="111">
        <v>10.14689838706612</v>
      </c>
      <c r="AC48" s="111">
        <v>129870.30378175835</v>
      </c>
      <c r="AD48" s="111">
        <v>10.596539990203402</v>
      </c>
      <c r="AE48" s="111">
        <v>130940.37186948002</v>
      </c>
      <c r="AF48" s="111">
        <v>10.747139566104707</v>
      </c>
      <c r="AG48" s="111">
        <v>133265.54606344827</v>
      </c>
      <c r="AH48" s="111">
        <v>10.734506964729807</v>
      </c>
      <c r="AI48" s="111">
        <v>133628.23732985236</v>
      </c>
      <c r="AJ48" s="111">
        <v>11.164608414102752</v>
      </c>
      <c r="AK48" s="111">
        <v>134504.67563097531</v>
      </c>
      <c r="AL48" s="111">
        <v>11.334885510319708</v>
      </c>
      <c r="AM48" s="111">
        <v>140053.24027175127</v>
      </c>
      <c r="AN48" s="111">
        <v>11.68522127645671</v>
      </c>
      <c r="AO48" s="111">
        <v>142469.21286740596</v>
      </c>
      <c r="AP48" s="111">
        <v>11.800272355182127</v>
      </c>
      <c r="AQ48" s="111">
        <v>145530.98248890118</v>
      </c>
      <c r="AR48" s="111">
        <v>11.800230556186451</v>
      </c>
      <c r="AS48" s="111">
        <v>149380.81678851636</v>
      </c>
      <c r="AT48" s="111">
        <v>11.811774530186824</v>
      </c>
      <c r="AU48" s="111">
        <v>150139.34144755703</v>
      </c>
      <c r="AV48" s="111">
        <v>11.461946903333223</v>
      </c>
      <c r="AW48" s="111">
        <v>154017.66486351701</v>
      </c>
      <c r="AX48" s="111">
        <v>11.851298957408934</v>
      </c>
      <c r="AY48" s="111">
        <v>156701.42059787095</v>
      </c>
      <c r="AZ48" s="111">
        <v>11.978890377268483</v>
      </c>
      <c r="BA48" s="111">
        <v>158524.28359108203</v>
      </c>
      <c r="BB48" s="111">
        <v>12.01325657758392</v>
      </c>
      <c r="BC48" s="111">
        <v>156391.304979907</v>
      </c>
      <c r="BD48" s="111">
        <v>12.12894030964573</v>
      </c>
      <c r="BE48" s="111">
        <v>158181.84644389033</v>
      </c>
      <c r="BF48" s="111">
        <v>12.411817991767814</v>
      </c>
      <c r="BG48" s="111">
        <v>162744.54216766736</v>
      </c>
      <c r="BH48" s="111">
        <v>12.411817991767814</v>
      </c>
      <c r="BI48" s="111">
        <v>162744.54216766736</v>
      </c>
      <c r="BJ48" s="111">
        <v>12.318686608973213</v>
      </c>
      <c r="BK48" s="111">
        <v>167178.61767820138</v>
      </c>
      <c r="BL48" s="111">
        <v>12.600229957123311</v>
      </c>
      <c r="BM48" s="111">
        <v>168660.28953613143</v>
      </c>
      <c r="BN48" s="111">
        <v>12.053982999318535</v>
      </c>
      <c r="BO48" s="111">
        <v>171269.18493950117</v>
      </c>
      <c r="BP48" s="111">
        <v>12.022620031918507</v>
      </c>
      <c r="BQ48" s="111">
        <v>174043.74561668301</v>
      </c>
      <c r="BR48" s="111">
        <v>12.020624014182266</v>
      </c>
      <c r="BS48" s="111">
        <v>174332.62914440306</v>
      </c>
      <c r="BT48" s="111">
        <v>12.025193571870798</v>
      </c>
      <c r="BU48" s="111">
        <v>175927.45753525093</v>
      </c>
      <c r="BV48" s="111">
        <v>12.039245840224631</v>
      </c>
      <c r="BW48" s="111">
        <v>177062.15402488303</v>
      </c>
      <c r="BX48" s="111">
        <v>12.188847774468634</v>
      </c>
      <c r="BY48" s="111">
        <v>179092.063723053</v>
      </c>
      <c r="BZ48" s="111">
        <v>12.17246244548809</v>
      </c>
      <c r="CA48" s="111">
        <v>180209.97857151038</v>
      </c>
      <c r="CB48" s="111">
        <v>12.394271046625613</v>
      </c>
      <c r="CC48" s="111">
        <v>182065.08242857241</v>
      </c>
      <c r="CD48" s="111">
        <v>12.343484638722023</v>
      </c>
      <c r="CE48" s="111">
        <v>182279.22381015652</v>
      </c>
      <c r="CF48" s="111">
        <v>12.294548391161243</v>
      </c>
      <c r="CG48" s="111">
        <v>184369.20775592542</v>
      </c>
      <c r="CH48" s="111">
        <v>12.270041158528352</v>
      </c>
      <c r="CI48" s="111">
        <v>186650.65348838596</v>
      </c>
      <c r="CJ48" s="111">
        <v>12.236996449722751</v>
      </c>
      <c r="CK48" s="111">
        <v>186507.94028148855</v>
      </c>
      <c r="CL48" s="111">
        <v>12.202771460668147</v>
      </c>
      <c r="CM48" s="111">
        <v>190416.53278664596</v>
      </c>
      <c r="CN48" s="111">
        <v>12.222705979375393</v>
      </c>
      <c r="CO48" s="111">
        <v>196343.435208946</v>
      </c>
      <c r="CP48" s="111">
        <v>12.165609720521651</v>
      </c>
      <c r="CQ48" s="111">
        <v>197476.15984856803</v>
      </c>
      <c r="CR48" s="111">
        <v>12.245389989773752</v>
      </c>
      <c r="CS48" s="111">
        <v>199584.26330062814</v>
      </c>
      <c r="CT48" s="111">
        <v>12.261402052704495</v>
      </c>
      <c r="CU48" s="111">
        <v>202156.39163708608</v>
      </c>
      <c r="CV48" s="111">
        <v>12.208632885175065</v>
      </c>
      <c r="CW48" s="111">
        <v>202505.42480534597</v>
      </c>
      <c r="CX48" s="111">
        <v>12.199986210065367</v>
      </c>
      <c r="CY48" s="111">
        <v>208375.93285823605</v>
      </c>
      <c r="CZ48" s="111">
        <v>12.175674305365355</v>
      </c>
      <c r="DA48" s="111">
        <v>208520.18313449097</v>
      </c>
      <c r="DB48" s="111">
        <v>11.924447930607819</v>
      </c>
      <c r="DC48" s="111">
        <v>207666.18593042291</v>
      </c>
      <c r="DD48" s="111">
        <v>11.208823358498657</v>
      </c>
      <c r="DE48" s="111">
        <v>206501.06198931346</v>
      </c>
      <c r="DF48" s="111">
        <v>11.003207831137839</v>
      </c>
      <c r="DG48" s="111">
        <v>208542.62764113344</v>
      </c>
      <c r="DH48" s="111">
        <v>10.913954965034318</v>
      </c>
      <c r="DI48" s="111">
        <v>207779.20496059599</v>
      </c>
      <c r="DJ48" s="111">
        <v>10.8270881605859</v>
      </c>
      <c r="DK48" s="111">
        <v>209886.45368305387</v>
      </c>
      <c r="DL48" s="111">
        <v>10.554670470787368</v>
      </c>
      <c r="DM48" s="111">
        <v>213311.36661917594</v>
      </c>
      <c r="DN48" s="111">
        <v>10.247203186809243</v>
      </c>
      <c r="DO48" s="111">
        <v>213937.46146479962</v>
      </c>
      <c r="DP48" s="111">
        <v>10.102437471289587</v>
      </c>
      <c r="DQ48" s="111">
        <v>213022.19212334781</v>
      </c>
      <c r="DR48" s="111">
        <v>9.971226320139511</v>
      </c>
      <c r="DS48" s="111">
        <v>217308.38369683558</v>
      </c>
      <c r="DT48" s="111">
        <v>9.6147566952189827</v>
      </c>
      <c r="DU48" s="111">
        <v>219499.25586261688</v>
      </c>
      <c r="DV48" s="111">
        <v>9.4822863099905028</v>
      </c>
      <c r="DW48" s="111">
        <v>225606.248117487</v>
      </c>
      <c r="DX48" s="111">
        <v>9.4676617300428898</v>
      </c>
      <c r="DY48" s="111">
        <v>230945.29311747273</v>
      </c>
      <c r="DZ48" s="111">
        <v>9.3172613629257874</v>
      </c>
      <c r="EA48" s="111">
        <v>233152.63501793452</v>
      </c>
      <c r="EB48" s="111">
        <v>9.2608995439311972</v>
      </c>
      <c r="EC48" s="111">
        <v>235647.34966969388</v>
      </c>
      <c r="ED48" s="111">
        <v>9.2172156474463165</v>
      </c>
      <c r="EE48" s="111">
        <v>248991.29830927806</v>
      </c>
      <c r="EF48" s="111">
        <v>9.2361593226775547</v>
      </c>
      <c r="EG48" s="111">
        <v>247833.55104379886</v>
      </c>
      <c r="EH48" s="111">
        <v>9.31589712073737</v>
      </c>
      <c r="EI48" s="111">
        <v>252102.27257889966</v>
      </c>
    </row>
    <row r="49" spans="2:139" x14ac:dyDescent="0.25">
      <c r="B49" s="311">
        <v>6</v>
      </c>
      <c r="C49" s="312" t="s">
        <v>240</v>
      </c>
      <c r="D49" s="111">
        <v>13.23395665969846</v>
      </c>
      <c r="E49" s="111">
        <v>57758.921425389999</v>
      </c>
      <c r="F49" s="111">
        <v>11.540767320568426</v>
      </c>
      <c r="G49" s="111">
        <v>57673.183244221</v>
      </c>
      <c r="H49" s="111">
        <v>10.570552655599155</v>
      </c>
      <c r="I49" s="111">
        <v>61728.820918210004</v>
      </c>
      <c r="J49" s="111">
        <v>9.3698001996509497</v>
      </c>
      <c r="K49" s="111">
        <v>81240.8687336</v>
      </c>
      <c r="L49" s="111">
        <v>11.942340466551894</v>
      </c>
      <c r="M49" s="111">
        <v>104245.21593393</v>
      </c>
      <c r="N49" s="111">
        <v>12.826315694744252</v>
      </c>
      <c r="O49" s="111">
        <v>114735.10752489998</v>
      </c>
      <c r="P49" s="111">
        <v>9.4161929695800719</v>
      </c>
      <c r="Q49" s="111">
        <v>83266.441590989998</v>
      </c>
      <c r="R49" s="111">
        <v>9.2025850555689708</v>
      </c>
      <c r="S49" s="111">
        <v>85276.335041109982</v>
      </c>
      <c r="T49" s="111">
        <v>9.1593080126761901</v>
      </c>
      <c r="U49" s="111">
        <v>87993.078317730979</v>
      </c>
      <c r="V49" s="111">
        <v>9.376551617369822</v>
      </c>
      <c r="W49" s="111">
        <v>89301.714988200998</v>
      </c>
      <c r="X49" s="111">
        <v>9.5367287069350812</v>
      </c>
      <c r="Y49" s="111">
        <v>92542.173336070991</v>
      </c>
      <c r="Z49" s="111">
        <v>9.8020761479522545</v>
      </c>
      <c r="AA49" s="111">
        <v>96619.075106080985</v>
      </c>
      <c r="AB49" s="111">
        <v>10.593909033538344</v>
      </c>
      <c r="AC49" s="111">
        <v>98968.334685529975</v>
      </c>
      <c r="AD49" s="111">
        <v>11.134455251208125</v>
      </c>
      <c r="AE49" s="111">
        <v>100204.02428081998</v>
      </c>
      <c r="AF49" s="111">
        <v>11.417589683474723</v>
      </c>
      <c r="AG49" s="111">
        <v>101058.01809242999</v>
      </c>
      <c r="AH49" s="111">
        <v>10.794007325515363</v>
      </c>
      <c r="AI49" s="111">
        <v>101613.49581617001</v>
      </c>
      <c r="AJ49" s="111">
        <v>11.823303322541639</v>
      </c>
      <c r="AK49" s="111">
        <v>102695.96765161603</v>
      </c>
      <c r="AL49" s="111">
        <v>11.942340466551894</v>
      </c>
      <c r="AM49" s="111">
        <v>104245.21593393</v>
      </c>
      <c r="AN49" s="111">
        <v>12.278012677030382</v>
      </c>
      <c r="AO49" s="111">
        <v>104291.36589618998</v>
      </c>
      <c r="AP49" s="111">
        <v>12.364755744348937</v>
      </c>
      <c r="AQ49" s="111">
        <v>103146.407913991</v>
      </c>
      <c r="AR49" s="111">
        <v>12.376464547969476</v>
      </c>
      <c r="AS49" s="111">
        <v>103197.13699300103</v>
      </c>
      <c r="AT49" s="111">
        <v>12.171872152649643</v>
      </c>
      <c r="AU49" s="111">
        <v>104347.16828566094</v>
      </c>
      <c r="AV49" s="111">
        <v>11.432941534089679</v>
      </c>
      <c r="AW49" s="111">
        <v>105581.271899571</v>
      </c>
      <c r="AX49" s="111">
        <v>12.262726498162662</v>
      </c>
      <c r="AY49" s="111">
        <v>108370.27815622998</v>
      </c>
      <c r="AZ49" s="111">
        <v>12.469025076664961</v>
      </c>
      <c r="BA49" s="111">
        <v>108672.59102714098</v>
      </c>
      <c r="BB49" s="111">
        <v>12.546046015256209</v>
      </c>
      <c r="BC49" s="111">
        <v>111270.42172696999</v>
      </c>
      <c r="BD49" s="111">
        <v>12.719149301977305</v>
      </c>
      <c r="BE49" s="111">
        <v>113778.22997335</v>
      </c>
      <c r="BF49" s="111">
        <v>12.93471849767608</v>
      </c>
      <c r="BG49" s="111">
        <v>113388.86669447001</v>
      </c>
      <c r="BH49" s="111">
        <v>12.93471849767608</v>
      </c>
      <c r="BI49" s="111">
        <v>113388.86669447001</v>
      </c>
      <c r="BJ49" s="111">
        <v>12.826315694744252</v>
      </c>
      <c r="BK49" s="111">
        <v>114735.10752489998</v>
      </c>
      <c r="BL49" s="111">
        <v>13.086948007151562</v>
      </c>
      <c r="BM49" s="111">
        <v>115915.71255314996</v>
      </c>
      <c r="BN49" s="111">
        <v>12.993250413502041</v>
      </c>
      <c r="BO49" s="111">
        <v>116250.68921794102</v>
      </c>
      <c r="BP49" s="111">
        <v>12.945247867795338</v>
      </c>
      <c r="BQ49" s="111">
        <v>119107.03299129095</v>
      </c>
      <c r="BR49" s="111">
        <v>12.869314172369897</v>
      </c>
      <c r="BS49" s="111">
        <v>120076.12806368101</v>
      </c>
      <c r="BT49" s="111">
        <v>12.882887776347875</v>
      </c>
      <c r="BU49" s="111">
        <v>118694.36305065101</v>
      </c>
      <c r="BV49" s="111">
        <v>12.911760024579888</v>
      </c>
      <c r="BW49" s="111">
        <v>117566.01786618101</v>
      </c>
      <c r="BX49" s="111">
        <v>12.872438998133948</v>
      </c>
      <c r="BY49" s="111">
        <v>116847.41069422998</v>
      </c>
      <c r="BZ49" s="111">
        <v>12.846283853792823</v>
      </c>
      <c r="CA49" s="111">
        <v>116723.37914032416</v>
      </c>
      <c r="CB49" s="111">
        <v>12.706484255860467</v>
      </c>
      <c r="CC49" s="111">
        <v>117291.9266382511</v>
      </c>
      <c r="CD49" s="111">
        <v>12.634852311156981</v>
      </c>
      <c r="CE49" s="111">
        <v>118075.44875714107</v>
      </c>
      <c r="CF49" s="111">
        <v>12.544868749558992</v>
      </c>
      <c r="CG49" s="111">
        <v>119436.75465494108</v>
      </c>
      <c r="CH49" s="111">
        <v>12.450951981099507</v>
      </c>
      <c r="CI49" s="111">
        <v>118860.33896084109</v>
      </c>
      <c r="CJ49" s="111">
        <v>12.431442418657861</v>
      </c>
      <c r="CK49" s="111">
        <v>118203.13435648003</v>
      </c>
      <c r="CL49" s="111">
        <v>12.386458139258844</v>
      </c>
      <c r="CM49" s="111">
        <v>119631.28861992</v>
      </c>
      <c r="CN49" s="111">
        <v>12.394377047309352</v>
      </c>
      <c r="CO49" s="111">
        <v>129590.38854260999</v>
      </c>
      <c r="CP49" s="111">
        <v>12.396378378451429</v>
      </c>
      <c r="CQ49" s="111">
        <v>129710.21888410916</v>
      </c>
      <c r="CR49" s="111">
        <v>12.379417328275943</v>
      </c>
      <c r="CS49" s="111">
        <v>131716.22519281</v>
      </c>
      <c r="CT49" s="111">
        <v>12.324917990248551</v>
      </c>
      <c r="CU49" s="111">
        <v>133995.68223580997</v>
      </c>
      <c r="CV49" s="111">
        <v>12.258389398431095</v>
      </c>
      <c r="CW49" s="111">
        <v>134958.87541139001</v>
      </c>
      <c r="CX49" s="111">
        <v>12.266809521261836</v>
      </c>
      <c r="CY49" s="111">
        <v>133160.27984501002</v>
      </c>
      <c r="CZ49" s="111">
        <v>12.217024921794312</v>
      </c>
      <c r="DA49" s="111">
        <v>133493.92477725996</v>
      </c>
      <c r="DB49" s="111">
        <v>12.052259809333838</v>
      </c>
      <c r="DC49" s="111">
        <v>132736.79839615</v>
      </c>
      <c r="DD49" s="111">
        <v>11.562070008081132</v>
      </c>
      <c r="DE49" s="111">
        <v>132012.80095549999</v>
      </c>
      <c r="DF49" s="111">
        <v>11.162373694025179</v>
      </c>
      <c r="DG49" s="111">
        <v>140543.75075357</v>
      </c>
      <c r="DH49" s="111">
        <v>10.910656426056185</v>
      </c>
      <c r="DI49" s="111">
        <v>142081.95076178998</v>
      </c>
      <c r="DJ49" s="111">
        <v>10.665740417195346</v>
      </c>
      <c r="DK49" s="111">
        <v>138324.10156314998</v>
      </c>
      <c r="DL49" s="111">
        <v>10.406994062183214</v>
      </c>
      <c r="DM49" s="111">
        <v>137972.22808106005</v>
      </c>
      <c r="DN49" s="111">
        <v>10.027392940115559</v>
      </c>
      <c r="DO49" s="111">
        <v>139673.50509381003</v>
      </c>
      <c r="DP49" s="111">
        <v>9.9109850784103006</v>
      </c>
      <c r="DQ49" s="111">
        <v>145572.05743069007</v>
      </c>
      <c r="DR49" s="111">
        <v>9.7148309917755533</v>
      </c>
      <c r="DS49" s="111">
        <v>145278.92336491993</v>
      </c>
      <c r="DT49" s="111">
        <v>9.3853435391663904</v>
      </c>
      <c r="DU49" s="111">
        <v>147930.75440829</v>
      </c>
      <c r="DV49" s="111">
        <v>9.3273141662566275</v>
      </c>
      <c r="DW49" s="111">
        <v>148095.45006798999</v>
      </c>
      <c r="DX49" s="111">
        <v>9.1927484079487822</v>
      </c>
      <c r="DY49" s="111">
        <v>162722.07991502006</v>
      </c>
      <c r="DZ49" s="111">
        <v>9.1310034823641466</v>
      </c>
      <c r="EA49" s="111">
        <v>155016.37898135005</v>
      </c>
      <c r="EB49" s="111">
        <v>9.0874132806992893</v>
      </c>
      <c r="EC49" s="111">
        <v>155730.54764732</v>
      </c>
      <c r="ED49" s="111">
        <v>9.0557806006550461</v>
      </c>
      <c r="EE49" s="111">
        <v>159217.48707697989</v>
      </c>
      <c r="EF49" s="111">
        <v>9.0398364989139743</v>
      </c>
      <c r="EG49" s="111">
        <v>165224.89871432001</v>
      </c>
      <c r="EH49" s="111">
        <v>9.1174639678395355</v>
      </c>
      <c r="EI49" s="111">
        <v>165641.32571230998</v>
      </c>
    </row>
    <row r="50" spans="2:139" x14ac:dyDescent="0.25">
      <c r="B50" s="80">
        <v>7</v>
      </c>
      <c r="C50" s="312" t="s">
        <v>241</v>
      </c>
      <c r="D50" s="111">
        <v>12.725605746780273</v>
      </c>
      <c r="E50" s="111">
        <v>5319.8847653549992</v>
      </c>
      <c r="F50" s="111">
        <v>10.354396657659903</v>
      </c>
      <c r="G50" s="111">
        <v>10229.41987673</v>
      </c>
      <c r="H50" s="111">
        <v>9.5456521066654396</v>
      </c>
      <c r="I50" s="111">
        <v>16083.921973379998</v>
      </c>
      <c r="J50" s="111">
        <v>8.0055796649916147</v>
      </c>
      <c r="K50" s="111">
        <v>27939.104650909998</v>
      </c>
      <c r="L50" s="111">
        <v>12.273483606622754</v>
      </c>
      <c r="M50" s="111">
        <v>34419.827632520006</v>
      </c>
      <c r="N50" s="111">
        <v>12.591253643110512</v>
      </c>
      <c r="O50" s="111">
        <v>33207.616342446985</v>
      </c>
      <c r="P50" s="111">
        <v>8.4339732603718378</v>
      </c>
      <c r="Q50" s="111">
        <v>28475.147404489995</v>
      </c>
      <c r="R50" s="111">
        <v>7.8737712135260098</v>
      </c>
      <c r="S50" s="111">
        <v>28652.202998549998</v>
      </c>
      <c r="T50" s="111">
        <v>7.8680356447772377</v>
      </c>
      <c r="U50" s="111">
        <v>29857.026999310008</v>
      </c>
      <c r="V50" s="111">
        <v>8.1813892755649515</v>
      </c>
      <c r="W50" s="111">
        <v>30000.562961499996</v>
      </c>
      <c r="X50" s="111">
        <v>8.5162811811768471</v>
      </c>
      <c r="Y50" s="111">
        <v>29588.696428140003</v>
      </c>
      <c r="Z50" s="111">
        <v>9.1493410305966503</v>
      </c>
      <c r="AA50" s="111">
        <v>32288.119386059996</v>
      </c>
      <c r="AB50" s="111">
        <v>10.427394967998628</v>
      </c>
      <c r="AC50" s="111">
        <v>33801.56700974999</v>
      </c>
      <c r="AD50" s="111">
        <v>11.006680621079708</v>
      </c>
      <c r="AE50" s="111">
        <v>31943.370709680003</v>
      </c>
      <c r="AF50" s="111">
        <v>11.396779717048185</v>
      </c>
      <c r="AG50" s="111">
        <v>31298.754963629999</v>
      </c>
      <c r="AH50" s="111">
        <v>11.161019730039582</v>
      </c>
      <c r="AI50" s="111">
        <v>31213.79312808</v>
      </c>
      <c r="AJ50" s="111">
        <v>12.016696554475212</v>
      </c>
      <c r="AK50" s="111">
        <v>31743.316802450005</v>
      </c>
      <c r="AL50" s="111">
        <v>12.273483606622754</v>
      </c>
      <c r="AM50" s="111">
        <v>34419.827632520006</v>
      </c>
      <c r="AN50" s="111">
        <v>12.426024406321963</v>
      </c>
      <c r="AO50" s="111">
        <v>34044.756403259998</v>
      </c>
      <c r="AP50" s="111">
        <v>12.396898129466571</v>
      </c>
      <c r="AQ50" s="111">
        <v>33747.406536559996</v>
      </c>
      <c r="AR50" s="111">
        <v>12.272132746838317</v>
      </c>
      <c r="AS50" s="111">
        <v>34893.561025740004</v>
      </c>
      <c r="AT50" s="111">
        <v>12.052299571744937</v>
      </c>
      <c r="AU50" s="111">
        <v>33957.9043466</v>
      </c>
      <c r="AV50" s="111">
        <v>11.361970820533049</v>
      </c>
      <c r="AW50" s="111">
        <v>35367.48017998998</v>
      </c>
      <c r="AX50" s="111">
        <v>12.0599945927778</v>
      </c>
      <c r="AY50" s="111">
        <v>34966.699184709993</v>
      </c>
      <c r="AZ50" s="111">
        <v>12.254066388229175</v>
      </c>
      <c r="BA50" s="111">
        <v>35243.408044796997</v>
      </c>
      <c r="BB50" s="111">
        <v>12.358276957718887</v>
      </c>
      <c r="BC50" s="111">
        <v>34497.883352700002</v>
      </c>
      <c r="BD50" s="111">
        <v>12.414453857542956</v>
      </c>
      <c r="BE50" s="111">
        <v>34112.557094797005</v>
      </c>
      <c r="BF50" s="111">
        <v>12.737360772362953</v>
      </c>
      <c r="BG50" s="111">
        <v>33585.546765177009</v>
      </c>
      <c r="BH50" s="111">
        <v>12.737360772362953</v>
      </c>
      <c r="BI50" s="111">
        <v>33585.546765177009</v>
      </c>
      <c r="BJ50" s="111">
        <v>12.591253643110512</v>
      </c>
      <c r="BK50" s="111">
        <v>33207.616342446985</v>
      </c>
      <c r="BL50" s="111">
        <v>12.845969384577604</v>
      </c>
      <c r="BM50" s="111">
        <v>32400.656296087003</v>
      </c>
      <c r="BN50" s="111">
        <v>12.722904589889506</v>
      </c>
      <c r="BO50" s="111">
        <v>33172.960112087007</v>
      </c>
      <c r="BP50" s="111">
        <v>12.747047239090138</v>
      </c>
      <c r="BQ50" s="111">
        <v>33621.419956616999</v>
      </c>
      <c r="BR50" s="111">
        <v>12.653040248645624</v>
      </c>
      <c r="BS50" s="111">
        <v>31194.410975646995</v>
      </c>
      <c r="BT50" s="111">
        <v>12.57554022148658</v>
      </c>
      <c r="BU50" s="111">
        <v>31941.440228516993</v>
      </c>
      <c r="BV50" s="111">
        <v>12.627455642325817</v>
      </c>
      <c r="BW50" s="111">
        <v>33917.954242956992</v>
      </c>
      <c r="BX50" s="111">
        <v>12.552783783120516</v>
      </c>
      <c r="BY50" s="111">
        <v>32898.184603267007</v>
      </c>
      <c r="BZ50" s="111">
        <v>12.398285339172286</v>
      </c>
      <c r="CA50" s="111">
        <v>32548.713719306994</v>
      </c>
      <c r="CB50" s="111">
        <v>12.392442350306741</v>
      </c>
      <c r="CC50" s="111">
        <v>33297.751772740005</v>
      </c>
      <c r="CD50" s="111">
        <v>12.291560214535643</v>
      </c>
      <c r="CE50" s="111">
        <v>33774.071411740006</v>
      </c>
      <c r="CF50" s="111">
        <v>12.241469198881431</v>
      </c>
      <c r="CG50" s="111">
        <v>33565.128289270004</v>
      </c>
      <c r="CH50" s="111">
        <v>12.207411706649754</v>
      </c>
      <c r="CI50" s="111">
        <v>35571.386322130005</v>
      </c>
      <c r="CJ50" s="111">
        <v>12.180511287927846</v>
      </c>
      <c r="CK50" s="111">
        <v>35221.403258819992</v>
      </c>
      <c r="CL50" s="111">
        <v>12.041494205354326</v>
      </c>
      <c r="CM50" s="111">
        <v>34929.877100780002</v>
      </c>
      <c r="CN50" s="111">
        <v>12.019322264809411</v>
      </c>
      <c r="CO50" s="111">
        <v>35615.75602973999</v>
      </c>
      <c r="CP50" s="111">
        <v>12.131442086950113</v>
      </c>
      <c r="CQ50" s="111">
        <v>35069.226180229991</v>
      </c>
      <c r="CR50" s="111">
        <v>12.060407244750627</v>
      </c>
      <c r="CS50" s="111">
        <v>34945.137417650003</v>
      </c>
      <c r="CT50" s="111">
        <v>12.107712679153778</v>
      </c>
      <c r="CU50" s="111">
        <v>35645.711492449998</v>
      </c>
      <c r="CV50" s="111">
        <v>12.005047860594306</v>
      </c>
      <c r="CW50" s="111">
        <v>35156.500957039992</v>
      </c>
      <c r="CX50" s="111">
        <v>11.93172389393923</v>
      </c>
      <c r="CY50" s="111">
        <v>37151.248155124995</v>
      </c>
      <c r="CZ50" s="111">
        <v>11.903290270897774</v>
      </c>
      <c r="DA50" s="111">
        <v>38059.103516484996</v>
      </c>
      <c r="DB50" s="111">
        <v>11.794466931331915</v>
      </c>
      <c r="DC50" s="111">
        <v>37982.818814794999</v>
      </c>
      <c r="DD50" s="111">
        <v>11.447307455521861</v>
      </c>
      <c r="DE50" s="111">
        <v>38162.394223480005</v>
      </c>
      <c r="DF50" s="111">
        <v>10.852530368147205</v>
      </c>
      <c r="DG50" s="111">
        <v>41345.03355610001</v>
      </c>
      <c r="DH50" s="111">
        <v>10.417454697879677</v>
      </c>
      <c r="DI50" s="111">
        <v>41355.844210674994</v>
      </c>
      <c r="DJ50" s="111">
        <v>10.089601940314296</v>
      </c>
      <c r="DK50" s="111">
        <v>43165.983456515009</v>
      </c>
      <c r="DL50" s="111">
        <v>9.465915357913179</v>
      </c>
      <c r="DM50" s="111">
        <v>48564.232263885002</v>
      </c>
      <c r="DN50" s="111">
        <v>9.014899606087587</v>
      </c>
      <c r="DO50" s="111">
        <v>50390.856645285006</v>
      </c>
      <c r="DP50" s="111">
        <v>8.8234812914982541</v>
      </c>
      <c r="DQ50" s="111">
        <v>56612.671918184999</v>
      </c>
      <c r="DR50" s="111">
        <v>8.70148877944</v>
      </c>
      <c r="DS50" s="111">
        <v>64059.652623344991</v>
      </c>
      <c r="DT50" s="111">
        <v>8.3870234091415092</v>
      </c>
      <c r="DU50" s="111">
        <v>66199.130996149979</v>
      </c>
      <c r="DV50" s="111">
        <v>8.502328606548831</v>
      </c>
      <c r="DW50" s="111">
        <v>70411.651590479974</v>
      </c>
      <c r="DX50" s="111">
        <v>8.4761250518877755</v>
      </c>
      <c r="DY50" s="111">
        <v>78994.437621949983</v>
      </c>
      <c r="DZ50" s="111">
        <v>8.2028467766732582</v>
      </c>
      <c r="EA50" s="111">
        <v>81611.549565360008</v>
      </c>
      <c r="EB50" s="111">
        <v>8.0713954752351889</v>
      </c>
      <c r="EC50" s="111">
        <v>81259.048995639998</v>
      </c>
      <c r="ED50" s="111">
        <v>8.0474452102535761</v>
      </c>
      <c r="EE50" s="111">
        <v>90923.624939729998</v>
      </c>
      <c r="EF50" s="111">
        <v>8.1383997689785996</v>
      </c>
      <c r="EG50" s="111">
        <v>92085.020870529959</v>
      </c>
      <c r="EH50" s="111">
        <v>8.2591483171841595</v>
      </c>
      <c r="EI50" s="111">
        <v>88437.066909640009</v>
      </c>
    </row>
    <row r="51" spans="2:139" x14ac:dyDescent="0.25">
      <c r="B51" s="311">
        <v>8</v>
      </c>
      <c r="C51" s="312" t="s">
        <v>242</v>
      </c>
      <c r="D51" s="111">
        <v>13.050807196916226</v>
      </c>
      <c r="E51" s="111">
        <v>29450.762511543693</v>
      </c>
      <c r="F51" s="111">
        <v>11.446633681096042</v>
      </c>
      <c r="G51" s="111">
        <v>38297.302054207503</v>
      </c>
      <c r="H51" s="111">
        <v>10.185755423158987</v>
      </c>
      <c r="I51" s="111">
        <v>52431.485159234893</v>
      </c>
      <c r="J51" s="111">
        <v>9.5151235963335132</v>
      </c>
      <c r="K51" s="111">
        <v>76618.565482021935</v>
      </c>
      <c r="L51" s="111">
        <v>12.028361067363557</v>
      </c>
      <c r="M51" s="111">
        <v>120085.96593482027</v>
      </c>
      <c r="N51" s="111">
        <v>13.112203573526962</v>
      </c>
      <c r="O51" s="111">
        <v>137279.04203391913</v>
      </c>
      <c r="P51" s="111">
        <v>9.5660613323530015</v>
      </c>
      <c r="Q51" s="111">
        <v>83518.22225560309</v>
      </c>
      <c r="R51" s="111">
        <v>9.3984963376927624</v>
      </c>
      <c r="S51" s="111">
        <v>86013.598883908184</v>
      </c>
      <c r="T51" s="111">
        <v>9.3440253104633655</v>
      </c>
      <c r="U51" s="111">
        <v>89851.487786633705</v>
      </c>
      <c r="V51" s="111">
        <v>9.4475919206567198</v>
      </c>
      <c r="W51" s="111">
        <v>93708.629753861809</v>
      </c>
      <c r="X51" s="111">
        <v>9.4861272443730051</v>
      </c>
      <c r="Y51" s="111">
        <v>99963.035979379143</v>
      </c>
      <c r="Z51" s="111">
        <v>9.7232162003351306</v>
      </c>
      <c r="AA51" s="111">
        <v>106711.63814458967</v>
      </c>
      <c r="AB51" s="111">
        <v>10.518199528224589</v>
      </c>
      <c r="AC51" s="111">
        <v>110463.67402986567</v>
      </c>
      <c r="AD51" s="111">
        <v>11.087248261627687</v>
      </c>
      <c r="AE51" s="111">
        <v>112194.97624360441</v>
      </c>
      <c r="AF51" s="111">
        <v>11.313856668496344</v>
      </c>
      <c r="AG51" s="111">
        <v>114838.69615776019</v>
      </c>
      <c r="AH51" s="111">
        <v>10.782331442671353</v>
      </c>
      <c r="AI51" s="111">
        <v>115626.58328715496</v>
      </c>
      <c r="AJ51" s="111">
        <v>11.86850681311793</v>
      </c>
      <c r="AK51" s="111">
        <v>116266.5417491807</v>
      </c>
      <c r="AL51" s="111">
        <v>12.028361067363557</v>
      </c>
      <c r="AM51" s="111">
        <v>120085.96593482027</v>
      </c>
      <c r="AN51" s="111">
        <v>12.353956080552773</v>
      </c>
      <c r="AO51" s="111">
        <v>120615.83201290318</v>
      </c>
      <c r="AP51" s="111">
        <v>12.499905952165005</v>
      </c>
      <c r="AQ51" s="111">
        <v>120980.6316746262</v>
      </c>
      <c r="AR51" s="111">
        <v>12.475912382185442</v>
      </c>
      <c r="AS51" s="111">
        <v>121231.29448057964</v>
      </c>
      <c r="AT51" s="111">
        <v>12.396659929496701</v>
      </c>
      <c r="AU51" s="111">
        <v>122724.23825853007</v>
      </c>
      <c r="AV51" s="111">
        <v>11.539460782417656</v>
      </c>
      <c r="AW51" s="111">
        <v>125676.79157160055</v>
      </c>
      <c r="AX51" s="111">
        <v>12.505324235534198</v>
      </c>
      <c r="AY51" s="111">
        <v>127792.44044626458</v>
      </c>
      <c r="AZ51" s="111">
        <v>12.653419909921597</v>
      </c>
      <c r="BA51" s="111">
        <v>129289.00492852496</v>
      </c>
      <c r="BB51" s="111">
        <v>12.746711480241313</v>
      </c>
      <c r="BC51" s="111">
        <v>129439.08399579332</v>
      </c>
      <c r="BD51" s="111">
        <v>12.870755162656611</v>
      </c>
      <c r="BE51" s="111">
        <v>130671.06569493908</v>
      </c>
      <c r="BF51" s="111">
        <v>13.169960703458628</v>
      </c>
      <c r="BG51" s="111">
        <v>133537.06160228318</v>
      </c>
      <c r="BH51" s="111">
        <v>13.169960703458628</v>
      </c>
      <c r="BI51" s="111">
        <v>133537.06160228318</v>
      </c>
      <c r="BJ51" s="111">
        <v>13.112203573526962</v>
      </c>
      <c r="BK51" s="111">
        <v>137279.04203391913</v>
      </c>
      <c r="BL51" s="111">
        <v>13.240736721831921</v>
      </c>
      <c r="BM51" s="111">
        <v>139170.98562072724</v>
      </c>
      <c r="BN51" s="111">
        <v>13.216799948973684</v>
      </c>
      <c r="BO51" s="111">
        <v>139944.20868895797</v>
      </c>
      <c r="BP51" s="111">
        <v>12.983093957516386</v>
      </c>
      <c r="BQ51" s="111">
        <v>140529.78578871224</v>
      </c>
      <c r="BR51" s="111">
        <v>13.112366768434832</v>
      </c>
      <c r="BS51" s="111">
        <v>141429.63480096401</v>
      </c>
      <c r="BT51" s="111">
        <v>13.075691613473131</v>
      </c>
      <c r="BU51" s="111">
        <v>144053.00340080683</v>
      </c>
      <c r="BV51" s="111">
        <v>13.112745371751533</v>
      </c>
      <c r="BW51" s="111">
        <v>145368.11933810951</v>
      </c>
      <c r="BX51" s="111">
        <v>13.159254068780537</v>
      </c>
      <c r="BY51" s="111">
        <v>146166.01987018948</v>
      </c>
      <c r="BZ51" s="111">
        <v>13.173175935660783</v>
      </c>
      <c r="CA51" s="111">
        <v>146314.07381020172</v>
      </c>
      <c r="CB51" s="111">
        <v>13.120636055821279</v>
      </c>
      <c r="CC51" s="111">
        <v>145291.20984876409</v>
      </c>
      <c r="CD51" s="111">
        <v>13.059257810462471</v>
      </c>
      <c r="CE51" s="111">
        <v>145106.68970562145</v>
      </c>
      <c r="CF51" s="111">
        <v>13.021556051340129</v>
      </c>
      <c r="CG51" s="111">
        <v>144526.71667787898</v>
      </c>
      <c r="CH51" s="111">
        <v>13.022133139890018</v>
      </c>
      <c r="CI51" s="111">
        <v>141825.70278193697</v>
      </c>
      <c r="CJ51" s="111">
        <v>12.948088641598751</v>
      </c>
      <c r="CK51" s="111">
        <v>144132.95700415655</v>
      </c>
      <c r="CL51" s="111">
        <v>12.913206761371294</v>
      </c>
      <c r="CM51" s="111">
        <v>143762.85945239392</v>
      </c>
      <c r="CN51" s="111">
        <v>12.935746691469545</v>
      </c>
      <c r="CO51" s="111">
        <v>145222.32113255386</v>
      </c>
      <c r="CP51" s="111">
        <v>12.869326682978583</v>
      </c>
      <c r="CQ51" s="111">
        <v>145412.13655368279</v>
      </c>
      <c r="CR51" s="111">
        <v>12.915353167993379</v>
      </c>
      <c r="CS51" s="111">
        <v>146089.21012813284</v>
      </c>
      <c r="CT51" s="111">
        <v>12.895749502921893</v>
      </c>
      <c r="CU51" s="111">
        <v>145579.68863796789</v>
      </c>
      <c r="CV51" s="111">
        <v>12.833824506856491</v>
      </c>
      <c r="CW51" s="111">
        <v>145271.68448300878</v>
      </c>
      <c r="CX51" s="111">
        <v>12.845441855948458</v>
      </c>
      <c r="CY51" s="111">
        <v>147908.38144192769</v>
      </c>
      <c r="CZ51" s="111">
        <v>12.831990067453887</v>
      </c>
      <c r="DA51" s="111">
        <v>146830.58018605574</v>
      </c>
      <c r="DB51" s="111">
        <v>12.526530439712127</v>
      </c>
      <c r="DC51" s="111">
        <v>145901.92203288074</v>
      </c>
      <c r="DD51" s="111">
        <v>12.069734371616763</v>
      </c>
      <c r="DE51" s="111">
        <v>144691.57010726782</v>
      </c>
      <c r="DF51" s="111">
        <v>11.575590431528491</v>
      </c>
      <c r="DG51" s="111">
        <v>144991.31478110095</v>
      </c>
      <c r="DH51" s="111">
        <v>11.697865480437436</v>
      </c>
      <c r="DI51" s="111">
        <v>142548.87006695298</v>
      </c>
      <c r="DJ51" s="111">
        <v>11.468256203887931</v>
      </c>
      <c r="DK51" s="111">
        <v>143175.16733361088</v>
      </c>
      <c r="DL51" s="111">
        <v>11.291226672644433</v>
      </c>
      <c r="DM51" s="111">
        <v>141209.48656862081</v>
      </c>
      <c r="DN51" s="111">
        <v>10.909271180599259</v>
      </c>
      <c r="DO51" s="111">
        <v>140376.98417192083</v>
      </c>
      <c r="DP51" s="111">
        <v>10.755222075828787</v>
      </c>
      <c r="DQ51" s="111">
        <v>140352.51487618085</v>
      </c>
      <c r="DR51" s="111">
        <v>10.538860412546549</v>
      </c>
      <c r="DS51" s="111">
        <v>138673.08127513895</v>
      </c>
      <c r="DT51" s="111">
        <v>10.229250481712617</v>
      </c>
      <c r="DU51" s="111">
        <v>135779.50038620582</v>
      </c>
      <c r="DV51" s="111">
        <v>10.136087584868211</v>
      </c>
      <c r="DW51" s="111">
        <v>138041.76797868288</v>
      </c>
      <c r="DX51" s="111">
        <v>9.8430169562813816</v>
      </c>
      <c r="DY51" s="111">
        <v>137023.2561069128</v>
      </c>
      <c r="DZ51" s="111">
        <v>9.7599934868885558</v>
      </c>
      <c r="EA51" s="111">
        <v>136928.70213532299</v>
      </c>
      <c r="EB51" s="111">
        <v>9.7088134137283149</v>
      </c>
      <c r="EC51" s="111">
        <v>136834.73622738791</v>
      </c>
      <c r="ED51" s="111">
        <v>9.7040181818917084</v>
      </c>
      <c r="EE51" s="111">
        <v>134902.2304087329</v>
      </c>
      <c r="EF51" s="111">
        <v>9.6966010377194607</v>
      </c>
      <c r="EG51" s="111">
        <v>137385.93208962487</v>
      </c>
      <c r="EH51" s="111">
        <v>9.7432103710139195</v>
      </c>
      <c r="EI51" s="111">
        <v>139719.11798913477</v>
      </c>
    </row>
    <row r="52" spans="2:139" x14ac:dyDescent="0.25">
      <c r="B52" s="80">
        <v>9</v>
      </c>
      <c r="C52" s="312" t="s">
        <v>243</v>
      </c>
      <c r="D52" s="111">
        <v>6.8671525132562854</v>
      </c>
      <c r="E52" s="111">
        <v>23200.431278289998</v>
      </c>
      <c r="F52" s="111">
        <v>6.4028355606262615</v>
      </c>
      <c r="G52" s="111">
        <v>39407.92364772001</v>
      </c>
      <c r="H52" s="111">
        <v>6.2534987165169351</v>
      </c>
      <c r="I52" s="111">
        <v>49456.295582209983</v>
      </c>
      <c r="J52" s="111">
        <v>5.6906367436382475</v>
      </c>
      <c r="K52" s="111">
        <v>65175.30144259004</v>
      </c>
      <c r="L52" s="111">
        <v>10.157522674424849</v>
      </c>
      <c r="M52" s="111">
        <v>93428.552277337221</v>
      </c>
      <c r="N52" s="111">
        <v>11.281631659754931</v>
      </c>
      <c r="O52" s="111">
        <v>114875.49824355001</v>
      </c>
      <c r="P52" s="111">
        <v>5.7171839161330071</v>
      </c>
      <c r="Q52" s="111">
        <v>62152.959821420474</v>
      </c>
      <c r="R52" s="111">
        <v>5.7661557570757109</v>
      </c>
      <c r="S52" s="111">
        <v>62542.807063390421</v>
      </c>
      <c r="T52" s="111">
        <v>6.014644300798655</v>
      </c>
      <c r="U52" s="111">
        <v>71652.976026960067</v>
      </c>
      <c r="V52" s="111">
        <v>6.4629588250822474</v>
      </c>
      <c r="W52" s="111">
        <v>71038.685675970046</v>
      </c>
      <c r="X52" s="111">
        <v>6.4806404062937331</v>
      </c>
      <c r="Y52" s="111">
        <v>72112.903239599938</v>
      </c>
      <c r="Z52" s="111">
        <v>7.0934861709922643</v>
      </c>
      <c r="AA52" s="111">
        <v>78528.617431327933</v>
      </c>
      <c r="AB52" s="111">
        <v>8.0700355475352819</v>
      </c>
      <c r="AC52" s="111">
        <v>79293.962497947941</v>
      </c>
      <c r="AD52" s="111">
        <v>8.472674968911722</v>
      </c>
      <c r="AE52" s="111">
        <v>80613.603737257596</v>
      </c>
      <c r="AF52" s="111">
        <v>8.9467042380261468</v>
      </c>
      <c r="AG52" s="111">
        <v>86470.722125701504</v>
      </c>
      <c r="AH52" s="111">
        <v>8.8034948475218027</v>
      </c>
      <c r="AI52" s="111">
        <v>86523.045740699119</v>
      </c>
      <c r="AJ52" s="111">
        <v>9.4878319927517243</v>
      </c>
      <c r="AK52" s="111">
        <v>86968.868143275889</v>
      </c>
      <c r="AL52" s="111">
        <v>10.157522674424849</v>
      </c>
      <c r="AM52" s="111">
        <v>93428.552277337221</v>
      </c>
      <c r="AN52" s="111">
        <v>10.408369791013785</v>
      </c>
      <c r="AO52" s="111">
        <v>93183.316861800966</v>
      </c>
      <c r="AP52" s="111">
        <v>10.432253503863173</v>
      </c>
      <c r="AQ52" s="111">
        <v>95241.100629807974</v>
      </c>
      <c r="AR52" s="111">
        <v>10.48042541840681</v>
      </c>
      <c r="AS52" s="111">
        <v>101054.86324112004</v>
      </c>
      <c r="AT52" s="111">
        <v>10.415874222192738</v>
      </c>
      <c r="AU52" s="111">
        <v>95364.323407784002</v>
      </c>
      <c r="AV52" s="111">
        <v>10.15677458321279</v>
      </c>
      <c r="AW52" s="111">
        <v>96362.690780253994</v>
      </c>
      <c r="AX52" s="111">
        <v>10.679084585366247</v>
      </c>
      <c r="AY52" s="111">
        <v>103368.39849429679</v>
      </c>
      <c r="AZ52" s="111">
        <v>10.681963485681898</v>
      </c>
      <c r="BA52" s="111">
        <v>100391.14065903403</v>
      </c>
      <c r="BB52" s="111">
        <v>10.801463802504838</v>
      </c>
      <c r="BC52" s="111">
        <v>101003.19237235405</v>
      </c>
      <c r="BD52" s="111">
        <v>11.08610461338251</v>
      </c>
      <c r="BE52" s="111">
        <v>105932.12465623979</v>
      </c>
      <c r="BF52" s="111">
        <v>11.29276951931474</v>
      </c>
      <c r="BG52" s="111">
        <v>106384.75379809973</v>
      </c>
      <c r="BH52" s="111">
        <v>11.29276951931474</v>
      </c>
      <c r="BI52" s="111">
        <v>106384.75379809973</v>
      </c>
      <c r="BJ52" s="111">
        <v>11.281631659754931</v>
      </c>
      <c r="BK52" s="111">
        <v>114875.49824355001</v>
      </c>
      <c r="BL52" s="111">
        <v>11.515939255861767</v>
      </c>
      <c r="BM52" s="111">
        <v>110907.42434923006</v>
      </c>
      <c r="BN52" s="111">
        <v>11.218843497139904</v>
      </c>
      <c r="BO52" s="111">
        <v>114856.28184049495</v>
      </c>
      <c r="BP52" s="111">
        <v>11.277909269032719</v>
      </c>
      <c r="BQ52" s="111">
        <v>126355.86174467116</v>
      </c>
      <c r="BR52" s="111">
        <v>11.224369695784507</v>
      </c>
      <c r="BS52" s="111">
        <v>122045.52800763614</v>
      </c>
      <c r="BT52" s="111">
        <v>11.258886850472345</v>
      </c>
      <c r="BU52" s="111">
        <v>121917.17316241893</v>
      </c>
      <c r="BV52" s="111">
        <v>11.30911145858088</v>
      </c>
      <c r="BW52" s="111">
        <v>132138.85577216509</v>
      </c>
      <c r="BX52" s="111">
        <v>11.4167647211843</v>
      </c>
      <c r="BY52" s="111">
        <v>130936.53352507406</v>
      </c>
      <c r="BZ52" s="111">
        <v>11.482672768775505</v>
      </c>
      <c r="CA52" s="111">
        <v>130683.27186959828</v>
      </c>
      <c r="CB52" s="111">
        <v>11.607100033969662</v>
      </c>
      <c r="CC52" s="111">
        <v>139084.39676489832</v>
      </c>
      <c r="CD52" s="111">
        <v>11.557699886595255</v>
      </c>
      <c r="CE52" s="111">
        <v>138993.87263003757</v>
      </c>
      <c r="CF52" s="111">
        <v>11.504169080832082</v>
      </c>
      <c r="CG52" s="111">
        <v>140548.01424811361</v>
      </c>
      <c r="CH52" s="111">
        <v>11.573489135674906</v>
      </c>
      <c r="CI52" s="111">
        <v>142087.74114967996</v>
      </c>
      <c r="CJ52" s="111">
        <v>11.55688558288923</v>
      </c>
      <c r="CK52" s="111">
        <v>141944.21049109509</v>
      </c>
      <c r="CL52" s="111">
        <v>11.462880058335678</v>
      </c>
      <c r="CM52" s="111">
        <v>145137.29947070009</v>
      </c>
      <c r="CN52" s="111">
        <v>11.447302056029471</v>
      </c>
      <c r="CO52" s="111">
        <v>152865.41251849491</v>
      </c>
      <c r="CP52" s="111">
        <v>11.437858897903894</v>
      </c>
      <c r="CQ52" s="111">
        <v>150021.47789151003</v>
      </c>
      <c r="CR52" s="111">
        <v>11.533139437214613</v>
      </c>
      <c r="CS52" s="111">
        <v>153015.41891754503</v>
      </c>
      <c r="CT52" s="111">
        <v>11.477907391595647</v>
      </c>
      <c r="CU52" s="111">
        <v>162908.57648842505</v>
      </c>
      <c r="CV52" s="111">
        <v>11.441422052420783</v>
      </c>
      <c r="CW52" s="111">
        <v>159807.71106594009</v>
      </c>
      <c r="CX52" s="111">
        <v>11.425849543285453</v>
      </c>
      <c r="CY52" s="111">
        <v>160811.25831706513</v>
      </c>
      <c r="CZ52" s="111">
        <v>11.265612310580272</v>
      </c>
      <c r="DA52" s="111">
        <v>168232.95453326995</v>
      </c>
      <c r="DB52" s="111">
        <v>11.228986023736709</v>
      </c>
      <c r="DC52" s="111">
        <v>162435.80869195491</v>
      </c>
      <c r="DD52" s="111">
        <v>10.962271725434091</v>
      </c>
      <c r="DE52" s="111">
        <v>155803.18724831002</v>
      </c>
      <c r="DF52" s="111">
        <v>10.284826634364045</v>
      </c>
      <c r="DG52" s="111">
        <v>169089.66090912005</v>
      </c>
      <c r="DH52" s="111">
        <v>9.3753318683206199</v>
      </c>
      <c r="DI52" s="111">
        <v>161310.25284076005</v>
      </c>
      <c r="DJ52" s="111">
        <v>8.3477633709583454</v>
      </c>
      <c r="DK52" s="111">
        <v>158920.14763381999</v>
      </c>
      <c r="DL52" s="111">
        <v>7.634211597790185</v>
      </c>
      <c r="DM52" s="111">
        <v>172808.59178606997</v>
      </c>
      <c r="DN52" s="111">
        <v>7.4541277511485227</v>
      </c>
      <c r="DO52" s="111">
        <v>168381.30595527997</v>
      </c>
      <c r="DP52" s="111">
        <v>7.2168120914261698</v>
      </c>
      <c r="DQ52" s="111">
        <v>177108.17060891006</v>
      </c>
      <c r="DR52" s="111">
        <v>7.0365337158712258</v>
      </c>
      <c r="DS52" s="111">
        <v>192978.20869391508</v>
      </c>
      <c r="DT52" s="111">
        <v>6.7360435593082642</v>
      </c>
      <c r="DU52" s="111">
        <v>197113.27811502514</v>
      </c>
      <c r="DV52" s="111">
        <v>6.7879023675412524</v>
      </c>
      <c r="DW52" s="111">
        <v>207526.52537697615</v>
      </c>
      <c r="DX52" s="111">
        <v>7.0651999530940097</v>
      </c>
      <c r="DY52" s="111">
        <v>221717.98412923497</v>
      </c>
      <c r="DZ52" s="111">
        <v>6.9912523985477089</v>
      </c>
      <c r="EA52" s="111">
        <v>228719.94014377022</v>
      </c>
      <c r="EB52" s="111">
        <v>6.911694088994401</v>
      </c>
      <c r="EC52" s="111">
        <v>228328.62017729986</v>
      </c>
      <c r="ED52" s="111">
        <v>7.2472523241666051</v>
      </c>
      <c r="EE52" s="111">
        <v>239863.96876112404</v>
      </c>
      <c r="EF52" s="111">
        <v>7.36983860706939</v>
      </c>
      <c r="EG52" s="111">
        <v>243625.97332790899</v>
      </c>
      <c r="EH52" s="111">
        <v>7.4494464929298507</v>
      </c>
      <c r="EI52" s="111">
        <v>257437.46323566895</v>
      </c>
    </row>
    <row r="53" spans="2:139" x14ac:dyDescent="0.25">
      <c r="B53" s="80">
        <v>10</v>
      </c>
      <c r="C53" s="312" t="s">
        <v>244</v>
      </c>
      <c r="D53" s="111">
        <v>1.6002647147970444</v>
      </c>
      <c r="E53" s="111">
        <v>5602.1136784040009</v>
      </c>
      <c r="F53" s="111">
        <v>1.6523606983822718</v>
      </c>
      <c r="G53" s="111">
        <v>8297.8696258032505</v>
      </c>
      <c r="H53" s="111">
        <v>1.8339997997342923</v>
      </c>
      <c r="I53" s="111">
        <v>6754.0875616535031</v>
      </c>
      <c r="J53" s="111">
        <v>2.97043180989081</v>
      </c>
      <c r="K53" s="111">
        <v>7336.2408939764409</v>
      </c>
      <c r="L53" s="111">
        <v>2.2820228763586479</v>
      </c>
      <c r="M53" s="111">
        <v>9438.908943736802</v>
      </c>
      <c r="N53" s="111">
        <v>7.5290184851783986</v>
      </c>
      <c r="O53" s="111">
        <v>1817.0074069700001</v>
      </c>
      <c r="P53" s="111">
        <v>2.3999588960882359</v>
      </c>
      <c r="Q53" s="111">
        <v>7311.6828634998874</v>
      </c>
      <c r="R53" s="111">
        <v>2.9350998498356087</v>
      </c>
      <c r="S53" s="111">
        <v>7422.8486352629079</v>
      </c>
      <c r="T53" s="111">
        <v>3.5751307564712347</v>
      </c>
      <c r="U53" s="111">
        <v>7192.4320412539219</v>
      </c>
      <c r="V53" s="111">
        <v>4.7481492530018317</v>
      </c>
      <c r="W53" s="111">
        <v>6855.4559444367478</v>
      </c>
      <c r="X53" s="111">
        <v>4.1953153634486071</v>
      </c>
      <c r="Y53" s="111">
        <v>5859.0246160155002</v>
      </c>
      <c r="Z53" s="111">
        <v>4.294302565926321</v>
      </c>
      <c r="AA53" s="111">
        <v>6778.8398526150022</v>
      </c>
      <c r="AB53" s="111">
        <v>4.2038384805335216</v>
      </c>
      <c r="AC53" s="111">
        <v>6120.6461873919998</v>
      </c>
      <c r="AD53" s="111">
        <v>3.8989436614002537</v>
      </c>
      <c r="AE53" s="111">
        <v>6840.1427371500004</v>
      </c>
      <c r="AF53" s="111">
        <v>2.4932830328196705</v>
      </c>
      <c r="AG53" s="111">
        <v>7826.2815464894975</v>
      </c>
      <c r="AH53" s="111">
        <v>2.2289028462417049</v>
      </c>
      <c r="AI53" s="111">
        <v>8553.3048355147002</v>
      </c>
      <c r="AJ53" s="111">
        <v>2.4278414842312879</v>
      </c>
      <c r="AK53" s="111">
        <v>9718.0439979223484</v>
      </c>
      <c r="AL53" s="111">
        <v>2.2820228763586479</v>
      </c>
      <c r="AM53" s="111">
        <v>9438.908943736802</v>
      </c>
      <c r="AN53" s="111">
        <v>1.915994393582686</v>
      </c>
      <c r="AO53" s="111">
        <v>10500.29385158985</v>
      </c>
      <c r="AP53" s="111">
        <v>2.2599226861672235</v>
      </c>
      <c r="AQ53" s="111">
        <v>9260.1130906066501</v>
      </c>
      <c r="AR53" s="111">
        <v>3.7509357877604397</v>
      </c>
      <c r="AS53" s="111">
        <v>6266.1857897928512</v>
      </c>
      <c r="AT53" s="111">
        <v>5.6214468849489219</v>
      </c>
      <c r="AU53" s="111">
        <v>4055.794364283553</v>
      </c>
      <c r="AV53" s="111">
        <v>4.7471951115851594</v>
      </c>
      <c r="AW53" s="111">
        <v>3478.1963087694999</v>
      </c>
      <c r="AX53" s="111">
        <v>5.6362672690266082</v>
      </c>
      <c r="AY53" s="111">
        <v>2808.4230174600002</v>
      </c>
      <c r="AZ53" s="111">
        <v>5.9897645073112828</v>
      </c>
      <c r="BA53" s="111">
        <v>2821.9749275375007</v>
      </c>
      <c r="BB53" s="111">
        <v>5.3866726844594757</v>
      </c>
      <c r="BC53" s="111">
        <v>2716.6571341399999</v>
      </c>
      <c r="BD53" s="111">
        <v>5.7522527958990883</v>
      </c>
      <c r="BE53" s="111">
        <v>2502.3680009972495</v>
      </c>
      <c r="BF53" s="111">
        <v>6.0889791231924537</v>
      </c>
      <c r="BG53" s="111">
        <v>2868.2396822622504</v>
      </c>
      <c r="BH53" s="111">
        <v>6.0889791231924537</v>
      </c>
      <c r="BI53" s="111">
        <v>2868.2396822622504</v>
      </c>
      <c r="BJ53" s="111">
        <v>7.5290184851783986</v>
      </c>
      <c r="BK53" s="111">
        <v>1817.0074069700001</v>
      </c>
      <c r="BL53" s="111">
        <v>5.2866849909771378</v>
      </c>
      <c r="BM53" s="111">
        <v>2829.2493817099994</v>
      </c>
      <c r="BN53" s="111">
        <v>4.7001110980713037</v>
      </c>
      <c r="BO53" s="111">
        <v>3335.5958411699999</v>
      </c>
      <c r="BP53" s="111">
        <v>4.6948739730905</v>
      </c>
      <c r="BQ53" s="111">
        <v>3619.9606305899993</v>
      </c>
      <c r="BR53" s="111">
        <v>5.2969226760320147</v>
      </c>
      <c r="BS53" s="111">
        <v>3707.1005241900002</v>
      </c>
      <c r="BT53" s="111">
        <v>5.7519303932975392</v>
      </c>
      <c r="BU53" s="111">
        <v>3137.4464309000005</v>
      </c>
      <c r="BV53" s="111">
        <v>5.1298900451142897</v>
      </c>
      <c r="BW53" s="111">
        <v>3116.7134610400003</v>
      </c>
      <c r="BX53" s="111">
        <v>6.3075196686703476</v>
      </c>
      <c r="BY53" s="111">
        <v>2858.0711689</v>
      </c>
      <c r="BZ53" s="111">
        <v>5.6364963836666435</v>
      </c>
      <c r="CA53" s="111">
        <v>3035.3396888100006</v>
      </c>
      <c r="CB53" s="111">
        <v>5.5555375523053607</v>
      </c>
      <c r="CC53" s="111">
        <v>3015.6241045400002</v>
      </c>
      <c r="CD53" s="111">
        <v>5.9205493657646668</v>
      </c>
      <c r="CE53" s="111">
        <v>3061.97917706</v>
      </c>
      <c r="CF53" s="111">
        <v>6.0263428550443683</v>
      </c>
      <c r="CG53" s="111">
        <v>3212.3940047300002</v>
      </c>
      <c r="CH53" s="111">
        <v>5.146655126412</v>
      </c>
      <c r="CI53" s="111">
        <v>3147.1920591599996</v>
      </c>
      <c r="CJ53" s="111">
        <v>5.1753565696502468</v>
      </c>
      <c r="CK53" s="111">
        <v>3168.5558254099997</v>
      </c>
      <c r="CL53" s="111">
        <v>5.5970132154032122</v>
      </c>
      <c r="CM53" s="111">
        <v>3312.90811334</v>
      </c>
      <c r="CN53" s="111">
        <v>5.0047612871390541</v>
      </c>
      <c r="CO53" s="111">
        <v>3785.5941867400002</v>
      </c>
      <c r="CP53" s="111">
        <v>5.1359205441020173</v>
      </c>
      <c r="CQ53" s="111">
        <v>4072.7766471300001</v>
      </c>
      <c r="CR53" s="111">
        <v>5.6368681724751877</v>
      </c>
      <c r="CS53" s="111">
        <v>3638.4806759700004</v>
      </c>
      <c r="CT53" s="111">
        <v>5.5707835774821106</v>
      </c>
      <c r="CU53" s="111">
        <v>3287.7411600799996</v>
      </c>
      <c r="CV53" s="111">
        <v>6.185835051902524</v>
      </c>
      <c r="CW53" s="111">
        <v>3734.9685351500007</v>
      </c>
      <c r="CX53" s="111">
        <v>6.9131097664654053</v>
      </c>
      <c r="CY53" s="111">
        <v>4130.9724489300006</v>
      </c>
      <c r="CZ53" s="111">
        <v>7.6315200253262994</v>
      </c>
      <c r="DA53" s="111">
        <v>4269.0697114173008</v>
      </c>
      <c r="DB53" s="111">
        <v>8.677736599422472</v>
      </c>
      <c r="DC53" s="111">
        <v>4252.4932704973007</v>
      </c>
      <c r="DD53" s="111">
        <v>9.425027489330434</v>
      </c>
      <c r="DE53" s="111">
        <v>3689.815909890001</v>
      </c>
      <c r="DF53" s="111">
        <v>7.2574811576995746</v>
      </c>
      <c r="DG53" s="111">
        <v>3253.7730411773005</v>
      </c>
      <c r="DH53" s="111">
        <v>6.9793739855258625</v>
      </c>
      <c r="DI53" s="111">
        <v>3290.9197454973005</v>
      </c>
      <c r="DJ53" s="111">
        <v>6.8001125445805997</v>
      </c>
      <c r="DK53" s="111">
        <v>3279.5312452273001</v>
      </c>
      <c r="DL53" s="111">
        <v>4.8150205451412891</v>
      </c>
      <c r="DM53" s="111">
        <v>4024.5514190172994</v>
      </c>
      <c r="DN53" s="111">
        <v>4.437797520797508</v>
      </c>
      <c r="DO53" s="111">
        <v>3988.7699204373002</v>
      </c>
      <c r="DP53" s="111">
        <v>4.2118165271369508</v>
      </c>
      <c r="DQ53" s="111">
        <v>4156.6436710173011</v>
      </c>
      <c r="DR53" s="111">
        <v>3.4843013258360092</v>
      </c>
      <c r="DS53" s="111">
        <v>4633.5704956072996</v>
      </c>
      <c r="DT53" s="111">
        <v>3.9496530797677165</v>
      </c>
      <c r="DU53" s="111">
        <v>3784.7946853799995</v>
      </c>
      <c r="DV53" s="111">
        <v>3.5594620623200561</v>
      </c>
      <c r="DW53" s="111">
        <v>4459.2693552299997</v>
      </c>
      <c r="DX53" s="111">
        <v>3.9274360352824793</v>
      </c>
      <c r="DY53" s="111">
        <v>3695.0747589299999</v>
      </c>
      <c r="DZ53" s="111">
        <v>5.0050704181346415</v>
      </c>
      <c r="EA53" s="111">
        <v>3325.7473768299997</v>
      </c>
      <c r="EB53" s="111">
        <v>5.4507166831967959</v>
      </c>
      <c r="EC53" s="111">
        <v>3416.6541798900012</v>
      </c>
      <c r="ED53" s="111">
        <v>4.3184298329191417</v>
      </c>
      <c r="EE53" s="111">
        <v>4382.9572912299991</v>
      </c>
      <c r="EF53" s="111">
        <v>4.5182228827633857</v>
      </c>
      <c r="EG53" s="111">
        <v>4709.6184285200006</v>
      </c>
      <c r="EH53" s="111">
        <v>4.7084328120160919</v>
      </c>
      <c r="EI53" s="111">
        <v>4538.0375168770006</v>
      </c>
    </row>
    <row r="54" spans="2:139" x14ac:dyDescent="0.25">
      <c r="B54" s="80">
        <v>11</v>
      </c>
      <c r="C54" s="310" t="s">
        <v>245</v>
      </c>
      <c r="D54" s="111">
        <v>12.98405619893701</v>
      </c>
      <c r="E54" s="111">
        <v>60625.316499689339</v>
      </c>
      <c r="F54" s="111">
        <v>11.625086319010428</v>
      </c>
      <c r="G54" s="111">
        <v>88473.519987840205</v>
      </c>
      <c r="H54" s="111">
        <v>9.3988549950788993</v>
      </c>
      <c r="I54" s="111">
        <v>124595.57303182597</v>
      </c>
      <c r="J54" s="111">
        <v>10.258709805146633</v>
      </c>
      <c r="K54" s="111">
        <v>135036.91345893196</v>
      </c>
      <c r="L54" s="111">
        <v>12.375262521988384</v>
      </c>
      <c r="M54" s="111">
        <v>183325.96784405201</v>
      </c>
      <c r="N54" s="111">
        <v>12.822216760835977</v>
      </c>
      <c r="O54" s="111">
        <v>230266.2215284931</v>
      </c>
      <c r="P54" s="111">
        <v>10.214800821127048</v>
      </c>
      <c r="Q54" s="111">
        <v>136329.1930700402</v>
      </c>
      <c r="R54" s="111">
        <v>10.145254154105283</v>
      </c>
      <c r="S54" s="111">
        <v>137778.64995472174</v>
      </c>
      <c r="T54" s="111">
        <v>10.015740855746413</v>
      </c>
      <c r="U54" s="111">
        <v>134740.77070218959</v>
      </c>
      <c r="V54" s="111">
        <v>10.232773473570306</v>
      </c>
      <c r="W54" s="111">
        <v>137564.8650956552</v>
      </c>
      <c r="X54" s="111">
        <v>10.327025172521855</v>
      </c>
      <c r="Y54" s="111">
        <v>141997.32883440892</v>
      </c>
      <c r="Z54" s="111">
        <v>10.477394794849483</v>
      </c>
      <c r="AA54" s="111">
        <v>155046.0756570411</v>
      </c>
      <c r="AB54" s="111">
        <v>11.179957763496667</v>
      </c>
      <c r="AC54" s="111">
        <v>159830.26051540591</v>
      </c>
      <c r="AD54" s="111">
        <v>11.653291011399149</v>
      </c>
      <c r="AE54" s="111">
        <v>161848.08564098121</v>
      </c>
      <c r="AF54" s="111">
        <v>11.774282553612981</v>
      </c>
      <c r="AG54" s="111">
        <v>168224.02444656243</v>
      </c>
      <c r="AH54" s="111">
        <v>12.405230239125576</v>
      </c>
      <c r="AI54" s="111">
        <v>171619.68057140542</v>
      </c>
      <c r="AJ54" s="111">
        <v>12.226783012283517</v>
      </c>
      <c r="AK54" s="111">
        <v>173837.5831575979</v>
      </c>
      <c r="AL54" s="111">
        <v>12.375262521988384</v>
      </c>
      <c r="AM54" s="111">
        <v>183325.96784405201</v>
      </c>
      <c r="AN54" s="111">
        <v>12.652341446217864</v>
      </c>
      <c r="AO54" s="111">
        <v>180177.43872696479</v>
      </c>
      <c r="AP54" s="111">
        <v>12.864274312033885</v>
      </c>
      <c r="AQ54" s="111">
        <v>182296.76152334071</v>
      </c>
      <c r="AR54" s="111">
        <v>12.794878367365095</v>
      </c>
      <c r="AS54" s="111">
        <v>181867.48020569625</v>
      </c>
      <c r="AT54" s="111">
        <v>12.689666252458959</v>
      </c>
      <c r="AU54" s="111">
        <v>190764.72314518926</v>
      </c>
      <c r="AV54" s="111">
        <v>12.575558235289655</v>
      </c>
      <c r="AW54" s="111">
        <v>197919.72250416913</v>
      </c>
      <c r="AX54" s="111">
        <v>12.587590742248782</v>
      </c>
      <c r="AY54" s="111">
        <v>204275.82734904456</v>
      </c>
      <c r="AZ54" s="111">
        <v>12.785264511627014</v>
      </c>
      <c r="BA54" s="111">
        <v>208002.89211128224</v>
      </c>
      <c r="BB54" s="111">
        <v>12.802731079473642</v>
      </c>
      <c r="BC54" s="111">
        <v>223059.25603530309</v>
      </c>
      <c r="BD54" s="111">
        <v>12.879663151656967</v>
      </c>
      <c r="BE54" s="111">
        <v>221835.21200346484</v>
      </c>
      <c r="BF54" s="111">
        <v>13.213168579674317</v>
      </c>
      <c r="BG54" s="111">
        <v>210257.81104217717</v>
      </c>
      <c r="BH54" s="111">
        <v>13.213168579674317</v>
      </c>
      <c r="BI54" s="111">
        <v>210257.81104217717</v>
      </c>
      <c r="BJ54" s="111">
        <v>12.822216760835977</v>
      </c>
      <c r="BK54" s="111">
        <v>230266.2215284931</v>
      </c>
      <c r="BL54" s="111">
        <v>13.347121482129412</v>
      </c>
      <c r="BM54" s="111">
        <v>226448.30913947098</v>
      </c>
      <c r="BN54" s="111">
        <v>13.229093192372531</v>
      </c>
      <c r="BO54" s="111">
        <v>235468.88939444392</v>
      </c>
      <c r="BP54" s="111">
        <v>13.076587640963325</v>
      </c>
      <c r="BQ54" s="111">
        <v>241651.40016696093</v>
      </c>
      <c r="BR54" s="111">
        <v>13.198397577956566</v>
      </c>
      <c r="BS54" s="111">
        <v>248330.66968349472</v>
      </c>
      <c r="BT54" s="111">
        <v>13.228605046304375</v>
      </c>
      <c r="BU54" s="111">
        <v>256814.18997585122</v>
      </c>
      <c r="BV54" s="111">
        <v>13.135534722655887</v>
      </c>
      <c r="BW54" s="111">
        <v>264580.51621214236</v>
      </c>
      <c r="BX54" s="111">
        <v>13.261173354962001</v>
      </c>
      <c r="BY54" s="111">
        <v>266068.83637544321</v>
      </c>
      <c r="BZ54" s="111">
        <v>13.178628819002192</v>
      </c>
      <c r="CA54" s="111">
        <v>266940.13038076623</v>
      </c>
      <c r="CB54" s="111">
        <v>13.078854882882743</v>
      </c>
      <c r="CC54" s="111">
        <v>272240.4830558431</v>
      </c>
      <c r="CD54" s="111">
        <v>13.004171710888583</v>
      </c>
      <c r="CE54" s="111">
        <v>275118.4604093149</v>
      </c>
      <c r="CF54" s="111">
        <v>12.977930373058628</v>
      </c>
      <c r="CG54" s="111">
        <v>278872.68727486004</v>
      </c>
      <c r="CH54" s="111">
        <v>12.851002273204013</v>
      </c>
      <c r="CI54" s="111">
        <v>292010.64001799119</v>
      </c>
      <c r="CJ54" s="111">
        <v>12.755402502865742</v>
      </c>
      <c r="CK54" s="111">
        <v>289671.13996742369</v>
      </c>
      <c r="CL54" s="111">
        <v>12.724548797529929</v>
      </c>
      <c r="CM54" s="111">
        <v>295326.25681453053</v>
      </c>
      <c r="CN54" s="111">
        <v>12.706217366871147</v>
      </c>
      <c r="CO54" s="111">
        <v>295152.59766958928</v>
      </c>
      <c r="CP54" s="111">
        <v>12.829516672174671</v>
      </c>
      <c r="CQ54" s="111">
        <v>295884.10471949063</v>
      </c>
      <c r="CR54" s="111">
        <v>12.802311159753563</v>
      </c>
      <c r="CS54" s="111">
        <v>296312.18450174719</v>
      </c>
      <c r="CT54" s="111">
        <v>12.601236087648253</v>
      </c>
      <c r="CU54" s="111">
        <v>305407.72646290826</v>
      </c>
      <c r="CV54" s="111">
        <v>12.613374567933516</v>
      </c>
      <c r="CW54" s="111">
        <v>307801.8114865605</v>
      </c>
      <c r="CX54" s="111">
        <v>12.606689856615814</v>
      </c>
      <c r="CY54" s="111">
        <v>314442.88848657312</v>
      </c>
      <c r="CZ54" s="111">
        <v>12.522699709059113</v>
      </c>
      <c r="DA54" s="111">
        <v>313767.53435659298</v>
      </c>
      <c r="DB54" s="111">
        <v>12.555906990129293</v>
      </c>
      <c r="DC54" s="111">
        <v>308316.94771737925</v>
      </c>
      <c r="DD54" s="111">
        <v>12.069943246805593</v>
      </c>
      <c r="DE54" s="111">
        <v>303605.0910835503</v>
      </c>
      <c r="DF54" s="111">
        <v>11.415636652439877</v>
      </c>
      <c r="DG54" s="111">
        <v>327894.17939047999</v>
      </c>
      <c r="DH54" s="111">
        <v>11.407565550951933</v>
      </c>
      <c r="DI54" s="111">
        <v>326212.73880902334</v>
      </c>
      <c r="DJ54" s="111">
        <v>11.301572818941059</v>
      </c>
      <c r="DK54" s="111">
        <v>332384.73449636059</v>
      </c>
      <c r="DL54" s="111">
        <v>10.941823850404498</v>
      </c>
      <c r="DM54" s="111">
        <v>352069.53498577955</v>
      </c>
      <c r="DN54" s="111">
        <v>10.516630540450031</v>
      </c>
      <c r="DO54" s="111">
        <v>365801.35993131914</v>
      </c>
      <c r="DP54" s="111">
        <v>10.501709544607088</v>
      </c>
      <c r="DQ54" s="111">
        <v>370080.82286654081</v>
      </c>
      <c r="DR54" s="111">
        <v>10.18940080274364</v>
      </c>
      <c r="DS54" s="111">
        <v>390907.97694460012</v>
      </c>
      <c r="DT54" s="111">
        <v>9.9078650467082365</v>
      </c>
      <c r="DU54" s="111">
        <v>401257.42239062837</v>
      </c>
      <c r="DV54" s="111">
        <v>9.7772412454845661</v>
      </c>
      <c r="DW54" s="111">
        <v>408993.85715432535</v>
      </c>
      <c r="DX54" s="111">
        <v>9.5868058249365937</v>
      </c>
      <c r="DY54" s="111">
        <v>426758.57109379157</v>
      </c>
      <c r="DZ54" s="111">
        <v>9.5221412888494861</v>
      </c>
      <c r="EA54" s="111">
        <v>429267.87164000591</v>
      </c>
      <c r="EB54" s="111">
        <v>9.3401920376723613</v>
      </c>
      <c r="EC54" s="111">
        <v>427259.82399720966</v>
      </c>
      <c r="ED54" s="111">
        <v>9.3521485130055932</v>
      </c>
      <c r="EE54" s="111">
        <v>427275.28832688922</v>
      </c>
      <c r="EF54" s="111">
        <v>9.4620618548754045</v>
      </c>
      <c r="EG54" s="111">
        <v>425053.35491333832</v>
      </c>
      <c r="EH54" s="111">
        <v>9.5687286879510296</v>
      </c>
      <c r="EI54" s="111">
        <v>436716.05869192205</v>
      </c>
    </row>
    <row r="55" spans="2:139" x14ac:dyDescent="0.25">
      <c r="B55" s="80"/>
      <c r="C55" s="310" t="s">
        <v>625</v>
      </c>
      <c r="D55" s="111">
        <v>12.064835498866724</v>
      </c>
      <c r="E55" s="111">
        <v>624248.86248964712</v>
      </c>
      <c r="F55" s="111">
        <v>10.510526253880185</v>
      </c>
      <c r="G55" s="111">
        <v>850091.21792398999</v>
      </c>
      <c r="H55" s="111">
        <v>9.5716410567807451</v>
      </c>
      <c r="I55" s="111">
        <v>1085249.2366143169</v>
      </c>
      <c r="J55" s="111">
        <v>8.8589887177118154</v>
      </c>
      <c r="K55" s="111">
        <v>1357682.9549960063</v>
      </c>
      <c r="L55" s="111">
        <v>11.386035971406745</v>
      </c>
      <c r="M55" s="111">
        <v>1717067.4826279678</v>
      </c>
      <c r="N55" s="111">
        <v>12.293985697930685</v>
      </c>
      <c r="O55" s="111">
        <v>2053416.7283217898</v>
      </c>
      <c r="P55" s="111">
        <v>8.862026242914542</v>
      </c>
      <c r="Q55" s="111">
        <v>1391062.9721617009</v>
      </c>
      <c r="R55" s="111">
        <v>8.7513592236229361</v>
      </c>
      <c r="S55" s="111">
        <v>1430690.3201687599</v>
      </c>
      <c r="T55" s="111">
        <v>8.6650713784149129</v>
      </c>
      <c r="U55" s="111">
        <v>1465317.4116509177</v>
      </c>
      <c r="V55" s="111">
        <v>8.9314554199088416</v>
      </c>
      <c r="W55" s="111">
        <v>1485887.785400413</v>
      </c>
      <c r="X55" s="111">
        <v>9.0711798595106892</v>
      </c>
      <c r="Y55" s="111">
        <v>1512667.90869737</v>
      </c>
      <c r="Z55" s="111">
        <v>9.2841885802441464</v>
      </c>
      <c r="AA55" s="111">
        <v>1581373.773701722</v>
      </c>
      <c r="AB55" s="111">
        <v>10.051970280863683</v>
      </c>
      <c r="AC55" s="111">
        <v>1612278.4322504965</v>
      </c>
      <c r="AD55" s="111">
        <v>10.506303895228033</v>
      </c>
      <c r="AE55" s="111">
        <v>1616946.4759722003</v>
      </c>
      <c r="AF55" s="111">
        <v>10.776973871744675</v>
      </c>
      <c r="AG55" s="111">
        <v>1640005.2619050574</v>
      </c>
      <c r="AH55" s="111">
        <v>10.565751564921564</v>
      </c>
      <c r="AI55" s="111">
        <v>1645541.1804547606</v>
      </c>
      <c r="AJ55" s="111">
        <v>11.249224597127483</v>
      </c>
      <c r="AK55" s="111">
        <v>1654508.501813842</v>
      </c>
      <c r="AL55" s="111">
        <v>11.386035971406745</v>
      </c>
      <c r="AM55" s="111">
        <v>1717067.4826279678</v>
      </c>
      <c r="AN55" s="111">
        <v>11.66390912655195</v>
      </c>
      <c r="AO55" s="111">
        <v>1716454.9046148853</v>
      </c>
      <c r="AP55" s="111">
        <v>11.803775464291123</v>
      </c>
      <c r="AQ55" s="111">
        <v>1743129.3489796049</v>
      </c>
      <c r="AR55" s="111">
        <v>11.762577903247784</v>
      </c>
      <c r="AS55" s="111">
        <v>1788742.224525026</v>
      </c>
      <c r="AT55" s="111">
        <v>11.62706943660613</v>
      </c>
      <c r="AU55" s="111">
        <v>1799070.6334115004</v>
      </c>
      <c r="AV55" s="111">
        <v>11.271530862688145</v>
      </c>
      <c r="AW55" s="111">
        <v>1844846.8037295612</v>
      </c>
      <c r="AX55" s="111">
        <v>11.791156337456201</v>
      </c>
      <c r="AY55" s="111">
        <v>1895199.4847519195</v>
      </c>
      <c r="AZ55" s="111">
        <v>11.915964240694198</v>
      </c>
      <c r="BA55" s="111">
        <v>1920830.9414352726</v>
      </c>
      <c r="BB55" s="111">
        <v>12.009695300229659</v>
      </c>
      <c r="BC55" s="111">
        <v>1929094.335558244</v>
      </c>
      <c r="BD55" s="111">
        <v>12.117335388596159</v>
      </c>
      <c r="BE55" s="111">
        <v>1965611.2947404273</v>
      </c>
      <c r="BF55" s="111">
        <v>12.377430844838713</v>
      </c>
      <c r="BG55" s="111">
        <v>1997843.508124942</v>
      </c>
      <c r="BH55" s="111">
        <v>12.377430844838713</v>
      </c>
      <c r="BI55" s="111">
        <v>1997843.508124942</v>
      </c>
      <c r="BJ55" s="111">
        <v>12.293985697930685</v>
      </c>
      <c r="BK55" s="111">
        <v>2053416.7283217898</v>
      </c>
      <c r="BL55" s="111">
        <v>12.478763874842731</v>
      </c>
      <c r="BM55" s="111">
        <v>2080566.2300437028</v>
      </c>
      <c r="BN55" s="111">
        <v>12.32478345186064</v>
      </c>
      <c r="BO55" s="111">
        <v>2132011.4916279991</v>
      </c>
      <c r="BP55" s="111">
        <v>12.240976355355105</v>
      </c>
      <c r="BQ55" s="111">
        <v>2211756.4071038845</v>
      </c>
      <c r="BR55" s="111">
        <v>12.251468139845429</v>
      </c>
      <c r="BS55" s="111">
        <v>2228980.9128939305</v>
      </c>
      <c r="BT55" s="111">
        <v>12.275506463431617</v>
      </c>
      <c r="BU55" s="111">
        <v>2256075.1201080596</v>
      </c>
      <c r="BV55" s="111">
        <v>12.276694081469548</v>
      </c>
      <c r="BW55" s="111">
        <v>2318601.7839353285</v>
      </c>
      <c r="BX55" s="111">
        <v>12.349877171950688</v>
      </c>
      <c r="BY55" s="111">
        <v>2329134.7338177566</v>
      </c>
      <c r="BZ55" s="111">
        <v>12.321855641163268</v>
      </c>
      <c r="CA55" s="111">
        <v>2337298.9363583433</v>
      </c>
      <c r="CB55" s="111">
        <v>12.265874413981942</v>
      </c>
      <c r="CC55" s="111">
        <v>2379571.8397433362</v>
      </c>
      <c r="CD55" s="111">
        <v>12.219068906149902</v>
      </c>
      <c r="CE55" s="111">
        <v>2386527.3342165197</v>
      </c>
      <c r="CF55" s="111">
        <v>12.178764978330923</v>
      </c>
      <c r="CG55" s="111">
        <v>2404206.5338898418</v>
      </c>
      <c r="CH55" s="111">
        <v>12.157637531116116</v>
      </c>
      <c r="CI55" s="111">
        <v>2429380.7701014942</v>
      </c>
      <c r="CJ55" s="111">
        <v>12.086652055642796</v>
      </c>
      <c r="CK55" s="111">
        <v>2435219.0776907257</v>
      </c>
      <c r="CL55" s="111">
        <v>11.97</v>
      </c>
      <c r="CM55" s="111">
        <v>2484355.0267105713</v>
      </c>
      <c r="CN55" s="111">
        <v>11.965678544070226</v>
      </c>
      <c r="CO55" s="111">
        <v>2556060.6389573095</v>
      </c>
      <c r="CP55" s="111">
        <v>12.020827927975938</v>
      </c>
      <c r="CQ55" s="111">
        <v>2565665.4868667391</v>
      </c>
      <c r="CR55" s="111">
        <v>11.93</v>
      </c>
      <c r="CS55" s="111">
        <v>2596150.408762753</v>
      </c>
      <c r="CT55" s="111">
        <v>11.938543027385922</v>
      </c>
      <c r="CU55" s="111">
        <v>2661093.6620790698</v>
      </c>
      <c r="CV55" s="111">
        <v>11.94</v>
      </c>
      <c r="CW55" s="111">
        <v>2675843.7116714134</v>
      </c>
      <c r="CX55" s="111">
        <v>11.8</v>
      </c>
      <c r="CY55" s="111">
        <v>2723458.7764992113</v>
      </c>
      <c r="CZ55" s="111">
        <v>11.77</v>
      </c>
      <c r="DA55" s="111">
        <v>2761324.5499918703</v>
      </c>
      <c r="DB55" s="111">
        <v>10.99</v>
      </c>
      <c r="DC55" s="111">
        <v>2746328.6814779509</v>
      </c>
      <c r="DD55" s="111">
        <v>10.426250629386633</v>
      </c>
      <c r="DE55" s="111">
        <v>2729712.7217738014</v>
      </c>
      <c r="DF55" s="111">
        <v>10.109165203675886</v>
      </c>
      <c r="DG55" s="111">
        <v>2820658.5204041721</v>
      </c>
      <c r="DH55" s="111">
        <v>10.47</v>
      </c>
      <c r="DI55" s="111">
        <v>2798043.3307042075</v>
      </c>
      <c r="DJ55" s="111">
        <v>10.18</v>
      </c>
      <c r="DK55" s="111">
        <v>2827105.9905921575</v>
      </c>
      <c r="DL55" s="111">
        <v>9.8318649812907015</v>
      </c>
      <c r="DM55" s="111">
        <v>2946660.0159932813</v>
      </c>
      <c r="DN55" s="111">
        <v>9.517731632300432</v>
      </c>
      <c r="DO55" s="111">
        <v>2960568.2868455327</v>
      </c>
      <c r="DP55" s="111">
        <v>9.3697289946410578</v>
      </c>
      <c r="DQ55" s="111">
        <v>3012408.2402675296</v>
      </c>
      <c r="DR55" s="111">
        <v>9.09</v>
      </c>
      <c r="DS55" s="111">
        <v>3135015.3567805309</v>
      </c>
      <c r="DT55" s="111">
        <v>8.8912745435893399</v>
      </c>
      <c r="DU55" s="111">
        <v>3196825.4683631863</v>
      </c>
      <c r="DV55" s="111">
        <v>8.7276050942080641</v>
      </c>
      <c r="DW55" s="111">
        <v>3280279.4652707698</v>
      </c>
      <c r="DX55" s="111">
        <v>8.61</v>
      </c>
      <c r="DY55" s="111">
        <v>3428582.256992205</v>
      </c>
      <c r="DZ55" s="111">
        <v>8.5342448085804961</v>
      </c>
      <c r="EA55" s="111">
        <v>3465398.1155981235</v>
      </c>
      <c r="EB55" s="111">
        <v>8.4591292533300528</v>
      </c>
      <c r="EC55" s="111">
        <v>3493884.3472742694</v>
      </c>
      <c r="ED55" s="111">
        <v>8.4348018971758574</v>
      </c>
      <c r="EE55" s="111">
        <v>3566532.8308353759</v>
      </c>
      <c r="EF55" s="111">
        <v>8.48</v>
      </c>
      <c r="EG55" s="111">
        <v>3611246.2950363625</v>
      </c>
      <c r="EH55" s="111">
        <v>8.57</v>
      </c>
      <c r="EI55" s="111">
        <v>3719880.0827114903</v>
      </c>
    </row>
    <row r="56" spans="2:139" x14ac:dyDescent="0.25">
      <c r="AT56" s="135"/>
      <c r="AV56" s="135"/>
      <c r="AX56" s="135"/>
      <c r="AZ56" s="135"/>
      <c r="BB56" s="135"/>
      <c r="BD56" s="135"/>
      <c r="BF56" s="135"/>
    </row>
  </sheetData>
  <mergeCells count="204">
    <mergeCell ref="EF42:EG42"/>
    <mergeCell ref="EH42:EI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D42:E42"/>
    <mergeCell ref="F42:G42"/>
    <mergeCell ref="H42:I42"/>
    <mergeCell ref="J42:K42"/>
    <mergeCell ref="L42:M42"/>
    <mergeCell ref="N42:O42"/>
    <mergeCell ref="DX22:DY22"/>
    <mergeCell ref="DZ22:EA22"/>
    <mergeCell ref="EB22:EC22"/>
    <mergeCell ref="ED22:EE22"/>
    <mergeCell ref="EF22:EG22"/>
    <mergeCell ref="EH22:EI22"/>
    <mergeCell ref="DL22:DM22"/>
    <mergeCell ref="DN22:DO22"/>
    <mergeCell ref="DP22:DQ22"/>
    <mergeCell ref="DR22:DS22"/>
    <mergeCell ref="DT22:DU22"/>
    <mergeCell ref="DV22:DW22"/>
    <mergeCell ref="CZ22:DA22"/>
    <mergeCell ref="DB22:DC22"/>
    <mergeCell ref="DD22:DE22"/>
    <mergeCell ref="DF22:DG22"/>
    <mergeCell ref="DH22:DI22"/>
    <mergeCell ref="DJ22:DK22"/>
    <mergeCell ref="CN22:CO22"/>
    <mergeCell ref="CP22:CQ22"/>
    <mergeCell ref="CR22:CS22"/>
    <mergeCell ref="CT22:CU22"/>
    <mergeCell ref="CV22:CW22"/>
    <mergeCell ref="CX22:CY22"/>
    <mergeCell ref="CB22:CC22"/>
    <mergeCell ref="CD22:CE22"/>
    <mergeCell ref="CF22:CG22"/>
    <mergeCell ref="CH22:CI22"/>
    <mergeCell ref="CJ22:CK22"/>
    <mergeCell ref="CL22:CM22"/>
    <mergeCell ref="BP22:BQ22"/>
    <mergeCell ref="BR22:BS22"/>
    <mergeCell ref="BT22:BU22"/>
    <mergeCell ref="BV22:BW22"/>
    <mergeCell ref="BX22:BY22"/>
    <mergeCell ref="BZ22:CA22"/>
    <mergeCell ref="BD22:BE22"/>
    <mergeCell ref="BF22:BG22"/>
    <mergeCell ref="BH22:BI22"/>
    <mergeCell ref="BJ22:BK22"/>
    <mergeCell ref="BL22:BM22"/>
    <mergeCell ref="BN22:BO22"/>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EF3:EG3"/>
    <mergeCell ref="EH3:EI3"/>
    <mergeCell ref="D22:E22"/>
    <mergeCell ref="F22:G22"/>
    <mergeCell ref="H22:I22"/>
    <mergeCell ref="J22:K22"/>
    <mergeCell ref="L22:M22"/>
    <mergeCell ref="N22:O22"/>
    <mergeCell ref="P22:Q22"/>
    <mergeCell ref="R22:S22"/>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3538C49C-D882-49AF-8BDF-292E3205CC63}">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54B7-7AE1-4D67-8B52-5B99AEFA2F98}">
  <sheetPr codeName="Sheet46"/>
  <dimension ref="A1:AC98"/>
  <sheetViews>
    <sheetView workbookViewId="0">
      <pane xSplit="6" ySplit="14" topLeftCell="G15" activePane="bottomRight" state="frozen"/>
      <selection pane="topRight" activeCell="G1" sqref="G1"/>
      <selection pane="bottomLeft" activeCell="A15" sqref="A15"/>
      <selection pane="bottomRight" activeCell="S16" sqref="S16"/>
    </sheetView>
  </sheetViews>
  <sheetFormatPr defaultColWidth="9.140625" defaultRowHeight="15.75" x14ac:dyDescent="0.25"/>
  <cols>
    <col min="1" max="1" width="10.42578125" style="32" bestFit="1" customWidth="1"/>
    <col min="2" max="2" width="5.85546875" style="36" bestFit="1" customWidth="1"/>
    <col min="3" max="3" width="47.85546875" style="55" bestFit="1" customWidth="1"/>
    <col min="4" max="4" width="13.5703125" style="55" bestFit="1" customWidth="1"/>
    <col min="5" max="5" width="5.85546875" style="36" bestFit="1" customWidth="1"/>
    <col min="6" max="6" width="54.140625" style="55" bestFit="1" customWidth="1"/>
    <col min="7" max="7" width="18.28515625" style="55"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14" t="s">
        <v>632</v>
      </c>
      <c r="C1" s="314"/>
      <c r="D1" s="314"/>
      <c r="E1" s="314"/>
      <c r="F1" s="314"/>
      <c r="G1" s="314"/>
    </row>
    <row r="2" spans="1:7" x14ac:dyDescent="0.25">
      <c r="B2" s="314" t="s">
        <v>642</v>
      </c>
      <c r="C2" s="314"/>
      <c r="D2" s="314"/>
      <c r="E2" s="314"/>
      <c r="F2" s="314"/>
      <c r="G2" s="314"/>
    </row>
    <row r="3" spans="1:7" x14ac:dyDescent="0.25">
      <c r="B3" s="315"/>
      <c r="C3" s="315"/>
      <c r="D3" s="315"/>
      <c r="E3" s="315"/>
      <c r="F3" s="315"/>
      <c r="G3" s="315"/>
    </row>
    <row r="4" spans="1:7" x14ac:dyDescent="0.25">
      <c r="B4" s="108" t="s">
        <v>633</v>
      </c>
      <c r="C4" s="316" t="s">
        <v>634</v>
      </c>
      <c r="D4" s="316" t="s">
        <v>635</v>
      </c>
      <c r="E4" s="108" t="s">
        <v>633</v>
      </c>
      <c r="F4" s="316" t="s">
        <v>634</v>
      </c>
      <c r="G4" s="316" t="s">
        <v>635</v>
      </c>
    </row>
    <row r="5" spans="1:7" x14ac:dyDescent="0.25">
      <c r="B5" s="317" t="s">
        <v>636</v>
      </c>
      <c r="C5" s="317"/>
      <c r="D5" s="317"/>
      <c r="E5" s="317"/>
      <c r="F5" s="317"/>
      <c r="G5" s="317"/>
    </row>
    <row r="6" spans="1:7" x14ac:dyDescent="0.25">
      <c r="B6" s="21">
        <v>1</v>
      </c>
      <c r="C6" s="318" t="s">
        <v>752</v>
      </c>
      <c r="D6" s="318" t="s">
        <v>684</v>
      </c>
      <c r="E6" s="21">
        <v>2</v>
      </c>
      <c r="F6" s="318" t="s">
        <v>753</v>
      </c>
      <c r="G6" s="318" t="s">
        <v>685</v>
      </c>
    </row>
    <row r="7" spans="1:7" s="36" customFormat="1" x14ac:dyDescent="0.25">
      <c r="A7" s="32"/>
      <c r="B7" s="21">
        <v>3</v>
      </c>
      <c r="C7" s="318" t="s">
        <v>754</v>
      </c>
      <c r="D7" s="318" t="s">
        <v>686</v>
      </c>
      <c r="E7" s="21">
        <v>4</v>
      </c>
      <c r="F7" s="318" t="s">
        <v>755</v>
      </c>
      <c r="G7" s="318" t="s">
        <v>687</v>
      </c>
    </row>
    <row r="8" spans="1:7" x14ac:dyDescent="0.25">
      <c r="B8" s="21">
        <v>5</v>
      </c>
      <c r="C8" s="318" t="s">
        <v>756</v>
      </c>
      <c r="D8" s="318" t="s">
        <v>688</v>
      </c>
      <c r="E8" s="21">
        <v>6</v>
      </c>
      <c r="F8" s="318" t="s">
        <v>757</v>
      </c>
      <c r="G8" s="318" t="s">
        <v>689</v>
      </c>
    </row>
    <row r="9" spans="1:7" x14ac:dyDescent="0.25">
      <c r="B9" s="21">
        <v>7</v>
      </c>
      <c r="C9" s="318" t="s">
        <v>758</v>
      </c>
      <c r="D9" s="318" t="s">
        <v>690</v>
      </c>
      <c r="E9" s="21">
        <v>8</v>
      </c>
      <c r="F9" s="318" t="s">
        <v>759</v>
      </c>
      <c r="G9" s="318" t="s">
        <v>691</v>
      </c>
    </row>
    <row r="10" spans="1:7" x14ac:dyDescent="0.25">
      <c r="B10" s="21">
        <v>9</v>
      </c>
      <c r="C10" s="318" t="s">
        <v>760</v>
      </c>
      <c r="D10" s="318" t="s">
        <v>692</v>
      </c>
      <c r="E10" s="21">
        <v>10</v>
      </c>
      <c r="F10" s="318" t="s">
        <v>761</v>
      </c>
      <c r="G10" s="318" t="s">
        <v>693</v>
      </c>
    </row>
    <row r="11" spans="1:7" x14ac:dyDescent="0.25">
      <c r="B11" s="21">
        <v>11</v>
      </c>
      <c r="C11" s="318" t="s">
        <v>762</v>
      </c>
      <c r="D11" s="318" t="s">
        <v>694</v>
      </c>
      <c r="E11" s="21">
        <v>12</v>
      </c>
      <c r="F11" s="318" t="s">
        <v>763</v>
      </c>
      <c r="G11" s="318" t="s">
        <v>695</v>
      </c>
    </row>
    <row r="12" spans="1:7" x14ac:dyDescent="0.25">
      <c r="B12" s="21">
        <v>13</v>
      </c>
      <c r="C12" s="318" t="s">
        <v>764</v>
      </c>
      <c r="D12" s="318" t="s">
        <v>696</v>
      </c>
      <c r="E12" s="21">
        <v>14</v>
      </c>
      <c r="F12" s="318" t="s">
        <v>765</v>
      </c>
      <c r="G12" s="318" t="s">
        <v>697</v>
      </c>
    </row>
    <row r="13" spans="1:7" x14ac:dyDescent="0.25">
      <c r="B13" s="21">
        <v>15</v>
      </c>
      <c r="C13" s="318" t="s">
        <v>766</v>
      </c>
      <c r="D13" s="318" t="s">
        <v>698</v>
      </c>
      <c r="E13" s="21">
        <v>16</v>
      </c>
      <c r="F13" s="318" t="s">
        <v>767</v>
      </c>
      <c r="G13" s="318" t="s">
        <v>699</v>
      </c>
    </row>
    <row r="14" spans="1:7" x14ac:dyDescent="0.25">
      <c r="B14" s="21">
        <v>17</v>
      </c>
      <c r="C14" s="318" t="s">
        <v>768</v>
      </c>
      <c r="D14" s="318" t="s">
        <v>700</v>
      </c>
      <c r="E14" s="21">
        <v>18</v>
      </c>
      <c r="F14" s="318" t="s">
        <v>769</v>
      </c>
      <c r="G14" s="318" t="s">
        <v>701</v>
      </c>
    </row>
    <row r="15" spans="1:7" x14ac:dyDescent="0.25">
      <c r="B15" s="21">
        <v>19</v>
      </c>
      <c r="C15" s="318" t="s">
        <v>770</v>
      </c>
      <c r="D15" s="318" t="s">
        <v>702</v>
      </c>
      <c r="E15" s="21">
        <v>20</v>
      </c>
      <c r="F15" s="318" t="s">
        <v>771</v>
      </c>
      <c r="G15" s="318" t="s">
        <v>703</v>
      </c>
    </row>
    <row r="16" spans="1:7" x14ac:dyDescent="0.25">
      <c r="B16" s="21">
        <v>21</v>
      </c>
      <c r="C16" s="318" t="s">
        <v>772</v>
      </c>
      <c r="D16" s="318" t="s">
        <v>704</v>
      </c>
      <c r="E16" s="21">
        <v>22</v>
      </c>
      <c r="F16" s="318" t="s">
        <v>773</v>
      </c>
      <c r="G16" s="318" t="s">
        <v>705</v>
      </c>
    </row>
    <row r="17" spans="2:7" x14ac:dyDescent="0.25">
      <c r="B17" s="21">
        <v>23</v>
      </c>
      <c r="C17" s="318" t="s">
        <v>774</v>
      </c>
      <c r="D17" s="318" t="s">
        <v>706</v>
      </c>
      <c r="E17" s="21">
        <v>24</v>
      </c>
      <c r="F17" s="318" t="s">
        <v>775</v>
      </c>
      <c r="G17" s="318" t="s">
        <v>707</v>
      </c>
    </row>
    <row r="18" spans="2:7" x14ac:dyDescent="0.25">
      <c r="B18" s="21">
        <v>25</v>
      </c>
      <c r="C18" s="318" t="s">
        <v>776</v>
      </c>
      <c r="D18" s="318" t="s">
        <v>708</v>
      </c>
      <c r="E18" s="21">
        <v>26</v>
      </c>
      <c r="F18" s="318" t="s">
        <v>777</v>
      </c>
      <c r="G18" s="318" t="s">
        <v>709</v>
      </c>
    </row>
    <row r="19" spans="2:7" x14ac:dyDescent="0.25">
      <c r="B19" s="21">
        <v>27</v>
      </c>
      <c r="C19" s="318" t="s">
        <v>778</v>
      </c>
      <c r="D19" s="318" t="s">
        <v>710</v>
      </c>
      <c r="E19" s="21" t="s">
        <v>94</v>
      </c>
      <c r="F19" s="318" t="s">
        <v>94</v>
      </c>
      <c r="G19" s="21" t="s">
        <v>94</v>
      </c>
    </row>
    <row r="20" spans="2:7" ht="24.75" customHeight="1" x14ac:dyDescent="0.25">
      <c r="B20" s="319" t="s">
        <v>637</v>
      </c>
      <c r="C20" s="320"/>
      <c r="D20" s="320"/>
      <c r="E20" s="320"/>
      <c r="F20" s="320"/>
      <c r="G20" s="321"/>
    </row>
    <row r="21" spans="2:7" x14ac:dyDescent="0.25">
      <c r="B21" s="21">
        <v>1</v>
      </c>
      <c r="C21" s="318" t="s">
        <v>779</v>
      </c>
      <c r="D21" s="318" t="s">
        <v>711</v>
      </c>
      <c r="E21" s="21">
        <v>2</v>
      </c>
      <c r="F21" s="318" t="s">
        <v>780</v>
      </c>
      <c r="G21" s="318" t="s">
        <v>712</v>
      </c>
    </row>
    <row r="22" spans="2:7" x14ac:dyDescent="0.25">
      <c r="B22" s="21">
        <v>3</v>
      </c>
      <c r="C22" s="318" t="s">
        <v>781</v>
      </c>
      <c r="D22" s="318" t="s">
        <v>537</v>
      </c>
      <c r="E22" s="21">
        <v>4</v>
      </c>
      <c r="F22" s="318" t="s">
        <v>782</v>
      </c>
      <c r="G22" s="318" t="s">
        <v>713</v>
      </c>
    </row>
    <row r="23" spans="2:7" x14ac:dyDescent="0.25">
      <c r="B23" s="21">
        <v>5</v>
      </c>
      <c r="C23" s="318" t="s">
        <v>783</v>
      </c>
      <c r="D23" s="318" t="s">
        <v>714</v>
      </c>
      <c r="E23" s="21">
        <v>6</v>
      </c>
      <c r="F23" s="318" t="s">
        <v>784</v>
      </c>
      <c r="G23" s="318" t="s">
        <v>715</v>
      </c>
    </row>
    <row r="24" spans="2:7" x14ac:dyDescent="0.25">
      <c r="B24" s="21">
        <v>7</v>
      </c>
      <c r="C24" s="318" t="s">
        <v>785</v>
      </c>
      <c r="D24" s="318" t="s">
        <v>716</v>
      </c>
      <c r="E24" s="21">
        <v>8</v>
      </c>
      <c r="F24" s="318" t="s">
        <v>786</v>
      </c>
      <c r="G24" s="318" t="s">
        <v>717</v>
      </c>
    </row>
    <row r="25" spans="2:7" x14ac:dyDescent="0.25">
      <c r="B25" s="21">
        <v>9</v>
      </c>
      <c r="C25" s="318" t="s">
        <v>787</v>
      </c>
      <c r="D25" s="318" t="s">
        <v>718</v>
      </c>
      <c r="E25" s="21">
        <v>10</v>
      </c>
      <c r="F25" s="318" t="s">
        <v>788</v>
      </c>
      <c r="G25" s="318" t="s">
        <v>719</v>
      </c>
    </row>
    <row r="26" spans="2:7" x14ac:dyDescent="0.25">
      <c r="B26" s="21">
        <v>11</v>
      </c>
      <c r="C26" s="318" t="s">
        <v>789</v>
      </c>
      <c r="D26" s="318" t="s">
        <v>720</v>
      </c>
      <c r="E26" s="21">
        <v>12</v>
      </c>
      <c r="F26" s="318" t="s">
        <v>790</v>
      </c>
      <c r="G26" s="318" t="s">
        <v>721</v>
      </c>
    </row>
    <row r="27" spans="2:7" x14ac:dyDescent="0.25">
      <c r="B27" s="21">
        <v>13</v>
      </c>
      <c r="C27" s="318" t="s">
        <v>791</v>
      </c>
      <c r="D27" s="318" t="s">
        <v>722</v>
      </c>
      <c r="E27" s="21">
        <v>14</v>
      </c>
      <c r="F27" s="318" t="s">
        <v>792</v>
      </c>
      <c r="G27" s="318" t="s">
        <v>723</v>
      </c>
    </row>
    <row r="28" spans="2:7" x14ac:dyDescent="0.25">
      <c r="B28" s="21">
        <v>15</v>
      </c>
      <c r="C28" s="318" t="s">
        <v>793</v>
      </c>
      <c r="D28" s="318" t="s">
        <v>724</v>
      </c>
      <c r="E28" s="21">
        <v>16</v>
      </c>
      <c r="F28" s="318" t="s">
        <v>794</v>
      </c>
      <c r="G28" s="318" t="s">
        <v>725</v>
      </c>
    </row>
    <row r="29" spans="2:7" x14ac:dyDescent="0.25">
      <c r="B29" s="21">
        <v>17</v>
      </c>
      <c r="C29" s="318" t="s">
        <v>795</v>
      </c>
      <c r="D29" s="318" t="s">
        <v>726</v>
      </c>
      <c r="E29" s="21">
        <v>18</v>
      </c>
      <c r="F29" s="318" t="s">
        <v>796</v>
      </c>
      <c r="G29" s="318" t="s">
        <v>727</v>
      </c>
    </row>
    <row r="30" spans="2:7" hidden="1" x14ac:dyDescent="0.25">
      <c r="B30" s="21">
        <v>0</v>
      </c>
      <c r="C30" s="318">
        <v>0</v>
      </c>
      <c r="D30" s="318">
        <v>0</v>
      </c>
      <c r="E30" s="21" t="s">
        <v>94</v>
      </c>
      <c r="F30" s="318" t="s">
        <v>94</v>
      </c>
      <c r="G30" s="21" t="s">
        <v>94</v>
      </c>
    </row>
    <row r="31" spans="2:7" hidden="1" x14ac:dyDescent="0.25">
      <c r="B31" s="21">
        <v>0</v>
      </c>
      <c r="C31" s="322"/>
      <c r="D31" s="322"/>
      <c r="E31" s="323"/>
      <c r="F31" s="322"/>
      <c r="G31" s="324"/>
    </row>
    <row r="32" spans="2:7" ht="16.5" hidden="1" thickBot="1" x14ac:dyDescent="0.3">
      <c r="B32" s="21">
        <v>0</v>
      </c>
      <c r="C32" s="325"/>
      <c r="D32" s="325"/>
      <c r="E32" s="326"/>
      <c r="F32" s="325"/>
      <c r="G32" s="327"/>
    </row>
    <row r="33" spans="2:7" ht="16.5" hidden="1" thickBot="1" x14ac:dyDescent="0.3">
      <c r="B33" s="21">
        <v>0</v>
      </c>
      <c r="C33" s="328"/>
      <c r="D33" s="328"/>
      <c r="E33" s="329"/>
      <c r="F33" s="328"/>
      <c r="G33" s="330"/>
    </row>
    <row r="34" spans="2:7" ht="16.5" hidden="1" thickBot="1" x14ac:dyDescent="0.3">
      <c r="B34" s="21">
        <v>0</v>
      </c>
      <c r="C34" s="328"/>
      <c r="D34" s="328"/>
      <c r="E34" s="329"/>
      <c r="F34" s="328"/>
      <c r="G34" s="330"/>
    </row>
    <row r="35" spans="2:7" ht="16.5" hidden="1" thickBot="1" x14ac:dyDescent="0.3">
      <c r="B35" s="21">
        <v>0</v>
      </c>
      <c r="C35" s="328"/>
      <c r="D35" s="328"/>
      <c r="E35" s="329"/>
      <c r="F35" s="328"/>
      <c r="G35" s="330"/>
    </row>
    <row r="36" spans="2:7" hidden="1" x14ac:dyDescent="0.25">
      <c r="B36" s="331">
        <v>0</v>
      </c>
      <c r="C36" s="332"/>
      <c r="D36" s="332"/>
      <c r="E36" s="333"/>
      <c r="F36" s="332"/>
      <c r="G36" s="334"/>
    </row>
    <row r="37" spans="2:7" ht="24.75" customHeight="1" x14ac:dyDescent="0.25">
      <c r="B37" s="335" t="s">
        <v>638</v>
      </c>
      <c r="C37" s="335"/>
      <c r="D37" s="335"/>
      <c r="E37" s="335"/>
      <c r="F37" s="335"/>
      <c r="G37" s="335"/>
    </row>
    <row r="38" spans="2:7" x14ac:dyDescent="0.25">
      <c r="B38" s="323">
        <v>1</v>
      </c>
      <c r="C38" s="322" t="s">
        <v>797</v>
      </c>
      <c r="D38" s="322" t="s">
        <v>728</v>
      </c>
      <c r="E38" s="323">
        <v>2</v>
      </c>
      <c r="F38" s="322" t="s">
        <v>798</v>
      </c>
      <c r="G38" s="322" t="s">
        <v>729</v>
      </c>
    </row>
    <row r="39" spans="2:7" x14ac:dyDescent="0.25">
      <c r="B39" s="21">
        <v>3</v>
      </c>
      <c r="C39" s="318" t="s">
        <v>799</v>
      </c>
      <c r="D39" s="318" t="s">
        <v>730</v>
      </c>
      <c r="E39" s="21">
        <v>4</v>
      </c>
      <c r="F39" s="318" t="s">
        <v>800</v>
      </c>
      <c r="G39" s="318" t="s">
        <v>731</v>
      </c>
    </row>
    <row r="40" spans="2:7" x14ac:dyDescent="0.25">
      <c r="B40" s="21">
        <v>5</v>
      </c>
      <c r="C40" s="318" t="s">
        <v>801</v>
      </c>
      <c r="D40" s="318" t="s">
        <v>732</v>
      </c>
      <c r="E40" s="21">
        <v>6</v>
      </c>
      <c r="F40" s="318" t="s">
        <v>802</v>
      </c>
      <c r="G40" s="318" t="s">
        <v>733</v>
      </c>
    </row>
    <row r="41" spans="2:7" x14ac:dyDescent="0.25">
      <c r="B41" s="21">
        <v>7</v>
      </c>
      <c r="C41" s="318" t="s">
        <v>803</v>
      </c>
      <c r="D41" s="318" t="s">
        <v>734</v>
      </c>
      <c r="E41" s="21">
        <v>8</v>
      </c>
      <c r="F41" s="318" t="s">
        <v>804</v>
      </c>
      <c r="G41" s="318" t="s">
        <v>735</v>
      </c>
    </row>
    <row r="42" spans="2:7" x14ac:dyDescent="0.25">
      <c r="B42" s="21">
        <v>9</v>
      </c>
      <c r="C42" s="318" t="s">
        <v>805</v>
      </c>
      <c r="D42" s="318" t="s">
        <v>736</v>
      </c>
      <c r="E42" s="21">
        <v>10</v>
      </c>
      <c r="F42" s="318" t="s">
        <v>806</v>
      </c>
      <c r="G42" s="318" t="s">
        <v>807</v>
      </c>
    </row>
    <row r="43" spans="2:7" x14ac:dyDescent="0.25">
      <c r="B43" s="21">
        <v>11</v>
      </c>
      <c r="C43" s="318" t="s">
        <v>808</v>
      </c>
      <c r="D43" s="318" t="s">
        <v>738</v>
      </c>
      <c r="E43" s="21">
        <v>12</v>
      </c>
      <c r="F43" s="318" t="s">
        <v>809</v>
      </c>
      <c r="G43" s="318" t="s">
        <v>739</v>
      </c>
    </row>
    <row r="44" spans="2:7" x14ac:dyDescent="0.25">
      <c r="B44" s="21">
        <v>13</v>
      </c>
      <c r="C44" s="318" t="s">
        <v>810</v>
      </c>
      <c r="D44" s="318" t="s">
        <v>740</v>
      </c>
      <c r="E44" s="21">
        <v>14</v>
      </c>
      <c r="F44" s="318" t="s">
        <v>811</v>
      </c>
      <c r="G44" s="318" t="s">
        <v>741</v>
      </c>
    </row>
    <row r="45" spans="2:7" x14ac:dyDescent="0.25">
      <c r="B45" s="21">
        <v>15</v>
      </c>
      <c r="C45" s="318" t="s">
        <v>812</v>
      </c>
      <c r="D45" s="318" t="s">
        <v>742</v>
      </c>
      <c r="E45" s="21">
        <v>16</v>
      </c>
      <c r="F45" s="318" t="s">
        <v>813</v>
      </c>
      <c r="G45" s="318" t="s">
        <v>743</v>
      </c>
    </row>
    <row r="46" spans="2:7" x14ac:dyDescent="0.25">
      <c r="B46" s="21">
        <v>17</v>
      </c>
      <c r="C46" s="318" t="s">
        <v>814</v>
      </c>
      <c r="D46" s="318" t="s">
        <v>744</v>
      </c>
      <c r="E46" s="21"/>
      <c r="F46" s="318"/>
      <c r="G46" s="318"/>
    </row>
    <row r="47" spans="2:7" hidden="1" x14ac:dyDescent="0.25">
      <c r="B47" s="21"/>
      <c r="C47" s="318"/>
      <c r="D47" s="318"/>
      <c r="E47" s="21"/>
      <c r="F47" s="318"/>
      <c r="G47" s="318"/>
    </row>
    <row r="48" spans="2:7" x14ac:dyDescent="0.25">
      <c r="B48" s="336"/>
      <c r="C48" s="337"/>
      <c r="D48" s="337"/>
      <c r="E48" s="336"/>
      <c r="F48" s="337"/>
      <c r="G48" s="337"/>
    </row>
    <row r="49" spans="2:29" ht="25.5" customHeight="1" x14ac:dyDescent="0.25">
      <c r="B49" s="338" t="s">
        <v>639</v>
      </c>
      <c r="C49" s="338"/>
      <c r="D49" s="338"/>
      <c r="E49" s="338"/>
      <c r="F49" s="338"/>
      <c r="G49" s="338"/>
    </row>
    <row r="50" spans="2:29" x14ac:dyDescent="0.25">
      <c r="B50" s="21">
        <v>1</v>
      </c>
      <c r="C50" s="318" t="s">
        <v>815</v>
      </c>
      <c r="D50" s="318" t="s">
        <v>816</v>
      </c>
      <c r="E50" s="21">
        <v>2</v>
      </c>
      <c r="F50" s="318" t="s">
        <v>817</v>
      </c>
      <c r="G50" s="318" t="s">
        <v>818</v>
      </c>
      <c r="AC50" s="32">
        <v>0</v>
      </c>
    </row>
    <row r="51" spans="2:29" x14ac:dyDescent="0.25">
      <c r="B51" s="21">
        <v>3</v>
      </c>
      <c r="C51" s="318" t="s">
        <v>819</v>
      </c>
      <c r="D51" s="318" t="s">
        <v>820</v>
      </c>
      <c r="E51" s="21">
        <v>4</v>
      </c>
      <c r="F51" s="318" t="s">
        <v>821</v>
      </c>
      <c r="G51" s="318" t="s">
        <v>822</v>
      </c>
    </row>
    <row r="52" spans="2:29" x14ac:dyDescent="0.25">
      <c r="B52" s="21">
        <v>5</v>
      </c>
      <c r="C52" s="318" t="s">
        <v>823</v>
      </c>
      <c r="D52" s="318" t="s">
        <v>824</v>
      </c>
      <c r="E52" s="21">
        <v>6</v>
      </c>
      <c r="F52" s="318" t="s">
        <v>825</v>
      </c>
      <c r="G52" s="318" t="s">
        <v>826</v>
      </c>
    </row>
    <row r="53" spans="2:29" x14ac:dyDescent="0.25">
      <c r="B53" s="21">
        <v>7</v>
      </c>
      <c r="C53" s="318" t="s">
        <v>827</v>
      </c>
      <c r="D53" s="318" t="s">
        <v>828</v>
      </c>
      <c r="E53" s="21">
        <v>8</v>
      </c>
      <c r="F53" s="318" t="s">
        <v>829</v>
      </c>
      <c r="G53" s="318" t="s">
        <v>830</v>
      </c>
    </row>
    <row r="54" spans="2:29" x14ac:dyDescent="0.25">
      <c r="B54" s="21">
        <v>9</v>
      </c>
      <c r="C54" s="318" t="s">
        <v>831</v>
      </c>
      <c r="D54" s="318" t="s">
        <v>832</v>
      </c>
      <c r="E54" s="21">
        <v>10</v>
      </c>
      <c r="F54" s="318" t="s">
        <v>833</v>
      </c>
      <c r="G54" s="318" t="s">
        <v>834</v>
      </c>
    </row>
    <row r="55" spans="2:29" x14ac:dyDescent="0.25">
      <c r="B55" s="21">
        <v>11</v>
      </c>
      <c r="C55" s="318" t="s">
        <v>835</v>
      </c>
      <c r="D55" s="318" t="s">
        <v>836</v>
      </c>
      <c r="E55" s="21">
        <v>12</v>
      </c>
      <c r="F55" s="318" t="s">
        <v>837</v>
      </c>
      <c r="G55" s="318" t="s">
        <v>838</v>
      </c>
      <c r="AC55" s="32">
        <v>0</v>
      </c>
    </row>
    <row r="56" spans="2:29" x14ac:dyDescent="0.25">
      <c r="B56" s="21">
        <v>13</v>
      </c>
      <c r="C56" s="318" t="s">
        <v>839</v>
      </c>
      <c r="D56" s="318" t="s">
        <v>840</v>
      </c>
      <c r="E56" s="21">
        <v>14</v>
      </c>
      <c r="F56" s="318" t="s">
        <v>841</v>
      </c>
      <c r="G56" s="318" t="s">
        <v>842</v>
      </c>
      <c r="AC56" s="32">
        <v>0</v>
      </c>
    </row>
    <row r="57" spans="2:29" x14ac:dyDescent="0.25">
      <c r="B57" s="21">
        <v>15</v>
      </c>
      <c r="C57" s="318" t="s">
        <v>843</v>
      </c>
      <c r="D57" s="318" t="s">
        <v>844</v>
      </c>
      <c r="E57" s="21">
        <v>16</v>
      </c>
      <c r="F57" s="318" t="s">
        <v>845</v>
      </c>
      <c r="G57" s="318" t="s">
        <v>846</v>
      </c>
    </row>
    <row r="58" spans="2:29" x14ac:dyDescent="0.25">
      <c r="B58" s="21">
        <v>17</v>
      </c>
      <c r="C58" s="318" t="s">
        <v>847</v>
      </c>
      <c r="D58" s="318" t="s">
        <v>848</v>
      </c>
      <c r="E58" s="21">
        <v>18</v>
      </c>
      <c r="F58" s="318" t="s">
        <v>849</v>
      </c>
      <c r="G58" s="318" t="s">
        <v>850</v>
      </c>
    </row>
    <row r="59" spans="2:29" x14ac:dyDescent="0.25">
      <c r="B59" s="21">
        <v>19</v>
      </c>
      <c r="C59" s="318" t="s">
        <v>851</v>
      </c>
      <c r="D59" s="318" t="s">
        <v>852</v>
      </c>
      <c r="E59" s="21">
        <v>20</v>
      </c>
      <c r="F59" s="318" t="s">
        <v>853</v>
      </c>
      <c r="G59" s="318" t="s">
        <v>854</v>
      </c>
    </row>
    <row r="60" spans="2:29" x14ac:dyDescent="0.25">
      <c r="B60" s="21">
        <v>21</v>
      </c>
      <c r="C60" s="318" t="s">
        <v>855</v>
      </c>
      <c r="D60" s="318" t="s">
        <v>856</v>
      </c>
      <c r="E60" s="21">
        <v>22</v>
      </c>
      <c r="F60" s="318" t="s">
        <v>857</v>
      </c>
      <c r="G60" s="318" t="s">
        <v>858</v>
      </c>
    </row>
    <row r="61" spans="2:29" x14ac:dyDescent="0.25">
      <c r="B61" s="21">
        <v>23</v>
      </c>
      <c r="C61" s="318" t="s">
        <v>859</v>
      </c>
      <c r="D61" s="318" t="s">
        <v>860</v>
      </c>
      <c r="E61" s="21">
        <v>24</v>
      </c>
      <c r="F61" s="318" t="s">
        <v>861</v>
      </c>
      <c r="G61" s="318" t="s">
        <v>862</v>
      </c>
    </row>
    <row r="62" spans="2:29" x14ac:dyDescent="0.25">
      <c r="B62" s="21">
        <v>25</v>
      </c>
      <c r="C62" s="318" t="s">
        <v>863</v>
      </c>
      <c r="D62" s="318" t="s">
        <v>864</v>
      </c>
      <c r="E62" s="21">
        <v>26</v>
      </c>
      <c r="F62" s="318" t="s">
        <v>865</v>
      </c>
      <c r="G62" s="318" t="s">
        <v>866</v>
      </c>
    </row>
    <row r="63" spans="2:29" x14ac:dyDescent="0.25">
      <c r="B63" s="21">
        <v>27</v>
      </c>
      <c r="C63" s="318" t="s">
        <v>867</v>
      </c>
      <c r="D63" s="318" t="s">
        <v>868</v>
      </c>
      <c r="E63" s="21">
        <v>28</v>
      </c>
      <c r="F63" s="318" t="s">
        <v>869</v>
      </c>
      <c r="G63" s="318" t="s">
        <v>870</v>
      </c>
    </row>
    <row r="64" spans="2:29" x14ac:dyDescent="0.25">
      <c r="B64" s="21">
        <v>29</v>
      </c>
      <c r="C64" s="318" t="s">
        <v>871</v>
      </c>
      <c r="D64" s="318" t="s">
        <v>872</v>
      </c>
      <c r="E64" s="21">
        <v>30</v>
      </c>
      <c r="F64" s="318" t="s">
        <v>873</v>
      </c>
      <c r="G64" s="318" t="s">
        <v>874</v>
      </c>
      <c r="AC64" s="32">
        <v>0</v>
      </c>
    </row>
    <row r="65" spans="2:29" x14ac:dyDescent="0.25">
      <c r="B65" s="21">
        <v>31</v>
      </c>
      <c r="C65" s="318" t="s">
        <v>875</v>
      </c>
      <c r="D65" s="318" t="s">
        <v>876</v>
      </c>
      <c r="E65" s="21">
        <v>32</v>
      </c>
      <c r="F65" s="318" t="s">
        <v>877</v>
      </c>
      <c r="G65" s="318" t="s">
        <v>878</v>
      </c>
    </row>
    <row r="66" spans="2:29" x14ac:dyDescent="0.25">
      <c r="B66" s="21">
        <v>33</v>
      </c>
      <c r="C66" s="318" t="s">
        <v>879</v>
      </c>
      <c r="D66" s="318" t="s">
        <v>880</v>
      </c>
      <c r="E66" s="21">
        <v>34</v>
      </c>
      <c r="F66" s="318" t="s">
        <v>881</v>
      </c>
      <c r="G66" s="318" t="s">
        <v>882</v>
      </c>
    </row>
    <row r="67" spans="2:29" x14ac:dyDescent="0.25">
      <c r="B67" s="21">
        <v>35</v>
      </c>
      <c r="C67" s="318" t="s">
        <v>883</v>
      </c>
      <c r="D67" s="318" t="s">
        <v>884</v>
      </c>
      <c r="E67" s="21">
        <v>36</v>
      </c>
      <c r="F67" s="318" t="s">
        <v>885</v>
      </c>
      <c r="G67" s="318" t="s">
        <v>886</v>
      </c>
    </row>
    <row r="68" spans="2:29" x14ac:dyDescent="0.25">
      <c r="B68" s="21">
        <v>37</v>
      </c>
      <c r="C68" s="318" t="s">
        <v>887</v>
      </c>
      <c r="D68" s="318" t="s">
        <v>888</v>
      </c>
      <c r="E68" s="21">
        <v>38</v>
      </c>
      <c r="F68" s="318" t="s">
        <v>889</v>
      </c>
      <c r="G68" s="318" t="s">
        <v>890</v>
      </c>
      <c r="AC68" s="32">
        <v>19554.946620000002</v>
      </c>
    </row>
    <row r="69" spans="2:29" x14ac:dyDescent="0.25">
      <c r="B69" s="21">
        <v>39</v>
      </c>
      <c r="C69" s="318" t="s">
        <v>891</v>
      </c>
      <c r="D69" s="318" t="s">
        <v>892</v>
      </c>
      <c r="E69" s="21">
        <v>40</v>
      </c>
      <c r="F69" s="318" t="s">
        <v>893</v>
      </c>
      <c r="G69" s="318" t="s">
        <v>894</v>
      </c>
    </row>
    <row r="70" spans="2:29" x14ac:dyDescent="0.25">
      <c r="B70" s="21">
        <v>41</v>
      </c>
      <c r="C70" s="318" t="s">
        <v>895</v>
      </c>
      <c r="D70" s="318" t="s">
        <v>896</v>
      </c>
      <c r="E70" s="21">
        <v>42</v>
      </c>
      <c r="F70" s="318" t="s">
        <v>897</v>
      </c>
      <c r="G70" s="318" t="s">
        <v>898</v>
      </c>
      <c r="AC70" s="32">
        <v>19554.946620000002</v>
      </c>
    </row>
    <row r="71" spans="2:29" x14ac:dyDescent="0.25">
      <c r="B71" s="21">
        <v>43</v>
      </c>
      <c r="C71" s="318" t="s">
        <v>899</v>
      </c>
      <c r="D71" s="318" t="s">
        <v>900</v>
      </c>
      <c r="E71" s="21">
        <v>44</v>
      </c>
      <c r="F71" s="318" t="s">
        <v>901</v>
      </c>
      <c r="G71" s="318" t="s">
        <v>902</v>
      </c>
      <c r="AC71" s="32">
        <v>1603.8062399999999</v>
      </c>
    </row>
    <row r="72" spans="2:29" x14ac:dyDescent="0.25">
      <c r="B72" s="21">
        <v>45</v>
      </c>
      <c r="C72" s="318" t="s">
        <v>903</v>
      </c>
      <c r="D72" s="318" t="s">
        <v>904</v>
      </c>
      <c r="E72" s="21">
        <v>46</v>
      </c>
      <c r="F72" s="318" t="s">
        <v>905</v>
      </c>
      <c r="G72" s="318" t="s">
        <v>906</v>
      </c>
    </row>
    <row r="73" spans="2:29" x14ac:dyDescent="0.25">
      <c r="B73" s="21">
        <v>47</v>
      </c>
      <c r="C73" s="318" t="s">
        <v>907</v>
      </c>
      <c r="D73" s="318" t="s">
        <v>908</v>
      </c>
      <c r="E73" s="21">
        <v>48</v>
      </c>
      <c r="F73" s="318" t="s">
        <v>909</v>
      </c>
      <c r="G73" s="318" t="s">
        <v>910</v>
      </c>
    </row>
    <row r="74" spans="2:29" x14ac:dyDescent="0.25">
      <c r="B74" s="21">
        <v>49</v>
      </c>
      <c r="C74" s="318" t="s">
        <v>911</v>
      </c>
      <c r="D74" s="318" t="s">
        <v>912</v>
      </c>
      <c r="E74" s="21">
        <v>50</v>
      </c>
      <c r="F74" s="318" t="s">
        <v>913</v>
      </c>
      <c r="G74" s="318" t="s">
        <v>914</v>
      </c>
      <c r="AC74" s="32">
        <v>305.166</v>
      </c>
    </row>
    <row r="75" spans="2:29" x14ac:dyDescent="0.25">
      <c r="B75" s="21">
        <v>51</v>
      </c>
      <c r="C75" s="318" t="s">
        <v>915</v>
      </c>
      <c r="D75" s="318" t="s">
        <v>916</v>
      </c>
      <c r="E75" s="21">
        <v>52</v>
      </c>
      <c r="F75" s="318" t="s">
        <v>917</v>
      </c>
      <c r="G75" s="318" t="s">
        <v>918</v>
      </c>
      <c r="AC75" s="32">
        <v>155.9</v>
      </c>
    </row>
    <row r="76" spans="2:29" x14ac:dyDescent="0.25">
      <c r="B76" s="21">
        <v>53</v>
      </c>
      <c r="C76" s="318" t="s">
        <v>919</v>
      </c>
      <c r="D76" s="318" t="s">
        <v>920</v>
      </c>
      <c r="E76" s="21">
        <v>54</v>
      </c>
      <c r="F76" s="318" t="s">
        <v>921</v>
      </c>
      <c r="G76" s="318" t="s">
        <v>922</v>
      </c>
      <c r="AC76" s="32">
        <v>428.19</v>
      </c>
    </row>
    <row r="77" spans="2:29" x14ac:dyDescent="0.25">
      <c r="B77" s="21">
        <v>55</v>
      </c>
      <c r="C77" s="318" t="s">
        <v>923</v>
      </c>
      <c r="D77" s="318" t="s">
        <v>924</v>
      </c>
      <c r="E77" s="21">
        <v>56</v>
      </c>
      <c r="F77" s="318" t="s">
        <v>925</v>
      </c>
      <c r="G77" s="318" t="s">
        <v>926</v>
      </c>
    </row>
    <row r="78" spans="2:29" x14ac:dyDescent="0.25">
      <c r="B78" s="21">
        <v>57</v>
      </c>
      <c r="C78" s="318" t="s">
        <v>927</v>
      </c>
      <c r="D78" s="318" t="s">
        <v>928</v>
      </c>
      <c r="E78" s="21">
        <v>58</v>
      </c>
      <c r="F78" s="318" t="s">
        <v>929</v>
      </c>
      <c r="G78" s="318" t="s">
        <v>930</v>
      </c>
    </row>
    <row r="79" spans="2:29" x14ac:dyDescent="0.25">
      <c r="B79" s="21">
        <v>59</v>
      </c>
      <c r="C79" s="318" t="s">
        <v>931</v>
      </c>
      <c r="D79" s="318" t="s">
        <v>932</v>
      </c>
      <c r="E79" s="21">
        <v>60</v>
      </c>
      <c r="F79" s="318" t="s">
        <v>933</v>
      </c>
      <c r="G79" s="318" t="s">
        <v>934</v>
      </c>
      <c r="AC79" s="32">
        <v>387.59</v>
      </c>
    </row>
    <row r="80" spans="2:29" x14ac:dyDescent="0.25">
      <c r="B80" s="21">
        <v>61</v>
      </c>
      <c r="C80" s="318" t="s">
        <v>935</v>
      </c>
      <c r="D80" s="318" t="s">
        <v>936</v>
      </c>
      <c r="E80" s="21">
        <v>62</v>
      </c>
      <c r="F80" s="318" t="s">
        <v>937</v>
      </c>
      <c r="G80" s="318" t="s">
        <v>938</v>
      </c>
      <c r="AC80" s="32">
        <v>326.96024</v>
      </c>
    </row>
    <row r="81" spans="2:29" x14ac:dyDescent="0.25">
      <c r="B81" s="21">
        <v>63</v>
      </c>
      <c r="C81" s="318" t="s">
        <v>939</v>
      </c>
      <c r="D81" s="318" t="s">
        <v>940</v>
      </c>
      <c r="E81" s="21">
        <v>64</v>
      </c>
      <c r="F81" s="318" t="s">
        <v>941</v>
      </c>
      <c r="G81" s="318" t="s">
        <v>942</v>
      </c>
      <c r="AC81" s="32">
        <v>555.33168000000001</v>
      </c>
    </row>
    <row r="82" spans="2:29" x14ac:dyDescent="0.25">
      <c r="B82" s="21">
        <v>65</v>
      </c>
      <c r="C82" s="318" t="s">
        <v>943</v>
      </c>
      <c r="D82" s="318" t="s">
        <v>944</v>
      </c>
      <c r="E82" s="21">
        <v>66</v>
      </c>
      <c r="F82" s="318" t="s">
        <v>945</v>
      </c>
      <c r="G82" s="318" t="s">
        <v>946</v>
      </c>
      <c r="AC82" s="32">
        <v>202.19567000000001</v>
      </c>
    </row>
    <row r="83" spans="2:29" x14ac:dyDescent="0.25">
      <c r="B83" s="21">
        <v>67</v>
      </c>
      <c r="C83" s="318" t="s">
        <v>947</v>
      </c>
      <c r="D83" s="318" t="s">
        <v>948</v>
      </c>
      <c r="E83" s="21">
        <v>68</v>
      </c>
      <c r="F83" s="318" t="s">
        <v>949</v>
      </c>
      <c r="G83" s="318" t="s">
        <v>950</v>
      </c>
    </row>
    <row r="84" spans="2:29" x14ac:dyDescent="0.25">
      <c r="B84" s="21">
        <v>69</v>
      </c>
      <c r="C84" s="318" t="s">
        <v>951</v>
      </c>
      <c r="D84" s="318" t="s">
        <v>952</v>
      </c>
      <c r="E84" s="21"/>
      <c r="F84" s="318"/>
      <c r="G84" s="318"/>
    </row>
    <row r="85" spans="2:29" hidden="1" x14ac:dyDescent="0.25">
      <c r="B85" s="21"/>
      <c r="C85" s="318"/>
      <c r="D85" s="318"/>
      <c r="E85" s="21"/>
      <c r="F85" s="318"/>
      <c r="G85" s="318"/>
    </row>
    <row r="86" spans="2:29" hidden="1" x14ac:dyDescent="0.25">
      <c r="B86" s="21"/>
      <c r="C86" s="318"/>
      <c r="D86" s="318"/>
      <c r="E86" s="21"/>
      <c r="F86" s="318"/>
      <c r="G86" s="318"/>
    </row>
    <row r="87" spans="2:29" hidden="1" x14ac:dyDescent="0.25">
      <c r="B87" s="21"/>
      <c r="C87" s="318"/>
      <c r="D87" s="318"/>
      <c r="E87" s="21"/>
      <c r="F87" s="318"/>
      <c r="G87" s="318"/>
    </row>
    <row r="88" spans="2:29" ht="22.9" customHeight="1" x14ac:dyDescent="0.25">
      <c r="B88" s="339" t="s">
        <v>640</v>
      </c>
      <c r="C88" s="339"/>
      <c r="D88" s="339"/>
      <c r="E88" s="339"/>
      <c r="F88" s="339"/>
      <c r="G88" s="339"/>
    </row>
    <row r="89" spans="2:29" ht="10.15" customHeight="1" x14ac:dyDescent="0.25">
      <c r="B89" s="340"/>
      <c r="C89" s="340"/>
      <c r="D89" s="340"/>
      <c r="E89" s="340"/>
      <c r="F89" s="340"/>
      <c r="G89" s="340"/>
    </row>
    <row r="90" spans="2:29" x14ac:dyDescent="0.25">
      <c r="B90" s="21">
        <v>1</v>
      </c>
      <c r="C90" s="318" t="s">
        <v>953</v>
      </c>
      <c r="D90" s="318" t="s">
        <v>954</v>
      </c>
    </row>
    <row r="93" spans="2:29" x14ac:dyDescent="0.25">
      <c r="D93" s="341"/>
      <c r="E93" s="342"/>
    </row>
    <row r="94" spans="2:29" x14ac:dyDescent="0.25">
      <c r="D94" s="341"/>
      <c r="E94" s="342"/>
    </row>
    <row r="95" spans="2:29" x14ac:dyDescent="0.25">
      <c r="D95" s="341"/>
      <c r="E95" s="342"/>
    </row>
    <row r="96" spans="2:29" x14ac:dyDescent="0.25">
      <c r="D96" s="341"/>
      <c r="E96" s="342"/>
    </row>
    <row r="97" spans="4:5" x14ac:dyDescent="0.25">
      <c r="D97" s="341"/>
      <c r="E97" s="342"/>
    </row>
    <row r="98" spans="4:5" x14ac:dyDescent="0.25">
      <c r="D98" s="341"/>
      <c r="E98" s="342"/>
    </row>
  </sheetData>
  <mergeCells count="8">
    <mergeCell ref="B49:G49"/>
    <mergeCell ref="B88:G89"/>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B00599</cp:lastModifiedBy>
  <dcterms:created xsi:type="dcterms:W3CDTF">2021-10-25T09:44:12Z</dcterms:created>
  <dcterms:modified xsi:type="dcterms:W3CDTF">2021-10-25T09:54:42Z</dcterms:modified>
</cp:coreProperties>
</file>