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C:\Users\B00599\Desktop\"/>
    </mc:Choice>
  </mc:AlternateContent>
  <xr:revisionPtr revIDLastSave="0" documentId="13_ncr:1_{A3723B39-0D78-4A12-A4CF-7DDE3279FDA4}" xr6:coauthVersionLast="36" xr6:coauthVersionMax="47" xr10:uidLastSave="{00000000-0000-0000-0000-000000000000}"/>
  <bookViews>
    <workbookView xWindow="-120" yWindow="-120" windowWidth="20730" windowHeight="11160" xr2:uid="{CF4C447C-8D5A-4F93-98FB-95FA0C148D45}"/>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'C2'!$B$2:$E$37</definedName>
    <definedName name="_xlnm.Print_Area" localSheetId="2">'C3'!$B$1:$I$28</definedName>
    <definedName name="_xlnm.Print_Area" localSheetId="3">'C4'!$A$1:$G$49</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11" l="1"/>
  <c r="J37" i="11"/>
  <c r="J34" i="11"/>
  <c r="O4" i="7"/>
  <c r="W4" i="7" s="1"/>
  <c r="AE4" i="7" s="1"/>
  <c r="N4" i="7"/>
  <c r="V4" i="7" s="1"/>
  <c r="AD4" i="7" s="1"/>
  <c r="M4" i="7"/>
  <c r="U4" i="7" s="1"/>
  <c r="AC4" i="7" s="1"/>
  <c r="L4" i="7"/>
  <c r="T4" i="7" s="1"/>
  <c r="AB4" i="7" s="1"/>
  <c r="K4" i="7"/>
  <c r="S4" i="7" s="1"/>
  <c r="AA4" i="7" s="1"/>
  <c r="K3" i="7"/>
  <c r="S3" i="7" s="1"/>
  <c r="AA3" i="7" s="1"/>
  <c r="O3" i="7"/>
  <c r="W3" i="7" s="1"/>
  <c r="AE3" i="7" s="1"/>
  <c r="N3" i="7"/>
  <c r="V3" i="7" s="1"/>
  <c r="AD3" i="7" s="1"/>
  <c r="O4" i="6"/>
  <c r="W4" i="6" s="1"/>
  <c r="AE4" i="6" s="1"/>
  <c r="N4" i="6"/>
  <c r="V4" i="6" s="1"/>
  <c r="AD4" i="6" s="1"/>
  <c r="M4" i="6"/>
  <c r="U4" i="6" s="1"/>
  <c r="AC4" i="6" s="1"/>
  <c r="L4" i="6"/>
  <c r="T4" i="6" s="1"/>
  <c r="AB4" i="6" s="1"/>
  <c r="K4" i="6"/>
  <c r="S4" i="6" s="1"/>
  <c r="AA4" i="6" s="1"/>
  <c r="K3" i="6"/>
  <c r="S3" i="6" s="1"/>
  <c r="AA3" i="6" s="1"/>
  <c r="N3" i="6"/>
  <c r="V3" i="6" s="1"/>
  <c r="AD3" i="6" s="1"/>
  <c r="P4" i="5"/>
  <c r="X4" i="5" s="1"/>
  <c r="AF4" i="5" s="1"/>
  <c r="O4" i="5"/>
  <c r="W4" i="5" s="1"/>
  <c r="AE4" i="5" s="1"/>
  <c r="N4" i="5"/>
  <c r="V4" i="5" s="1"/>
  <c r="AD4" i="5" s="1"/>
  <c r="M4" i="5"/>
  <c r="U4" i="5" s="1"/>
  <c r="AC4" i="5" s="1"/>
  <c r="L4" i="5"/>
  <c r="T4" i="5" s="1"/>
  <c r="AB4" i="5" s="1"/>
  <c r="O3" i="5"/>
  <c r="G3" i="6"/>
  <c r="O3" i="6" s="1"/>
  <c r="W3" i="6" s="1"/>
  <c r="AE3" i="6" s="1"/>
  <c r="AE3" i="5"/>
  <c r="T3" i="5"/>
  <c r="H23" i="3"/>
  <c r="I36" i="11" l="1"/>
  <c r="J35" i="11"/>
  <c r="J38" i="11"/>
  <c r="I9" i="11"/>
  <c r="I13" i="11"/>
  <c r="I17" i="11"/>
  <c r="I21" i="11"/>
  <c r="J28" i="11"/>
  <c r="J31" i="11"/>
  <c r="J9" i="11"/>
  <c r="I10" i="11"/>
  <c r="J13" i="11"/>
  <c r="I14" i="11"/>
  <c r="J17" i="11"/>
  <c r="I18" i="11"/>
  <c r="I22" i="11"/>
  <c r="J25" i="11"/>
  <c r="J40" i="11"/>
  <c r="W3" i="5"/>
  <c r="I7" i="11"/>
  <c r="I11" i="11"/>
  <c r="I15" i="11"/>
  <c r="I19" i="11"/>
  <c r="I23" i="11"/>
  <c r="J26" i="11"/>
  <c r="J29" i="11"/>
  <c r="I30" i="11"/>
  <c r="J32" i="11"/>
  <c r="J36" i="11"/>
  <c r="X3" i="5"/>
  <c r="J7" i="11"/>
  <c r="I8" i="11"/>
  <c r="J11" i="11"/>
  <c r="I12" i="11"/>
  <c r="J15" i="11"/>
  <c r="I16" i="11"/>
  <c r="J19" i="11"/>
  <c r="I20" i="11"/>
  <c r="J27" i="11"/>
  <c r="I28" i="11"/>
  <c r="J30" i="11"/>
  <c r="J33" i="11"/>
  <c r="J39" i="11"/>
  <c r="H88" i="12"/>
  <c r="F88" i="12"/>
  <c r="L3" i="5"/>
  <c r="AF3" i="5"/>
  <c r="P3" i="5"/>
  <c r="AB3" i="5"/>
  <c r="I26" i="11"/>
  <c r="I34" i="11"/>
  <c r="J21" i="11"/>
  <c r="J23" i="11"/>
  <c r="I32" i="11"/>
  <c r="I40" i="11"/>
  <c r="G88" i="12"/>
  <c r="E88" i="12"/>
  <c r="I88" i="12"/>
  <c r="J8" i="11"/>
  <c r="J10" i="11"/>
  <c r="J12" i="11"/>
  <c r="J14" i="11"/>
  <c r="J16" i="11"/>
  <c r="J18" i="11"/>
  <c r="J20" i="11"/>
  <c r="J22" i="11"/>
  <c r="I25" i="11"/>
  <c r="I27" i="11"/>
  <c r="I29" i="11"/>
  <c r="I31" i="11"/>
  <c r="I33" i="11"/>
  <c r="I35" i="11"/>
  <c r="I37" i="11"/>
  <c r="I39" i="11"/>
</calcChain>
</file>

<file path=xl/sharedStrings.xml><?xml version="1.0" encoding="utf-8"?>
<sst xmlns="http://schemas.openxmlformats.org/spreadsheetml/2006/main" count="1833" uniqueCount="954">
  <si>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</si>
  <si>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</si>
  <si>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</si>
  <si>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</si>
  <si>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</si>
  <si>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</si>
  <si>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</si>
  <si>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</si>
  <si>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</si>
  <si>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</si>
  <si>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</si>
  <si>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</si>
  <si>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</si>
  <si>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</si>
  <si>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</si>
  <si>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</si>
  <si>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</si>
  <si>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</si>
  <si>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</si>
  <si>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</si>
  <si>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</si>
  <si>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 xml:space="preserve">Micro-credit Development Banks </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</si>
  <si>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</si>
  <si>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</si>
  <si>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</si>
  <si>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</si>
  <si>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</si>
  <si>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</si>
  <si>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</si>
  <si>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</si>
  <si>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</si>
  <si>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</si>
  <si>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</si>
  <si>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</si>
  <si>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</si>
  <si>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</si>
  <si>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</si>
  <si>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</si>
  <si>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</si>
  <si>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</si>
  <si>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</si>
  <si>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</si>
  <si>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</si>
  <si>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</si>
  <si>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</si>
  <si>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</si>
  <si>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</si>
  <si>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</si>
  <si>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</si>
  <si>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</si>
  <si>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</si>
  <si>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</si>
  <si>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</si>
  <si>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</si>
  <si>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</si>
  <si>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</si>
  <si>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</si>
  <si>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</si>
  <si>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</si>
  <si>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</si>
  <si>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</si>
  <si>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</si>
  <si>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</si>
  <si>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</si>
  <si>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</si>
  <si>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</si>
  <si>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</si>
  <si>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</si>
  <si>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–Credits</t>
  </si>
  <si>
    <t>Total</t>
  </si>
  <si>
    <t xml:space="preserve">Data available , out of total number </t>
  </si>
  <si>
    <t>Total Number of Licensed BFIs*</t>
  </si>
  <si>
    <t>* Crystal Fincance ,Samjhana Finance Ltd. and Himalaya Finance Ltd. ("C" class Financial Institution ) are in the process of liquidation</t>
  </si>
  <si>
    <t>All the amount in this statistics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</si>
  <si>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</si>
  <si>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</si>
  <si>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</si>
  <si>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</si>
  <si>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</si>
  <si>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</si>
  <si>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</si>
  <si>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</si>
  <si>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</si>
  <si>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</si>
  <si>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</si>
  <si>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</si>
  <si>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</si>
  <si>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</si>
  <si>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t>
  </si>
  <si>
    <t>Statement of  Assets and Liabilities of Commercial Banks</t>
  </si>
  <si>
    <t>Statement of  Assets and Liabilities of Development Banks</t>
  </si>
  <si>
    <t>Statement of  Assets and Liabilities of Finance Companies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</si>
  <si>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</si>
  <si>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</si>
  <si>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</si>
  <si>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</si>
  <si>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</si>
  <si>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</si>
  <si>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</si>
  <si>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</si>
  <si>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</si>
  <si>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</si>
  <si>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</si>
  <si>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</si>
  <si>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</si>
  <si>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</si>
  <si>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</si>
  <si>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</si>
  <si>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</si>
  <si>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</si>
  <si>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</si>
  <si>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</si>
  <si>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</si>
  <si>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</si>
  <si>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</si>
  <si>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</si>
  <si>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</si>
  <si>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</si>
  <si>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</si>
  <si>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</si>
  <si>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</si>
  <si>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</si>
  <si>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</si>
  <si>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</si>
  <si>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</si>
  <si>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</si>
  <si>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</si>
  <si>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</si>
  <si>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</si>
  <si>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</si>
  <si>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</si>
  <si>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</si>
  <si>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</si>
  <si>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</si>
  <si>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</si>
  <si>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</si>
  <si>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</si>
  <si>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</si>
  <si>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</si>
  <si>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</si>
  <si>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</si>
  <si>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</si>
  <si>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</si>
  <si>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</si>
  <si>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</si>
  <si>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</si>
  <si>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</si>
  <si>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</si>
  <si>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</si>
  <si>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</si>
  <si>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</si>
  <si>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</si>
  <si>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</si>
  <si>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</si>
  <si>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</si>
  <si>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</si>
  <si>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</si>
  <si>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</si>
  <si>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</si>
  <si>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</si>
  <si>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</si>
  <si>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</si>
  <si>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</si>
  <si>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</si>
  <si>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</si>
  <si>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</si>
  <si>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</si>
  <si>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</si>
  <si>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</si>
  <si>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</si>
  <si>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</si>
  <si>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</si>
  <si>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</si>
  <si>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</si>
  <si>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</si>
  <si>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</si>
  <si>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</si>
  <si>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</si>
  <si>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</si>
  <si>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</si>
  <si>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</si>
  <si>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</si>
  <si>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</si>
  <si>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</si>
  <si>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</si>
  <si>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</si>
  <si>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</si>
  <si>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</si>
  <si>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</si>
  <si>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</si>
  <si>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</si>
  <si>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</si>
  <si>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</si>
  <si>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</si>
  <si>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</si>
  <si>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</si>
  <si>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</si>
  <si>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</si>
  <si>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</si>
  <si>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</si>
  <si>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</si>
  <si>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</si>
  <si>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</si>
  <si>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</si>
  <si>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</si>
  <si>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</si>
  <si>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</si>
  <si>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</si>
  <si>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</si>
  <si>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</si>
  <si>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</si>
  <si>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</si>
  <si>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</si>
  <si>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</si>
  <si>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</si>
  <si>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</si>
  <si>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</si>
  <si>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</si>
  <si>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</si>
  <si>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</si>
  <si>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</si>
  <si>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</si>
  <si>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</si>
  <si>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</si>
  <si>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</si>
  <si>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</si>
  <si>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</si>
  <si>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</si>
  <si>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</si>
  <si>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</si>
  <si>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</si>
  <si>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</si>
  <si>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</si>
  <si>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</si>
  <si>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</si>
  <si>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</si>
  <si>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</si>
  <si>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</si>
  <si>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</si>
  <si>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</si>
  <si>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</si>
  <si>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</si>
  <si>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</si>
  <si>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</si>
  <si>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</si>
  <si>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</si>
  <si>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</si>
  <si>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</si>
  <si>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</si>
  <si>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</si>
  <si>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</si>
  <si>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</si>
  <si>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</si>
  <si>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</si>
  <si>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</si>
  <si>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</si>
  <si>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</si>
  <si>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</si>
  <si>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</si>
  <si>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</si>
  <si>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</si>
  <si>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</si>
  <si>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</si>
  <si>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</si>
  <si>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</si>
  <si>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</si>
  <si>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</si>
  <si>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</si>
  <si>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</si>
  <si>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</si>
  <si>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</si>
  <si>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</si>
  <si>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</si>
  <si>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</si>
  <si>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</si>
  <si>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</si>
  <si>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</si>
  <si>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</si>
  <si>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</si>
  <si>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</si>
  <si>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</si>
  <si>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</si>
  <si>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</si>
  <si>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</si>
  <si>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</si>
  <si>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</si>
  <si>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</si>
  <si>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</si>
  <si>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</si>
  <si>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</si>
  <si>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</si>
  <si>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</si>
  <si>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</si>
  <si>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</si>
  <si>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</si>
  <si>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</si>
  <si>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</si>
  <si>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</si>
  <si>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</si>
  <si>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</si>
  <si>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</si>
  <si>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</si>
  <si>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</si>
  <si>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</si>
  <si>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</si>
  <si>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</si>
  <si>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</si>
  <si>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</si>
  <si>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</si>
  <si>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</si>
  <si>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</si>
  <si>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</si>
  <si>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</si>
  <si>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</si>
  <si>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</si>
  <si>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</si>
  <si>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</si>
  <si>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</si>
  <si>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</si>
  <si>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</si>
  <si>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</si>
  <si>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</si>
  <si>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</si>
  <si>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</si>
  <si>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</si>
  <si>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</si>
  <si>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</si>
  <si>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</si>
  <si>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</si>
  <si>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</si>
  <si>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</si>
  <si>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</si>
  <si>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</si>
  <si>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</si>
  <si>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</si>
  <si>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</si>
  <si>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</si>
  <si>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</si>
  <si>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</si>
  <si>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</si>
  <si>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</si>
  <si>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</si>
  <si>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</si>
  <si>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</si>
  <si>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</si>
  <si>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</si>
  <si>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</si>
  <si>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</si>
  <si>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</si>
  <si>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</si>
  <si>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</si>
  <si>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</si>
  <si>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</si>
  <si>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</si>
  <si>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</si>
  <si>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</si>
  <si>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</si>
  <si>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</si>
  <si>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</si>
  <si>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</si>
  <si>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</si>
  <si>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</si>
  <si>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</si>
  <si>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</si>
  <si>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</si>
  <si>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</si>
  <si>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</si>
  <si>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</si>
  <si>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</si>
  <si>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</si>
  <si>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</si>
  <si>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</si>
  <si>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</si>
  <si>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</si>
  <si>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</si>
  <si>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</si>
  <si>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</si>
  <si>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</si>
  <si>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</si>
  <si>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Rs in million</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</si>
  <si>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</si>
  <si>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</si>
  <si>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</si>
  <si>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</si>
  <si>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</si>
  <si>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</si>
  <si>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</si>
  <si>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</si>
  <si>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</si>
  <si>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</si>
  <si>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</si>
  <si>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</si>
  <si>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</si>
  <si>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</si>
  <si>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</si>
  <si>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</si>
  <si>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</si>
  <si>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</si>
  <si>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</si>
  <si>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</si>
  <si>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</si>
  <si>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</si>
  <si>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</si>
  <si>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</si>
  <si>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</si>
  <si>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</si>
  <si>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</si>
  <si>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</si>
  <si>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</si>
  <si>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</si>
  <si>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</si>
  <si>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</si>
  <si>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</si>
  <si>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</si>
  <si>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</si>
  <si>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</si>
  <si>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</si>
  <si>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</si>
  <si>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</si>
  <si>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</si>
  <si>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</si>
  <si>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</si>
  <si>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</si>
  <si>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</si>
  <si>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</si>
  <si>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</si>
  <si>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</si>
  <si>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</si>
  <si>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</si>
  <si>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</si>
  <si>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</si>
  <si>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</si>
  <si>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</si>
  <si>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</si>
  <si>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</si>
  <si>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</si>
  <si>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</si>
  <si>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</si>
  <si>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</si>
  <si>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</si>
  <si>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</si>
  <si>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</si>
  <si>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</si>
  <si>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</si>
  <si>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</si>
  <si>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</si>
  <si>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</si>
  <si>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</si>
  <si>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</si>
  <si>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</si>
  <si>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</si>
  <si>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</si>
  <si>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</si>
  <si>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</si>
  <si>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</si>
  <si>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</si>
  <si>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</si>
  <si>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</si>
  <si>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</si>
  <si>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</si>
  <si>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</si>
  <si>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</si>
  <si>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</si>
  <si>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</si>
  <si>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</si>
  <si>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</si>
  <si>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</si>
  <si>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</si>
  <si>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</si>
  <si>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</si>
  <si>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</si>
  <si>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</si>
  <si>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</si>
  <si>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</si>
  <si>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</si>
  <si>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</si>
  <si>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</si>
  <si>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</si>
  <si>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</si>
  <si>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</si>
  <si>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</si>
  <si>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</si>
  <si>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</si>
  <si>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</si>
  <si>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</si>
  <si>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</si>
  <si>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</si>
  <si>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</si>
  <si>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</si>
  <si>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</si>
  <si>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</si>
  <si>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</si>
  <si>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</si>
  <si>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</si>
  <si>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</si>
  <si>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</si>
  <si>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</si>
  <si>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</si>
  <si>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</si>
  <si>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</si>
  <si>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</si>
  <si>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</si>
  <si>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</si>
  <si>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</si>
  <si>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</si>
  <si>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</si>
  <si>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</si>
  <si>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</si>
  <si>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</si>
  <si>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</si>
  <si>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</si>
  <si>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</si>
  <si>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</si>
  <si>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</si>
  <si>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</si>
  <si>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</si>
  <si>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</si>
  <si>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</si>
  <si>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</si>
  <si>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</si>
  <si>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</si>
  <si>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</si>
  <si>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</si>
  <si>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</si>
  <si>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</si>
  <si>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</si>
  <si>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</si>
  <si>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</si>
  <si>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</si>
  <si>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</si>
  <si>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</si>
  <si>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</si>
  <si>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</si>
  <si>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</si>
  <si>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Bagmati</t>
  </si>
  <si>
    <t>Gandaki</t>
  </si>
  <si>
    <t>Lumbini</t>
  </si>
  <si>
    <t>Karnali</t>
  </si>
  <si>
    <t>Sudur Paschim</t>
  </si>
  <si>
    <t xml:space="preserve">  (Medium Variant)</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</si>
  <si>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</si>
  <si>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</si>
  <si>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</si>
  <si>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</si>
  <si>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</si>
  <si>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</si>
  <si>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</si>
  <si>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</si>
  <si>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</si>
  <si>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</si>
  <si>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</si>
  <si>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</si>
  <si>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</si>
  <si>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</si>
  <si>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</si>
  <si>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</si>
  <si>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</si>
  <si>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</si>
  <si>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</si>
  <si>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</si>
  <si>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</si>
  <si>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</si>
  <si>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</si>
  <si>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</si>
  <si>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</si>
  <si>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</si>
  <si>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</si>
  <si>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</si>
  <si>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</si>
  <si>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</si>
  <si>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</si>
  <si>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</si>
  <si>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</si>
  <si>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</si>
  <si>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</si>
  <si>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</si>
  <si>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</si>
  <si>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</si>
  <si>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</si>
  <si>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</si>
  <si>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</si>
  <si>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</si>
  <si>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</si>
  <si>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</si>
  <si>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</si>
  <si>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</si>
  <si>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</si>
  <si>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</si>
  <si>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</si>
  <si>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</si>
  <si>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</si>
  <si>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</si>
  <si>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</si>
  <si>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</si>
  <si>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</si>
  <si>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</si>
  <si>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</si>
  <si>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</si>
  <si>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</si>
  <si>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</si>
  <si>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</si>
  <si>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</si>
  <si>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</si>
  <si>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</si>
  <si>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</si>
  <si>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</si>
  <si>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</si>
  <si>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</si>
  <si>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</si>
  <si>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</si>
  <si>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</si>
  <si>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</si>
  <si>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</si>
  <si>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</si>
  <si>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</si>
  <si>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</si>
  <si>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</si>
  <si>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</si>
  <si>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</si>
  <si>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</si>
  <si>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</si>
  <si>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</si>
  <si>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</si>
  <si>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</si>
  <si>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</si>
  <si>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</si>
  <si>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</si>
  <si>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</si>
  <si>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</si>
  <si>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</si>
  <si>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</si>
  <si>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</si>
  <si>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</si>
  <si>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</si>
  <si>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</si>
  <si>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</si>
  <si>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</si>
  <si>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</si>
  <si>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</si>
  <si>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</si>
  <si>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</si>
  <si>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</si>
  <si>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2078 Asoj</t>
  </si>
  <si>
    <t>Mid-Oct, 2021</t>
  </si>
  <si>
    <t>as on Asoj End, 2078 (Mid-Oct, 2021)</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</si>
  <si>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</si>
  <si>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</si>
  <si>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</si>
  <si>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</si>
  <si>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</si>
  <si>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</si>
  <si>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</si>
  <si>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</si>
  <si>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</si>
  <si>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</si>
  <si>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</si>
  <si>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Cash &amp; Bank Balance/Total Deposit</t>
  </si>
  <si>
    <t>Investment in Gov. Securities/Total Deposit</t>
  </si>
  <si>
    <t>Total Liquid Assets/Total Deposit</t>
  </si>
  <si>
    <t>C.  Capital Adequacy Ratios (%)</t>
  </si>
  <si>
    <t xml:space="preserve">Core Capital/RWA </t>
  </si>
  <si>
    <t>Total Capital/RWA</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</si>
  <si>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</si>
  <si>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</si>
  <si>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</si>
  <si>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</si>
  <si>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</si>
  <si>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</si>
  <si>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</si>
  <si>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</si>
  <si>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</si>
  <si>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</si>
  <si>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</si>
  <si>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</si>
  <si>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</si>
  <si>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</si>
  <si>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</si>
  <si>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2020/21(P) stands at Rs. 4,266,322 million(Preliminary)</t>
  </si>
  <si>
    <t>Negative core capital has been excluded in calculation of Capital Adequacy Ratios</t>
  </si>
  <si>
    <t>$ 6 months prior Total Loan is taken to calculate Deprived Sector Lending Ratio</t>
  </si>
  <si>
    <t># Month end (last day) CD ratio</t>
  </si>
  <si>
    <t>2/1</t>
  </si>
  <si>
    <t>3/2</t>
  </si>
  <si>
    <t>5/4</t>
  </si>
  <si>
    <t>NBL</t>
  </si>
  <si>
    <t>RBB</t>
  </si>
  <si>
    <t>NABIL</t>
  </si>
  <si>
    <t>NIBL</t>
  </si>
  <si>
    <t>SCBNL</t>
  </si>
  <si>
    <t>HBL</t>
  </si>
  <si>
    <t>NSBI</t>
  </si>
  <si>
    <t>NBBL</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</si>
  <si>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</si>
  <si>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</si>
  <si>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</si>
  <si>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</si>
  <si>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</si>
  <si>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</si>
  <si>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</si>
  <si>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</si>
  <si>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</si>
  <si>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</si>
  <si>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</si>
  <si>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</si>
  <si>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</si>
  <si>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</si>
  <si>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</si>
  <si>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</si>
  <si>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</si>
  <si>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</si>
  <si>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</si>
  <si>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</si>
  <si>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</si>
  <si>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Shangrila</t>
  </si>
  <si>
    <t>Excel</t>
  </si>
  <si>
    <t>Miteri</t>
  </si>
  <si>
    <t>Mukti</t>
  </si>
  <si>
    <t>Garima</t>
  </si>
  <si>
    <t>Kamana</t>
  </si>
  <si>
    <t>Corporate</t>
  </si>
  <si>
    <t>Jyoti</t>
  </si>
  <si>
    <t>Shine</t>
  </si>
  <si>
    <t>LumbiniDB</t>
  </si>
  <si>
    <t>Sindhu</t>
  </si>
  <si>
    <t>Sahara</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</si>
  <si>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</si>
  <si>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</si>
  <si>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</si>
  <si>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</si>
  <si>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</si>
  <si>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</si>
  <si>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</si>
  <si>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</si>
  <si>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</si>
  <si>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</si>
  <si>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</si>
  <si>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</si>
  <si>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</si>
  <si>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</si>
  <si>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</si>
  <si>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</si>
  <si>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</si>
  <si>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</si>
  <si>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</si>
  <si>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</si>
  <si>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 and Financial Institutions Branches ( Asoj, 2078)</t>
  </si>
  <si>
    <t>* Population 30,378,054 for 2021 calculated on yearly basis based on yearly population projection 2011-2031 Source :</t>
  </si>
  <si>
    <t>https://cbs.gov.np/population-projection-2011-2031/</t>
  </si>
  <si>
    <t>#  Excluding Crystal Finance Limited,  Samjhana Finance Ltd.and Himalaya Finance which are in the process of liquidation</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</si>
  <si>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</si>
  <si>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</si>
  <si>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</si>
  <si>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</si>
  <si>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</si>
  <si>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</si>
  <si>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</si>
  <si>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</si>
  <si>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</si>
  <si>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Nepal Bangaladesh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</si>
  <si>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</si>
  <si>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</si>
  <si>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</si>
  <si>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</si>
  <si>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</si>
  <si>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</si>
  <si>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</si>
  <si>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</si>
  <si>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</si>
  <si>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</si>
  <si>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</si>
  <si>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</si>
  <si>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</si>
  <si>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</si>
  <si>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</si>
  <si>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</si>
  <si>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</si>
  <si>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</si>
  <si>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</si>
  <si>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</si>
  <si>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</si>
  <si>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</si>
  <si>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</si>
  <si>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</si>
  <si>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</si>
  <si>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</si>
  <si>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</si>
  <si>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</si>
  <si>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</si>
  <si>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</si>
  <si>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</si>
  <si>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</si>
  <si>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</si>
  <si>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Sahara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</si>
  <si>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</si>
  <si>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</si>
  <si>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</si>
  <si>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</si>
  <si>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</si>
  <si>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</si>
  <si>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</si>
  <si>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</si>
  <si>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</si>
  <si>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</si>
  <si>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</si>
  <si>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</si>
  <si>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</si>
  <si>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</si>
  <si>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</si>
  <si>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</si>
  <si>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</si>
  <si>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</si>
  <si>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</si>
  <si>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</si>
  <si>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</si>
  <si>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</si>
  <si>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</si>
  <si>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</si>
  <si>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</si>
  <si>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</si>
  <si>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</si>
  <si>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</si>
  <si>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</si>
  <si>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</si>
  <si>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</si>
  <si>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</si>
  <si>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</si>
  <si>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</si>
  <si>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</si>
  <si>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</si>
  <si>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</si>
  <si>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</si>
  <si>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</si>
  <si>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</si>
  <si>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</si>
  <si>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</si>
  <si>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</si>
  <si>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</si>
  <si>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</si>
  <si>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</si>
  <si>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</si>
  <si>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</si>
  <si>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</si>
  <si>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Womi Laghubitta Bittiya Sanstha Ltd.</t>
  </si>
  <si>
    <t>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</si>
  <si>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</si>
  <si>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</si>
  <si>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</si>
  <si>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</si>
  <si>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</si>
  <si>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</si>
  <si>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</si>
  <si>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</si>
  <si>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</si>
  <si>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</si>
  <si>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</si>
  <si>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</si>
  <si>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</si>
  <si>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</si>
  <si>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Suryodaya Laghubitta Bitiya Sanstha Ltd.</t>
  </si>
  <si>
    <t>SuryodayaMF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</si>
  <si>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</si>
  <si>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</si>
  <si>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</si>
  <si>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</si>
  <si>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</si>
  <si>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</si>
  <si>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</si>
  <si>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</si>
  <si>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</si>
  <si>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</si>
  <si>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Nepal Sewa Laghubitta Bittiya Sanstha Ltd.</t>
  </si>
  <si>
    <t>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</si>
  <si>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</si>
  <si>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</si>
  <si>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</si>
  <si>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</si>
  <si>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</si>
  <si>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</si>
  <si>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</si>
  <si>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</si>
  <si>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Ghodighoda  Laghubitta Bittiya Sanstha Ltd.</t>
  </si>
  <si>
    <t>Ghodighoda</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</si>
  <si>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</si>
  <si>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</si>
  <si>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</si>
  <si>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</si>
  <si>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</si>
  <si>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</si>
  <si>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</si>
  <si>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</si>
  <si>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</si>
  <si>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</si>
  <si>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</si>
  <si>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</si>
  <si>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</si>
  <si>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</si>
  <si>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</si>
  <si>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</si>
  <si>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</si>
  <si>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</si>
  <si>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</si>
  <si>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</si>
  <si>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</si>
  <si>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</si>
  <si>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</si>
  <si>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</si>
  <si>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Buddha Jyoti Laghubitta Bittiya Sanstha Ltd.</t>
  </si>
  <si>
    <t>Buddha Jyoti</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</si>
  <si>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</si>
  <si>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</si>
  <si>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</si>
  <si>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</si>
  <si>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</si>
  <si>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</si>
  <si>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</si>
  <si>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</si>
  <si>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</si>
  <si>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</si>
  <si>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</si>
  <si>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</si>
  <si>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</si>
  <si>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</si>
  <si>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WEAN Laghubitta Bittiya Sanstha Limited</t>
  </si>
  <si>
    <t>WEAN</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</si>
  <si>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</si>
  <si>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</si>
  <si>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</si>
  <si>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</si>
  <si>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</si>
  <si>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</si>
  <si>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</si>
  <si>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</si>
  <si>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</si>
  <si>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</si>
  <si>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</si>
  <si>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</si>
  <si>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</si>
  <si>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</si>
  <si>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</si>
  <si>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</si>
  <si>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</si>
  <si>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</si>
  <si>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</si>
  <si>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</si>
  <si>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</si>
  <si>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</si>
  <si>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</si>
  <si>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</si>
  <si>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Deurali Laghubitta Bittiya Sanstha Limited</t>
  </si>
  <si>
    <t>Deurali</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</si>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</sst>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auto="1"/>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33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center"/>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horizontal="center" vertical="top"/>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7"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Alignment="1" applyProtection="1">
      <alignment vertical="center"/>
      <protection hidden="1"/>
    </xf>
    <xf numFmtId="0" fontId="18" fillId="2" borderId="18" xfId="4" applyFont="1" applyFill="1" applyBorder="1" applyAlignment="1" applyProtection="1">
      <alignment horizontal="center" vertical="center"/>
      <protection hidden="1"/>
    </xf>
    <xf numFmtId="0" fontId="18" fillId="2" borderId="19" xfId="4" applyFont="1" applyFill="1" applyBorder="1" applyAlignment="1" applyProtection="1">
      <alignment horizontal="center" vertical="center"/>
      <protection hidden="1"/>
    </xf>
    <xf numFmtId="0" fontId="9" fillId="2" borderId="0" xfId="0" applyFont="1" applyFill="1" applyAlignment="1" applyProtection="1">
      <alignment horizontal="center"/>
      <protection hidden="1"/>
    </xf>
    <xf numFmtId="0" fontId="21" fillId="2" borderId="0" xfId="4" applyFont="1" applyFill="1" applyAlignment="1" applyProtection="1">
      <alignment vertical="center"/>
      <protection hidden="1"/>
    </xf>
    <xf numFmtId="2" fontId="3" fillId="2" borderId="0" xfId="0" applyNumberFormat="1" applyFont="1" applyFill="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applyFont="1" applyFill="1" applyBorder="1" applyAlignment="1">
      <alignment horizontal="center" vertical="center"/>
    </xf>
    <xf numFmtId="0" fontId="22" fillId="2" borderId="16"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0" xfId="5" applyFont="1" applyFill="1" applyBorder="1" applyAlignment="1">
      <alignment horizontal="center"/>
    </xf>
    <xf numFmtId="0" fontId="21" fillId="2" borderId="20"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0" fontId="22" fillId="2" borderId="21" xfId="0" applyFont="1" applyFill="1" applyBorder="1" applyAlignment="1" applyProtection="1">
      <alignment wrapText="1"/>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2" xfId="0" applyFont="1" applyFill="1" applyBorder="1" applyAlignment="1" applyProtection="1">
      <alignment horizontal="center"/>
      <protection hidden="1"/>
    </xf>
    <xf numFmtId="0" fontId="21" fillId="2" borderId="23" xfId="0" applyFont="1" applyFill="1" applyBorder="1" applyProtection="1">
      <protection hidden="1"/>
    </xf>
    <xf numFmtId="43" fontId="9" fillId="2" borderId="9" xfId="1" applyFont="1" applyFill="1" applyBorder="1" applyProtection="1">
      <protection hidden="1"/>
    </xf>
    <xf numFmtId="0" fontId="19" fillId="2" borderId="24" xfId="0" applyFont="1" applyFill="1" applyBorder="1" applyAlignment="1" applyProtection="1">
      <alignment horizontal="center"/>
      <protection hidden="1"/>
    </xf>
    <xf numFmtId="0" fontId="21" fillId="2" borderId="24"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4" xfId="0" applyFont="1" applyFill="1" applyBorder="1" applyProtection="1">
      <protection hidden="1"/>
    </xf>
    <xf numFmtId="0" fontId="22" fillId="2" borderId="24" xfId="0" applyFont="1" applyFill="1" applyBorder="1" applyAlignment="1" applyProtection="1">
      <alignment horizontal="center"/>
      <protection hidden="1"/>
    </xf>
    <xf numFmtId="0" fontId="22" fillId="2" borderId="25" xfId="0" applyFont="1" applyFill="1" applyBorder="1" applyAlignment="1" applyProtection="1">
      <alignment horizontal="center"/>
      <protection hidden="1"/>
    </xf>
    <xf numFmtId="0" fontId="22" fillId="2" borderId="26" xfId="0" applyFont="1" applyFill="1" applyBorder="1" applyProtection="1">
      <protection hidden="1"/>
    </xf>
    <xf numFmtId="43" fontId="3" fillId="2" borderId="9" xfId="1" applyFont="1" applyFill="1" applyBorder="1" applyProtection="1">
      <protection hidden="1"/>
    </xf>
    <xf numFmtId="10" fontId="9" fillId="2" borderId="21" xfId="2" applyNumberFormat="1" applyFont="1" applyFill="1" applyBorder="1" applyProtection="1">
      <protection hidden="1"/>
    </xf>
    <xf numFmtId="10" fontId="9" fillId="2" borderId="20"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4" xfId="0" applyFont="1" applyFill="1" applyBorder="1" applyProtection="1">
      <protection hidden="1"/>
    </xf>
    <xf numFmtId="0" fontId="21" fillId="2" borderId="24"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0" fontId="22" fillId="2" borderId="26"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6" xfId="0" applyFont="1" applyFill="1" applyBorder="1"/>
    <xf numFmtId="1" fontId="9" fillId="2" borderId="0" xfId="0" applyNumberFormat="1" applyFont="1" applyFill="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6" xfId="6" applyNumberFormat="1" applyFont="1" applyFill="1" applyBorder="1" applyAlignment="1" applyProtection="1">
      <alignment wrapText="1"/>
      <protection hidden="1"/>
    </xf>
    <xf numFmtId="43" fontId="3" fillId="2" borderId="26" xfId="1" applyFont="1" applyFill="1" applyBorder="1" applyAlignment="1" applyProtection="1">
      <alignment horizontal="center" shrinkToFit="1"/>
      <protection hidden="1"/>
    </xf>
    <xf numFmtId="0" fontId="19" fillId="2" borderId="13" xfId="0" applyFont="1" applyFill="1" applyBorder="1" applyAlignment="1" applyProtection="1">
      <alignment vertical="center"/>
      <protection hidden="1"/>
    </xf>
    <xf numFmtId="43" fontId="9" fillId="2" borderId="13"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0" xfId="1" applyFont="1" applyFill="1" applyBorder="1" applyAlignment="1" applyProtection="1">
      <alignment horizontal="center" shrinkToFit="1"/>
      <protection hidden="1"/>
    </xf>
    <xf numFmtId="0" fontId="19" fillId="2" borderId="9" xfId="0" applyFont="1" applyFill="1" applyBorder="1"/>
    <xf numFmtId="2" fontId="22" fillId="2" borderId="9" xfId="6" applyNumberFormat="1" applyFont="1" applyFill="1" applyBorder="1" applyAlignment="1">
      <alignment wrapText="1"/>
    </xf>
    <xf numFmtId="43" fontId="9" fillId="2" borderId="13" xfId="1" applyFont="1" applyFill="1" applyBorder="1" applyAlignment="1" applyProtection="1">
      <alignment horizontal="center" shrinkToFit="1"/>
      <protection hidden="1"/>
    </xf>
    <xf numFmtId="43" fontId="9" fillId="2" borderId="11" xfId="1" applyFont="1" applyFill="1" applyBorder="1" applyAlignment="1" applyProtection="1">
      <alignment horizontal="center" shrinkToFit="1"/>
      <protection hidden="1"/>
    </xf>
    <xf numFmtId="0" fontId="19" fillId="2" borderId="27" xfId="0" applyFont="1" applyFill="1" applyBorder="1" applyAlignment="1" applyProtection="1">
      <alignment vertical="center"/>
      <protection hidden="1"/>
    </xf>
    <xf numFmtId="0" fontId="19" fillId="2" borderId="24" xfId="0" applyFont="1" applyFill="1" applyBorder="1" applyAlignment="1" applyProtection="1">
      <alignment vertical="center"/>
      <protection hidden="1"/>
    </xf>
    <xf numFmtId="0" fontId="19" fillId="2" borderId="24" xfId="0" applyFont="1" applyFill="1" applyBorder="1" applyAlignment="1" applyProtection="1">
      <alignment horizontal="left" vertical="center" indent="1"/>
      <protection hidden="1"/>
    </xf>
    <xf numFmtId="0" fontId="19" fillId="2" borderId="24"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2" fillId="2" borderId="0" xfId="5" applyFont="1" applyFill="1" applyAlignment="1">
      <alignment horizontal="center" vertical="center"/>
    </xf>
    <xf numFmtId="0" fontId="19" fillId="2" borderId="0" xfId="5" applyFont="1" applyFill="1" applyAlignment="1">
      <alignment horizontal="left" vertical="center"/>
    </xf>
    <xf numFmtId="0" fontId="22" fillId="2" borderId="16"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6"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6" xfId="5" applyFont="1" applyFill="1" applyBorder="1" applyAlignment="1">
      <alignment horizontal="center"/>
    </xf>
    <xf numFmtId="0" fontId="19" fillId="2" borderId="17" xfId="5" applyFont="1" applyFill="1" applyBorder="1"/>
    <xf numFmtId="0" fontId="19" fillId="2" borderId="21" xfId="5" applyFont="1" applyFill="1" applyBorder="1" applyAlignment="1">
      <alignment horizontal="center"/>
    </xf>
    <xf numFmtId="0" fontId="19" fillId="2" borderId="20" xfId="5" applyFont="1" applyFill="1" applyBorder="1" applyAlignment="1">
      <alignment horizontal="center"/>
    </xf>
    <xf numFmtId="0" fontId="22" fillId="2" borderId="21" xfId="5" applyFont="1" applyFill="1" applyBorder="1" applyAlignment="1">
      <alignment horizontal="center"/>
    </xf>
    <xf numFmtId="0" fontId="22" fillId="2" borderId="20" xfId="5" applyFont="1" applyFill="1" applyBorder="1" applyAlignment="1">
      <alignment horizontal="center"/>
    </xf>
    <xf numFmtId="0" fontId="19" fillId="2" borderId="17"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6"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21" xfId="5" applyFont="1" applyFill="1" applyBorder="1" applyAlignment="1">
      <alignment horizontal="left"/>
    </xf>
    <xf numFmtId="0" fontId="22" fillId="2" borderId="20" xfId="5" applyFont="1" applyFill="1" applyBorder="1"/>
    <xf numFmtId="0" fontId="19" fillId="2" borderId="26" xfId="5" applyFont="1" applyFill="1" applyBorder="1" applyAlignment="1">
      <alignment horizontal="left"/>
    </xf>
    <xf numFmtId="0" fontId="19" fillId="2" borderId="21" xfId="5" applyFont="1" applyFill="1" applyBorder="1" applyAlignment="1">
      <alignment horizontal="left"/>
    </xf>
    <xf numFmtId="0" fontId="19" fillId="2" borderId="20" xfId="5" applyFont="1" applyFill="1" applyBorder="1" applyAlignment="1">
      <alignment horizontal="left"/>
    </xf>
    <xf numFmtId="0" fontId="22" fillId="2" borderId="20" xfId="5" applyFont="1" applyFill="1" applyBorder="1" applyAlignment="1">
      <alignment horizontal="left"/>
    </xf>
    <xf numFmtId="0" fontId="22" fillId="2" borderId="9" xfId="5" applyFont="1" applyFill="1" applyBorder="1" applyAlignment="1">
      <alignment horizontal="left"/>
    </xf>
    <xf numFmtId="0" fontId="22" fillId="2" borderId="26" xfId="5" applyFont="1" applyFill="1" applyBorder="1" applyAlignment="1">
      <alignment horizontal="left"/>
    </xf>
    <xf numFmtId="0" fontId="22" fillId="2" borderId="0" xfId="5" applyFont="1" applyFill="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6" xfId="0" applyFont="1" applyFill="1" applyBorder="1" applyAlignment="1">
      <alignment horizontal="center" vertical="top" wrapText="1"/>
    </xf>
    <xf numFmtId="0" fontId="13" fillId="2" borderId="26" xfId="0" applyFont="1" applyFill="1" applyBorder="1" applyAlignment="1">
      <alignment horizontal="center" vertical="top"/>
    </xf>
    <xf numFmtId="0" fontId="13" fillId="2" borderId="26" xfId="0" applyFont="1" applyFill="1" applyBorder="1" applyAlignment="1">
      <alignment vertical="top"/>
    </xf>
    <xf numFmtId="0" fontId="13" fillId="2" borderId="16"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7" xfId="0" applyFont="1" applyFill="1" applyBorder="1"/>
    <xf numFmtId="0" fontId="13" fillId="2" borderId="20" xfId="0" applyFont="1" applyFill="1" applyBorder="1" applyAlignment="1">
      <alignment horizontal="center" vertical="top" wrapText="1"/>
    </xf>
    <xf numFmtId="0" fontId="14" fillId="2" borderId="30" xfId="0" applyFont="1" applyFill="1" applyBorder="1" applyAlignment="1">
      <alignment horizontal="center" vertical="top"/>
    </xf>
    <xf numFmtId="0" fontId="3" fillId="2" borderId="31"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6" xfId="0" applyFont="1" applyFill="1" applyBorder="1"/>
    <xf numFmtId="43" fontId="9" fillId="2" borderId="26" xfId="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0" xfId="0" applyFont="1" applyFill="1" applyBorder="1"/>
    <xf numFmtId="0" fontId="9" fillId="2" borderId="20" xfId="0" applyFont="1" applyFill="1" applyBorder="1"/>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0" xfId="0" applyFont="1" applyFill="1" applyBorder="1" applyAlignment="1">
      <alignment horizontal="left"/>
    </xf>
    <xf numFmtId="0" fontId="9" fillId="2" borderId="20"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6" xfId="0" applyFont="1" applyFill="1" applyBorder="1" applyAlignment="1">
      <alignment horizontal="center"/>
    </xf>
    <xf numFmtId="0" fontId="9" fillId="2" borderId="21" xfId="0" applyFont="1" applyFill="1" applyBorder="1" applyAlignment="1">
      <alignment horizontal="left"/>
    </xf>
    <xf numFmtId="0" fontId="9" fillId="2" borderId="21" xfId="0" applyFont="1" applyFill="1" applyBorder="1" applyAlignment="1">
      <alignment horizontal="center"/>
    </xf>
    <xf numFmtId="0" fontId="9" fillId="2" borderId="40" xfId="0" applyFont="1" applyFill="1" applyBorder="1" applyAlignment="1">
      <alignment horizontal="left"/>
    </xf>
    <xf numFmtId="0" fontId="19" fillId="2" borderId="0" xfId="0" applyFont="1" applyFill="1" applyAlignment="1" applyProtection="1">
      <alignment horizontal="left" shrinkToFit="1"/>
      <protection hidden="1"/>
    </xf>
    <xf numFmtId="0" fontId="4" fillId="2" borderId="0" xfId="0" applyFont="1" applyFill="1" applyAlignment="1">
      <alignment horizontal="center"/>
    </xf>
    <xf numFmtId="0" fontId="3" fillId="2" borderId="0" xfId="0" applyFont="1" applyFill="1" applyAlignment="1">
      <alignment horizontal="center"/>
    </xf>
    <xf numFmtId="0" fontId="9" fillId="2" borderId="0" xfId="0" applyFont="1" applyFill="1" applyAlignment="1">
      <alignment horizontal="left" vertical="center"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0" fontId="9" fillId="2" borderId="13" xfId="0" applyFont="1" applyFill="1" applyBorder="1" applyAlignment="1">
      <alignment horizontal="left" vertical="center" wrapText="1"/>
    </xf>
    <xf numFmtId="0" fontId="15" fillId="2" borderId="0" xfId="0" applyFont="1" applyFill="1" applyAlignment="1">
      <alignment horizontal="left" vertical="top" wrapText="1"/>
    </xf>
    <xf numFmtId="43" fontId="16" fillId="2" borderId="16"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4" xfId="3" applyFont="1" applyFill="1" applyBorder="1" applyAlignment="1" applyProtection="1">
      <alignment horizontal="left" vertical="center" wrapText="1"/>
      <protection hidden="1"/>
    </xf>
    <xf numFmtId="43" fontId="16" fillId="2" borderId="15" xfId="3" applyFont="1" applyFill="1" applyBorder="1" applyAlignment="1" applyProtection="1">
      <alignment horizontal="left" vertical="center" wrapText="1"/>
      <protection hidden="1"/>
    </xf>
    <xf numFmtId="43" fontId="16" fillId="2" borderId="17" xfId="3" applyFont="1" applyFill="1" applyBorder="1" applyAlignment="1" applyProtection="1">
      <alignment horizontal="left" vertical="center" wrapText="1"/>
      <protection hidden="1"/>
    </xf>
    <xf numFmtId="0" fontId="16" fillId="2" borderId="16"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1" fillId="2" borderId="16" xfId="5" applyFont="1" applyFill="1" applyBorder="1" applyAlignment="1">
      <alignment horizontal="left"/>
    </xf>
    <xf numFmtId="0" fontId="21" fillId="2" borderId="17" xfId="5" applyFont="1" applyFill="1" applyBorder="1" applyAlignment="1">
      <alignment horizontal="left"/>
    </xf>
    <xf numFmtId="0" fontId="21" fillId="2" borderId="16" xfId="5" applyFont="1" applyFill="1" applyBorder="1" applyAlignment="1">
      <alignment horizontal="center" vertical="center"/>
    </xf>
    <xf numFmtId="0" fontId="21" fillId="2" borderId="10" xfId="5" applyFont="1" applyFill="1" applyBorder="1" applyAlignment="1">
      <alignment horizontal="center" vertical="center"/>
    </xf>
    <xf numFmtId="0" fontId="21" fillId="2" borderId="17"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16" xfId="5" applyFont="1" applyFill="1" applyBorder="1" applyAlignment="1">
      <alignment horizontal="left" vertical="center"/>
    </xf>
    <xf numFmtId="0" fontId="22" fillId="2" borderId="17" xfId="5" applyFont="1" applyFill="1" applyBorder="1" applyAlignment="1">
      <alignment horizontal="left" vertical="center"/>
    </xf>
    <xf numFmtId="0" fontId="22" fillId="2" borderId="9" xfId="5" quotePrefix="1" applyFont="1" applyFill="1" applyBorder="1" applyAlignment="1">
      <alignment horizontal="center" vertical="center"/>
    </xf>
    <xf numFmtId="0" fontId="21" fillId="2" borderId="10" xfId="5" applyFont="1" applyFill="1" applyBorder="1" applyAlignment="1">
      <alignment horizontal="left"/>
    </xf>
    <xf numFmtId="2" fontId="9" fillId="2" borderId="13" xfId="0" applyNumberFormat="1" applyFont="1" applyFill="1" applyBorder="1" applyAlignment="1">
      <alignment horizontal="center"/>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2" fillId="2" borderId="28" xfId="5" quotePrefix="1" applyFont="1" applyFill="1" applyBorder="1" applyAlignment="1">
      <alignment horizontal="center" vertical="center"/>
    </xf>
    <xf numFmtId="0" fontId="22" fillId="2" borderId="13" xfId="5" quotePrefix="1" applyFont="1" applyFill="1" applyBorder="1" applyAlignment="1">
      <alignment horizontal="center" vertical="center"/>
    </xf>
    <xf numFmtId="0" fontId="22" fillId="2" borderId="29" xfId="5" quotePrefix="1" applyFont="1" applyFill="1" applyBorder="1" applyAlignment="1">
      <alignment horizontal="center" vertical="center"/>
    </xf>
    <xf numFmtId="0" fontId="22" fillId="2" borderId="30"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31" xfId="5" quotePrefix="1" applyFont="1" applyFill="1" applyBorder="1" applyAlignment="1">
      <alignment horizontal="center" vertical="center"/>
    </xf>
    <xf numFmtId="0" fontId="22" fillId="2" borderId="26" xfId="5" applyFont="1" applyFill="1" applyBorder="1" applyAlignment="1">
      <alignment horizontal="center"/>
    </xf>
    <xf numFmtId="0" fontId="3" fillId="2" borderId="11"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0" xfId="0" applyFont="1" applyFill="1" applyBorder="1" applyAlignment="1">
      <alignment horizontal="left" vertical="center"/>
    </xf>
    <xf numFmtId="0" fontId="3" fillId="2" borderId="17" xfId="0" applyFont="1" applyFill="1" applyBorder="1" applyAlignment="1">
      <alignment horizontal="left" vertical="center"/>
    </xf>
    <xf numFmtId="0" fontId="9" fillId="2" borderId="0" xfId="0" applyFont="1" applyFill="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9" xfId="0" applyFont="1" applyFill="1" applyBorder="1" applyAlignment="1">
      <alignment horizontal="center"/>
    </xf>
    <xf numFmtId="0" fontId="3" fillId="2" borderId="20" xfId="0" applyFont="1" applyFill="1" applyBorder="1" applyAlignment="1">
      <alignment horizontal="center"/>
    </xf>
    <xf numFmtId="0" fontId="3" fillId="2" borderId="0" xfId="0" applyFont="1" applyFill="1" applyAlignment="1">
      <alignment horizontal="left" vertical="center" indent="3"/>
    </xf>
    <xf numFmtId="0" fontId="3" fillId="2" borderId="13" xfId="0" applyFont="1" applyFill="1" applyBorder="1" applyAlignment="1">
      <alignment horizontal="left" vertical="center" indent="3"/>
    </xf>
    <xf numFmtId="0" fontId="3" fillId="2" borderId="11" xfId="0" applyFont="1" applyFill="1" applyBorder="1" applyAlignment="1">
      <alignment horizontal="center"/>
    </xf>
    <xf numFmtId="0" fontId="3" fillId="2" borderId="26" xfId="0" applyFont="1" applyFill="1" applyBorder="1" applyAlignment="1">
      <alignment horizontal="left"/>
    </xf>
    <xf numFmtId="0" fontId="3" fillId="2" borderId="18"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cellXfs>
  <cellStyles count="7">
    <cellStyle name="Comma" xfId="1" builtinId="3"/>
    <cellStyle name="Comma 2" xfId="3" xr:uid="{804F571B-D0F4-471B-8279-268DD23FED50}"/>
    <cellStyle name="Comma 2 2" xfId="6" xr:uid="{A29284E8-49A0-44F1-89DD-F6E689A93878}"/>
    <cellStyle name="Normal" xfId="0" builtinId="0"/>
    <cellStyle name="Normal 25" xfId="5" xr:uid="{B5170A8D-9EE3-4559-8D50-A9A81BB7F70F}"/>
    <cellStyle name="Normal 3 3" xfId="4" xr:uid="{6824BFD0-E1E0-49CF-9EEC-883DBFC31B32}"/>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General</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56F1-4746-A172-1B4D9D2623CB}"/>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General</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56F1-4746-A172-1B4D9D2623CB}"/>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87678186933223E-2"/>
          <c:y val="0.11304464656499116"/>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solidFill>
                <a:schemeClr val="tx1"/>
              </a:solid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14-4B54-A23E-26D5DAC27988}"/>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14-4B54-A23E-26D5DAC27988}"/>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14-4B54-A23E-26D5DAC279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2020 Mid Oct</c:v>
              </c:pt>
              <c:pt idx="1">
                <c:v>2020 Mid Nov</c:v>
              </c:pt>
              <c:pt idx="2">
                <c:v>2020 Mid Dec</c:v>
              </c:pt>
              <c:pt idx="3">
                <c:v>2021 Mid Jan</c:v>
              </c:pt>
              <c:pt idx="4">
                <c:v>2021 Mid Feb</c:v>
              </c:pt>
              <c:pt idx="5">
                <c:v>2021 Mid Mar</c:v>
              </c:pt>
              <c:pt idx="6">
                <c:v>2021 Mid Apr</c:v>
              </c:pt>
              <c:pt idx="7">
                <c:v>2021 Mid May</c:v>
              </c:pt>
              <c:pt idx="8">
                <c:v>2021 Mid June</c:v>
              </c:pt>
              <c:pt idx="9">
                <c:v>2021 Mid July</c:v>
              </c:pt>
              <c:pt idx="10">
                <c:v>2021 Mid Aug</c:v>
              </c:pt>
              <c:pt idx="11">
                <c:v>2021 Mid Sep</c:v>
              </c:pt>
              <c:pt idx="12">
                <c:v>2021 Mid Oct</c:v>
              </c:pt>
            </c:strLit>
          </c:cat>
          <c:val>
            <c:numLit>
              <c:formatCode>General</c:formatCode>
              <c:ptCount val="13"/>
              <c:pt idx="0">
                <c:v>4123.8038156756375</c:v>
              </c:pt>
              <c:pt idx="1">
                <c:v>4117.3496927426186</c:v>
              </c:pt>
              <c:pt idx="2">
                <c:v>4191</c:v>
              </c:pt>
              <c:pt idx="3">
                <c:v>4284.2197184707484</c:v>
              </c:pt>
              <c:pt idx="4">
                <c:v>4298.9302980470893</c:v>
              </c:pt>
              <c:pt idx="5">
                <c:v>4345.3822523388417</c:v>
              </c:pt>
              <c:pt idx="6">
                <c:v>4464.6166543853924</c:v>
              </c:pt>
              <c:pt idx="7">
                <c:v>4474.2315471409438</c:v>
              </c:pt>
              <c:pt idx="8">
                <c:v>4510.383476846534</c:v>
              </c:pt>
              <c:pt idx="9">
                <c:v>4740.0655531121583</c:v>
              </c:pt>
              <c:pt idx="10">
                <c:v>4666.3143403882341</c:v>
              </c:pt>
              <c:pt idx="11">
                <c:v>4718.952038743324</c:v>
              </c:pt>
              <c:pt idx="12">
                <c:v>4834.2182880495793</c:v>
              </c:pt>
            </c:numLit>
          </c:val>
          <c:smooth val="0"/>
          <c:extLst>
            <c:ext xmlns:c16="http://schemas.microsoft.com/office/drawing/2014/chart" uri="{C3380CC4-5D6E-409C-BE32-E72D297353CC}">
              <c16:uniqueId val="{00000003-1E14-4B54-A23E-26D5DAC27988}"/>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2020 Mid Oct</c:v>
              </c:pt>
              <c:pt idx="1">
                <c:v>2020 Mid Nov</c:v>
              </c:pt>
              <c:pt idx="2">
                <c:v>2020 Mid Dec</c:v>
              </c:pt>
              <c:pt idx="3">
                <c:v>2021 Mid Jan</c:v>
              </c:pt>
              <c:pt idx="4">
                <c:v>2021 Mid Feb</c:v>
              </c:pt>
              <c:pt idx="5">
                <c:v>2021 Mid Mar</c:v>
              </c:pt>
              <c:pt idx="6">
                <c:v>2021 Mid Apr</c:v>
              </c:pt>
              <c:pt idx="7">
                <c:v>2021 Mid May</c:v>
              </c:pt>
              <c:pt idx="8">
                <c:v>2021 Mid June</c:v>
              </c:pt>
              <c:pt idx="9">
                <c:v>2021 Mid July</c:v>
              </c:pt>
              <c:pt idx="10">
                <c:v>2021 Mid Aug</c:v>
              </c:pt>
              <c:pt idx="11">
                <c:v>2021 Mid Sep</c:v>
              </c:pt>
              <c:pt idx="12">
                <c:v>2021 Mid Oct</c:v>
              </c:pt>
            </c:strLit>
          </c:cat>
          <c:val>
            <c:numLit>
              <c:formatCode>General</c:formatCode>
              <c:ptCount val="13"/>
              <c:pt idx="0">
                <c:v>3420.6199497519865</c:v>
              </c:pt>
              <c:pt idx="1">
                <c:v>3445.3436096710366</c:v>
              </c:pt>
              <c:pt idx="2">
                <c:v>3522</c:v>
              </c:pt>
              <c:pt idx="3">
                <c:v>3662.1201297318653</c:v>
              </c:pt>
              <c:pt idx="4">
                <c:v>3746.4209171089583</c:v>
              </c:pt>
              <c:pt idx="5">
                <c:v>3857.5931510465257</c:v>
              </c:pt>
              <c:pt idx="6">
                <c:v>4025.3149711929223</c:v>
              </c:pt>
              <c:pt idx="7">
                <c:v>4068.6990759419286</c:v>
              </c:pt>
              <c:pt idx="8">
                <c:v>4108.7072706657418</c:v>
              </c:pt>
              <c:pt idx="9">
                <c:v>4175.0284231784963</c:v>
              </c:pt>
              <c:pt idx="10">
                <c:v>4223.5768498141642</c:v>
              </c:pt>
              <c:pt idx="11">
                <c:v>4355.8087033826287</c:v>
              </c:pt>
              <c:pt idx="12">
                <c:v>4497.3864259759512</c:v>
              </c:pt>
            </c:numLit>
          </c:val>
          <c:smooth val="0"/>
          <c:extLst>
            <c:ext xmlns:c16="http://schemas.microsoft.com/office/drawing/2014/chart" uri="{C3380CC4-5D6E-409C-BE32-E72D297353CC}">
              <c16:uniqueId val="{00000004-1E14-4B54-A23E-26D5DAC27988}"/>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400"/>
        </c:scaling>
        <c:delete val="0"/>
        <c:axPos val="l"/>
        <c:majorGridlines>
          <c:spPr>
            <a:ln w="9525" cap="sq" cmpd="sng" algn="ctr">
              <a:solidFill>
                <a:schemeClr val="tx1">
                  <a:lumMod val="50000"/>
                  <a:lumOff val="50000"/>
                </a:schemeClr>
              </a:solidFill>
              <a:miter lim="800000"/>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layout>
        <c:manualLayout>
          <c:xMode val="edge"/>
          <c:yMode val="edge"/>
          <c:x val="0.37237040222184442"/>
          <c:y val="1.5108590316178777E-2"/>
          <c:w val="0.25525903856657062"/>
          <c:h val="5.64811450741117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7</xdr:row>
      <xdr:rowOff>104774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85950" y="466724"/>
          <a:ext cx="656272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542925</xdr:colOff>
          <xdr:row>32</xdr:row>
          <xdr:rowOff>171450</xdr:rowOff>
        </xdr:from>
        <xdr:to>
          <xdr:col>9</xdr:col>
          <xdr:colOff>276225</xdr:colOff>
          <xdr:row>37</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416717</xdr:colOff>
      <xdr:row>9</xdr:row>
      <xdr:rowOff>154780</xdr:rowOff>
    </xdr:from>
    <xdr:to>
      <xdr:col>14</xdr:col>
      <xdr:colOff>107154</xdr:colOff>
      <xdr:row>31</xdr:row>
      <xdr:rowOff>142874</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 xml:space="preserve">a. Residential Real Estate                                                                                                                                                                                                                                     </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40854-9850-446E-BF21-D4D310E31B34}">
  <sheetPr codeName="Sheet84">
    <tabColor theme="0"/>
  </sheetPr>
  <dimension ref="C2:P57"/>
  <sheetViews>
    <sheetView tabSelected="1" view="pageBreakPreview" zoomScale="80" zoomScaleNormal="100" zoomScaleSheetLayoutView="80" workbookViewId="0">
      <pane xSplit="18" ySplit="11" topLeftCell="S12" activePane="bottomRight" state="frozen"/>
      <selection pane="topRight" activeCell="S1" sqref="S1"/>
      <selection pane="bottomLeft" activeCell="A12" sqref="A12"/>
      <selection pane="bottomRight" activeCell="S12" sqref="S12"/>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O4" s="6"/>
    </row>
    <row r="5" spans="3:16" x14ac:dyDescent="0.25">
      <c r="C5" s="5"/>
      <c r="O5" s="6"/>
    </row>
    <row r="6" spans="3:16" x14ac:dyDescent="0.25">
      <c r="C6" s="5"/>
      <c r="O6" s="6"/>
    </row>
    <row r="7" spans="3:16" x14ac:dyDescent="0.25">
      <c r="C7" s="5"/>
      <c r="O7" s="6"/>
    </row>
    <row r="8" spans="3:16" x14ac:dyDescent="0.25">
      <c r="C8" s="5"/>
      <c r="O8" s="6"/>
    </row>
    <row r="9" spans="3:16" x14ac:dyDescent="0.25">
      <c r="C9" s="5"/>
      <c r="O9" s="6"/>
    </row>
    <row r="10" spans="3:16" x14ac:dyDescent="0.25">
      <c r="C10" s="5"/>
      <c r="O10" s="6"/>
    </row>
    <row r="11" spans="3:16" x14ac:dyDescent="0.25">
      <c r="C11" s="5"/>
      <c r="O11" s="6"/>
    </row>
    <row r="12" spans="3:16" x14ac:dyDescent="0.25">
      <c r="C12" s="5"/>
      <c r="O12" s="6"/>
    </row>
    <row r="13" spans="3:16" x14ac:dyDescent="0.25">
      <c r="C13" s="5"/>
      <c r="O13" s="7"/>
      <c r="P13" s="8"/>
    </row>
    <row r="14" spans="3:16" x14ac:dyDescent="0.25">
      <c r="C14" s="5"/>
      <c r="O14" s="7"/>
      <c r="P14" s="8"/>
    </row>
    <row r="15" spans="3:16" x14ac:dyDescent="0.25">
      <c r="C15" s="5"/>
      <c r="O15" s="6"/>
    </row>
    <row r="16" spans="3:16" x14ac:dyDescent="0.25">
      <c r="C16" s="5"/>
      <c r="O16" s="6"/>
    </row>
    <row r="17" spans="3:15" ht="15.75" x14ac:dyDescent="0.25">
      <c r="C17" s="5"/>
      <c r="D17" s="279"/>
      <c r="E17" s="279"/>
      <c r="F17" s="279"/>
      <c r="G17" s="279"/>
      <c r="H17" s="279"/>
      <c r="I17" s="279"/>
      <c r="J17" s="279"/>
      <c r="K17" s="279"/>
      <c r="L17" s="279"/>
      <c r="M17" s="279"/>
      <c r="N17" s="279"/>
      <c r="O17" s="6"/>
    </row>
    <row r="18" spans="3:15" ht="15.75" x14ac:dyDescent="0.25">
      <c r="C18" s="5"/>
      <c r="D18" s="279"/>
      <c r="E18" s="279"/>
      <c r="F18" s="279"/>
      <c r="G18" s="279"/>
      <c r="H18" s="279"/>
      <c r="I18" s="279"/>
      <c r="J18" s="279"/>
      <c r="K18" s="279"/>
      <c r="L18" s="279"/>
      <c r="M18" s="279"/>
      <c r="N18" s="279"/>
      <c r="O18" s="6"/>
    </row>
    <row r="19" spans="3:15" x14ac:dyDescent="0.25">
      <c r="C19" s="5"/>
      <c r="D19" s="278"/>
      <c r="E19" s="278"/>
      <c r="F19" s="278"/>
      <c r="G19" s="278"/>
      <c r="H19" s="278"/>
      <c r="I19" s="278"/>
      <c r="J19" s="278"/>
      <c r="K19" s="278"/>
      <c r="L19" s="278"/>
      <c r="M19" s="278"/>
      <c r="N19" s="278"/>
      <c r="O19" s="6"/>
    </row>
    <row r="20" spans="3:15" x14ac:dyDescent="0.25">
      <c r="C20" s="5"/>
      <c r="O20" s="6"/>
    </row>
    <row r="21" spans="3:15" x14ac:dyDescent="0.25">
      <c r="C21" s="5"/>
      <c r="O21" s="6"/>
    </row>
    <row r="22" spans="3:15" x14ac:dyDescent="0.25">
      <c r="C22" s="5"/>
      <c r="O22" s="6"/>
    </row>
    <row r="23" spans="3:15" x14ac:dyDescent="0.25">
      <c r="C23" s="5"/>
      <c r="O23" s="6"/>
    </row>
    <row r="24" spans="3:15" x14ac:dyDescent="0.25">
      <c r="C24" s="5"/>
      <c r="O24" s="6"/>
    </row>
    <row r="25" spans="3:15" x14ac:dyDescent="0.25">
      <c r="C25" s="5"/>
      <c r="O25" s="6"/>
    </row>
    <row r="26" spans="3:15" x14ac:dyDescent="0.25">
      <c r="C26" s="5"/>
      <c r="O26" s="6"/>
    </row>
    <row r="27" spans="3:15" x14ac:dyDescent="0.25">
      <c r="C27" s="5"/>
      <c r="O27" s="6"/>
    </row>
    <row r="28" spans="3:15" x14ac:dyDescent="0.25">
      <c r="C28" s="5"/>
      <c r="O28" s="6"/>
    </row>
    <row r="29" spans="3:15" x14ac:dyDescent="0.25">
      <c r="C29" s="5"/>
      <c r="O29" s="6"/>
    </row>
    <row r="30" spans="3:15" x14ac:dyDescent="0.25">
      <c r="C30" s="5"/>
      <c r="O30" s="6"/>
    </row>
    <row r="31" spans="3:15" x14ac:dyDescent="0.25">
      <c r="C31" s="5"/>
      <c r="O31" s="6"/>
    </row>
    <row r="32" spans="3:15" x14ac:dyDescent="0.25">
      <c r="C32" s="5"/>
      <c r="O32" s="6"/>
    </row>
    <row r="33" spans="3:15" x14ac:dyDescent="0.25">
      <c r="C33" s="5"/>
      <c r="O33" s="6"/>
    </row>
    <row r="34" spans="3:15" x14ac:dyDescent="0.25">
      <c r="C34" s="5"/>
      <c r="O34" s="6"/>
    </row>
    <row r="35" spans="3:15" x14ac:dyDescent="0.25">
      <c r="C35" s="5"/>
      <c r="O35" s="6"/>
    </row>
    <row r="36" spans="3:15" x14ac:dyDescent="0.25">
      <c r="C36" s="5"/>
      <c r="O36" s="6"/>
    </row>
    <row r="37" spans="3:15" x14ac:dyDescent="0.25">
      <c r="C37" s="5"/>
      <c r="O37" s="6"/>
    </row>
    <row r="38" spans="3:15" x14ac:dyDescent="0.25">
      <c r="C38" s="5"/>
      <c r="O38" s="6"/>
    </row>
    <row r="39" spans="3:15" x14ac:dyDescent="0.25">
      <c r="C39" s="5"/>
      <c r="O39" s="6"/>
    </row>
    <row r="40" spans="3:15" x14ac:dyDescent="0.25">
      <c r="C40" s="5"/>
      <c r="O40" s="6"/>
    </row>
    <row r="41" spans="3:15" x14ac:dyDescent="0.25">
      <c r="C41" s="5"/>
      <c r="O41" s="6"/>
    </row>
    <row r="42" spans="3:15" x14ac:dyDescent="0.25">
      <c r="C42" s="5"/>
      <c r="O42" s="6"/>
    </row>
    <row r="43" spans="3:15" x14ac:dyDescent="0.25">
      <c r="C43" s="5"/>
      <c r="O43" s="6"/>
    </row>
    <row r="44" spans="3:15" x14ac:dyDescent="0.25">
      <c r="C44" s="5"/>
      <c r="O44" s="6"/>
    </row>
    <row r="45" spans="3:15" x14ac:dyDescent="0.25">
      <c r="C45" s="5"/>
      <c r="O45" s="6"/>
    </row>
    <row r="46" spans="3:15" x14ac:dyDescent="0.25">
      <c r="C46" s="5"/>
      <c r="O46" s="6"/>
    </row>
    <row r="47" spans="3:15" ht="15.75" x14ac:dyDescent="0.25">
      <c r="C47" s="5"/>
      <c r="D47" s="279" t="s">
        <v>642</v>
      </c>
      <c r="E47" s="279"/>
      <c r="F47" s="279"/>
      <c r="G47" s="279"/>
      <c r="H47" s="279"/>
      <c r="I47" s="279"/>
      <c r="J47" s="279"/>
      <c r="K47" s="279"/>
      <c r="L47" s="279"/>
      <c r="M47" s="279"/>
      <c r="N47" s="279"/>
      <c r="O47" s="6"/>
    </row>
    <row r="48" spans="3:15" ht="15.75" x14ac:dyDescent="0.25">
      <c r="C48" s="5"/>
      <c r="D48" s="279" t="s">
        <v>643</v>
      </c>
      <c r="E48" s="279"/>
      <c r="F48" s="279"/>
      <c r="G48" s="279"/>
      <c r="H48" s="279"/>
      <c r="I48" s="279"/>
      <c r="J48" s="279"/>
      <c r="K48" s="279"/>
      <c r="L48" s="279"/>
      <c r="M48" s="279"/>
      <c r="N48" s="279"/>
      <c r="O48" s="6"/>
    </row>
    <row r="49" spans="3:15" x14ac:dyDescent="0.25">
      <c r="C49" s="5"/>
      <c r="D49" s="278"/>
      <c r="E49" s="278"/>
      <c r="F49" s="278"/>
      <c r="G49" s="278"/>
      <c r="H49" s="278"/>
      <c r="I49" s="278"/>
      <c r="J49" s="278"/>
      <c r="K49" s="278"/>
      <c r="L49" s="278"/>
      <c r="M49" s="278"/>
      <c r="N49" s="278"/>
      <c r="O49" s="6"/>
    </row>
    <row r="50" spans="3:15" ht="15.75" thickBot="1" x14ac:dyDescent="0.3">
      <c r="C50" s="9"/>
      <c r="D50" s="10"/>
      <c r="E50" s="10"/>
      <c r="F50" s="10"/>
      <c r="G50" s="10"/>
      <c r="H50" s="10"/>
      <c r="I50" s="10"/>
      <c r="J50" s="10"/>
      <c r="K50" s="10"/>
      <c r="L50" s="10"/>
      <c r="M50" s="10"/>
      <c r="N50" s="10"/>
      <c r="O50" s="11"/>
    </row>
    <row r="55" spans="3:15" ht="13.9" customHeight="1" x14ac:dyDescent="0.25">
      <c r="E55" s="12"/>
    </row>
    <row r="56" spans="3:15" ht="14.45" customHeight="1" x14ac:dyDescent="0.25">
      <c r="E56" s="13"/>
    </row>
    <row r="57" spans="3:15" ht="15" customHeight="1" x14ac:dyDescent="0.25">
      <c r="E57" s="14"/>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88BE2-142A-47FB-9B4C-82DFDE5B6F21}">
  <sheetPr codeName="Sheet56"/>
  <dimension ref="C2:S38"/>
  <sheetViews>
    <sheetView view="pageBreakPreview" zoomScale="80" zoomScaleNormal="100" zoomScaleSheetLayoutView="80" workbookViewId="0">
      <pane xSplit="14" ySplit="26" topLeftCell="O27" activePane="bottomRight" state="frozen"/>
      <selection pane="topRight" activeCell="O1" sqref="O1"/>
      <selection pane="bottomLeft" activeCell="A27" sqref="A27"/>
      <selection pane="bottomRight" activeCell="O27" sqref="O27"/>
    </sheetView>
  </sheetViews>
  <sheetFormatPr defaultColWidth="9.140625" defaultRowHeight="15" x14ac:dyDescent="0.25"/>
  <cols>
    <col min="1" max="1" width="9.140625" style="1"/>
    <col min="2" max="2" width="3.42578125" style="1" customWidth="1"/>
    <col min="3" max="3" width="76.140625" style="1" customWidth="1"/>
    <col min="4" max="4" width="10.140625" style="16"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5"/>
    </row>
    <row r="3" spans="3:8" ht="21" x14ac:dyDescent="0.25">
      <c r="C3" s="17" t="s">
        <v>0</v>
      </c>
      <c r="D3" s="18" t="s">
        <v>1</v>
      </c>
    </row>
    <row r="4" spans="3:8" ht="15.75" x14ac:dyDescent="0.25">
      <c r="C4" s="19" t="s">
        <v>2</v>
      </c>
      <c r="D4" s="20" t="s">
        <v>3</v>
      </c>
    </row>
    <row r="5" spans="3:8" ht="15.75" x14ac:dyDescent="0.25">
      <c r="C5" s="19" t="s">
        <v>4</v>
      </c>
      <c r="D5" s="20" t="s">
        <v>5</v>
      </c>
    </row>
    <row r="6" spans="3:8" ht="15.75" x14ac:dyDescent="0.25">
      <c r="C6" s="19" t="s">
        <v>6</v>
      </c>
      <c r="D6" s="20" t="s">
        <v>7</v>
      </c>
    </row>
    <row r="7" spans="3:8" ht="15.75" x14ac:dyDescent="0.25">
      <c r="C7" s="19" t="s">
        <v>8</v>
      </c>
      <c r="D7" s="20" t="s">
        <v>9</v>
      </c>
      <c r="G7" s="21"/>
    </row>
    <row r="8" spans="3:8" ht="15.75" x14ac:dyDescent="0.25">
      <c r="C8" s="19" t="s">
        <v>10</v>
      </c>
      <c r="D8" s="20" t="s">
        <v>11</v>
      </c>
      <c r="E8" s="22"/>
      <c r="F8" s="22"/>
      <c r="G8" s="22"/>
      <c r="H8" s="22"/>
    </row>
    <row r="9" spans="3:8" ht="3" customHeight="1" x14ac:dyDescent="0.25">
      <c r="C9" s="23"/>
      <c r="D9" s="20"/>
    </row>
    <row r="10" spans="3:8" ht="15.75" x14ac:dyDescent="0.25">
      <c r="C10" s="19" t="s">
        <v>12</v>
      </c>
      <c r="D10" s="20"/>
    </row>
    <row r="11" spans="3:8" ht="15.75" x14ac:dyDescent="0.25">
      <c r="C11" s="23" t="s">
        <v>13</v>
      </c>
      <c r="D11" s="20" t="s">
        <v>14</v>
      </c>
    </row>
    <row r="12" spans="3:8" ht="15.75" x14ac:dyDescent="0.25">
      <c r="C12" s="23" t="s">
        <v>15</v>
      </c>
      <c r="D12" s="20" t="s">
        <v>14</v>
      </c>
    </row>
    <row r="13" spans="3:8" ht="15.75" x14ac:dyDescent="0.25">
      <c r="C13" s="23" t="s">
        <v>16</v>
      </c>
      <c r="D13" s="20" t="s">
        <v>14</v>
      </c>
    </row>
    <row r="14" spans="3:8" ht="2.25" customHeight="1" x14ac:dyDescent="0.25">
      <c r="C14" s="19"/>
      <c r="D14" s="20"/>
    </row>
    <row r="15" spans="3:8" ht="15.75" x14ac:dyDescent="0.25">
      <c r="C15" s="19" t="s">
        <v>17</v>
      </c>
      <c r="D15" s="20"/>
    </row>
    <row r="16" spans="3:8" ht="15.75" x14ac:dyDescent="0.25">
      <c r="C16" s="23" t="s">
        <v>13</v>
      </c>
      <c r="D16" s="20" t="s">
        <v>18</v>
      </c>
    </row>
    <row r="17" spans="3:4" ht="15.75" x14ac:dyDescent="0.25">
      <c r="C17" s="23" t="s">
        <v>15</v>
      </c>
      <c r="D17" s="20" t="s">
        <v>18</v>
      </c>
    </row>
    <row r="18" spans="3:4" ht="15.75" x14ac:dyDescent="0.25">
      <c r="C18" s="23" t="s">
        <v>16</v>
      </c>
      <c r="D18" s="20" t="s">
        <v>18</v>
      </c>
    </row>
    <row r="19" spans="3:4" ht="4.5" customHeight="1" x14ac:dyDescent="0.25">
      <c r="C19" s="19"/>
      <c r="D19" s="20"/>
    </row>
    <row r="20" spans="3:4" ht="15.75" x14ac:dyDescent="0.25">
      <c r="C20" s="19" t="s">
        <v>19</v>
      </c>
      <c r="D20" s="20"/>
    </row>
    <row r="21" spans="3:4" ht="15.75" x14ac:dyDescent="0.25">
      <c r="C21" s="23" t="s">
        <v>13</v>
      </c>
      <c r="D21" s="20" t="s">
        <v>20</v>
      </c>
    </row>
    <row r="22" spans="3:4" ht="15.75" x14ac:dyDescent="0.25">
      <c r="C22" s="23" t="s">
        <v>15</v>
      </c>
      <c r="D22" s="20" t="s">
        <v>20</v>
      </c>
    </row>
    <row r="23" spans="3:4" ht="15.75" x14ac:dyDescent="0.25">
      <c r="C23" s="23" t="s">
        <v>16</v>
      </c>
      <c r="D23" s="20" t="s">
        <v>20</v>
      </c>
    </row>
    <row r="24" spans="3:4" ht="2.25" customHeight="1" x14ac:dyDescent="0.25">
      <c r="C24" s="19"/>
      <c r="D24" s="20"/>
    </row>
    <row r="25" spans="3:4" ht="15.75" x14ac:dyDescent="0.25">
      <c r="C25" s="19" t="s">
        <v>21</v>
      </c>
      <c r="D25" s="20"/>
    </row>
    <row r="26" spans="3:4" ht="15.75" x14ac:dyDescent="0.25">
      <c r="C26" s="23" t="s">
        <v>22</v>
      </c>
      <c r="D26" s="20" t="s">
        <v>23</v>
      </c>
    </row>
    <row r="27" spans="3:4" ht="15.75" x14ac:dyDescent="0.25">
      <c r="C27" s="23" t="s">
        <v>24</v>
      </c>
      <c r="D27" s="20" t="s">
        <v>23</v>
      </c>
    </row>
    <row r="28" spans="3:4" ht="15.75" x14ac:dyDescent="0.25">
      <c r="C28" s="23" t="s">
        <v>25</v>
      </c>
      <c r="D28" s="20" t="s">
        <v>23</v>
      </c>
    </row>
    <row r="29" spans="3:4" ht="6" customHeight="1" x14ac:dyDescent="0.25">
      <c r="C29" s="23"/>
      <c r="D29" s="20"/>
    </row>
    <row r="30" spans="3:4" ht="3" customHeight="1" x14ac:dyDescent="0.25">
      <c r="C30" s="19"/>
      <c r="D30" s="20"/>
    </row>
    <row r="31" spans="3:4" ht="15.75" x14ac:dyDescent="0.25">
      <c r="C31" s="24" t="s">
        <v>26</v>
      </c>
      <c r="D31" s="25" t="s">
        <v>27</v>
      </c>
    </row>
    <row r="32" spans="3:4" ht="3" customHeight="1" x14ac:dyDescent="0.25">
      <c r="C32" s="25"/>
      <c r="D32" s="20"/>
    </row>
    <row r="33" spans="3:19" ht="15.75" x14ac:dyDescent="0.25">
      <c r="C33" s="24" t="s">
        <v>28</v>
      </c>
      <c r="D33" s="20" t="s">
        <v>29</v>
      </c>
    </row>
    <row r="34" spans="3:19" ht="15.75" x14ac:dyDescent="0.25">
      <c r="D34" s="26"/>
    </row>
    <row r="35" spans="3:19" x14ac:dyDescent="0.25">
      <c r="C35" s="27" t="s">
        <v>30</v>
      </c>
      <c r="D35" s="1"/>
    </row>
    <row r="36" spans="3:19" ht="15.75" x14ac:dyDescent="0.25">
      <c r="C36" s="19" t="s">
        <v>31</v>
      </c>
      <c r="D36" s="20"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06B04-C16F-4D45-AB99-C5D9D0027BE3}">
  <sheetPr codeName="Sheet59"/>
  <dimension ref="B2:T36"/>
  <sheetViews>
    <sheetView view="pageBreakPreview" topLeftCell="B1" zoomScaleNormal="100" zoomScaleSheetLayoutView="100" workbookViewId="0">
      <pane xSplit="7" ySplit="9" topLeftCell="I10" activePane="bottomRight" state="frozen"/>
      <selection activeCell="B1" sqref="B1"/>
      <selection pane="topRight" activeCell="I1" sqref="I1"/>
      <selection pane="bottomLeft" activeCell="B10" sqref="B10"/>
      <selection pane="bottomRight" activeCell="O27" sqref="O27"/>
    </sheetView>
  </sheetViews>
  <sheetFormatPr defaultColWidth="15.85546875" defaultRowHeight="15.75" x14ac:dyDescent="0.25"/>
  <cols>
    <col min="1" max="1" width="15.85546875" style="28"/>
    <col min="2" max="2" width="8" style="28" customWidth="1"/>
    <col min="3" max="3" width="21.28515625" style="28" customWidth="1"/>
    <col min="4" max="8" width="15.85546875" style="28"/>
    <col min="9" max="9" width="4.85546875" style="28" customWidth="1"/>
    <col min="10" max="16384" width="15.85546875" style="28"/>
  </cols>
  <sheetData>
    <row r="2" spans="2:8" x14ac:dyDescent="0.25">
      <c r="B2" s="281" t="s">
        <v>34</v>
      </c>
      <c r="C2" s="281"/>
      <c r="D2" s="281"/>
      <c r="E2" s="281"/>
      <c r="F2" s="281"/>
      <c r="G2" s="281"/>
      <c r="H2" s="281"/>
    </row>
    <row r="4" spans="2:8" ht="36.75" customHeight="1" x14ac:dyDescent="0.25">
      <c r="B4" s="29">
        <v>1</v>
      </c>
      <c r="C4" s="282" t="s">
        <v>35</v>
      </c>
      <c r="D4" s="282"/>
      <c r="E4" s="282"/>
      <c r="F4" s="282"/>
      <c r="G4" s="282"/>
      <c r="H4" s="282"/>
    </row>
    <row r="5" spans="2:8" ht="31.5" customHeight="1" x14ac:dyDescent="0.25">
      <c r="B5" s="29">
        <v>2</v>
      </c>
      <c r="C5" s="283" t="s">
        <v>36</v>
      </c>
      <c r="D5" s="283"/>
      <c r="E5" s="283"/>
      <c r="F5" s="283"/>
      <c r="G5" s="283"/>
      <c r="H5" s="283"/>
    </row>
    <row r="6" spans="2:8" ht="35.25" customHeight="1" x14ac:dyDescent="0.25">
      <c r="B6" s="29">
        <v>3</v>
      </c>
      <c r="C6" s="283" t="s">
        <v>37</v>
      </c>
      <c r="D6" s="283"/>
      <c r="E6" s="283"/>
      <c r="F6" s="283"/>
      <c r="G6" s="283"/>
      <c r="H6" s="283"/>
    </row>
    <row r="7" spans="2:8" x14ac:dyDescent="0.25">
      <c r="B7" s="30"/>
      <c r="C7" s="31" t="s">
        <v>38</v>
      </c>
      <c r="D7" s="32"/>
      <c r="E7" s="284" t="s">
        <v>39</v>
      </c>
      <c r="F7" s="284"/>
      <c r="G7" s="284"/>
      <c r="H7" s="32"/>
    </row>
    <row r="8" spans="2:8" x14ac:dyDescent="0.25">
      <c r="B8" s="30"/>
      <c r="C8" s="33" t="s">
        <v>40</v>
      </c>
      <c r="E8" s="34"/>
      <c r="F8" s="33" t="s">
        <v>41</v>
      </c>
    </row>
    <row r="9" spans="2:8" x14ac:dyDescent="0.25">
      <c r="B9" s="30"/>
      <c r="C9" s="33" t="s">
        <v>42</v>
      </c>
      <c r="E9" s="34"/>
      <c r="F9" s="33" t="s">
        <v>43</v>
      </c>
    </row>
    <row r="10" spans="2:8" x14ac:dyDescent="0.25">
      <c r="B10" s="30"/>
      <c r="C10" s="33" t="s">
        <v>44</v>
      </c>
      <c r="E10" s="34"/>
      <c r="F10" s="33" t="s">
        <v>45</v>
      </c>
    </row>
    <row r="11" spans="2:8" x14ac:dyDescent="0.25">
      <c r="B11" s="30"/>
      <c r="C11" s="33" t="s">
        <v>46</v>
      </c>
      <c r="E11" s="34"/>
      <c r="F11" s="33" t="s">
        <v>47</v>
      </c>
    </row>
    <row r="12" spans="2:8" x14ac:dyDescent="0.25">
      <c r="B12" s="30"/>
      <c r="C12" s="33" t="s">
        <v>48</v>
      </c>
      <c r="E12" s="34"/>
      <c r="F12" s="33" t="s">
        <v>49</v>
      </c>
    </row>
    <row r="13" spans="2:8" x14ac:dyDescent="0.25">
      <c r="B13" s="30"/>
      <c r="C13" s="33" t="s">
        <v>50</v>
      </c>
      <c r="E13" s="34"/>
      <c r="F13" s="33" t="s">
        <v>51</v>
      </c>
    </row>
    <row r="14" spans="2:8" x14ac:dyDescent="0.25">
      <c r="B14" s="30"/>
      <c r="C14" s="33" t="s">
        <v>52</v>
      </c>
      <c r="E14" s="34"/>
      <c r="F14" s="33" t="s">
        <v>53</v>
      </c>
    </row>
    <row r="15" spans="2:8" x14ac:dyDescent="0.25">
      <c r="B15" s="30"/>
      <c r="C15" s="33" t="s">
        <v>54</v>
      </c>
      <c r="E15" s="34"/>
      <c r="F15" s="33" t="s">
        <v>55</v>
      </c>
    </row>
    <row r="16" spans="2:8" x14ac:dyDescent="0.25">
      <c r="B16" s="30"/>
      <c r="C16" s="33" t="s">
        <v>56</v>
      </c>
      <c r="E16" s="34"/>
      <c r="F16" s="33" t="s">
        <v>57</v>
      </c>
    </row>
    <row r="17" spans="2:9" x14ac:dyDescent="0.25">
      <c r="B17" s="30"/>
      <c r="C17" s="33" t="s">
        <v>58</v>
      </c>
      <c r="E17" s="34"/>
      <c r="F17" s="33" t="s">
        <v>59</v>
      </c>
    </row>
    <row r="18" spans="2:9" x14ac:dyDescent="0.25">
      <c r="B18" s="30"/>
      <c r="C18" s="33" t="s">
        <v>60</v>
      </c>
      <c r="E18" s="34"/>
      <c r="F18" s="33" t="s">
        <v>61</v>
      </c>
    </row>
    <row r="19" spans="2:9" x14ac:dyDescent="0.25">
      <c r="B19" s="30"/>
      <c r="C19" s="35" t="s">
        <v>62</v>
      </c>
      <c r="D19" s="36"/>
      <c r="E19" s="37"/>
      <c r="F19" s="35" t="s">
        <v>63</v>
      </c>
      <c r="G19" s="36"/>
      <c r="H19" s="36"/>
    </row>
    <row r="20" spans="2:9" x14ac:dyDescent="0.25">
      <c r="B20" s="30"/>
    </row>
    <row r="21" spans="2:9" x14ac:dyDescent="0.25">
      <c r="B21" s="38">
        <v>4</v>
      </c>
      <c r="C21" s="39" t="s">
        <v>64</v>
      </c>
    </row>
    <row r="22" spans="2:9" ht="31.5" customHeight="1" x14ac:dyDescent="0.25">
      <c r="B22" s="30"/>
      <c r="C22" s="40"/>
      <c r="D22" s="41" t="s">
        <v>65</v>
      </c>
      <c r="E22" s="41" t="s">
        <v>66</v>
      </c>
      <c r="F22" s="41" t="s">
        <v>67</v>
      </c>
      <c r="G22" s="41" t="s">
        <v>68</v>
      </c>
      <c r="H22" s="42" t="s">
        <v>69</v>
      </c>
    </row>
    <row r="23" spans="2:9" ht="31.5" x14ac:dyDescent="0.25">
      <c r="B23" s="30"/>
      <c r="C23" s="43" t="s">
        <v>70</v>
      </c>
      <c r="D23" s="44">
        <v>27</v>
      </c>
      <c r="E23" s="44">
        <v>18</v>
      </c>
      <c r="F23" s="44">
        <v>17</v>
      </c>
      <c r="G23" s="44">
        <v>69</v>
      </c>
      <c r="H23" s="44">
        <f>SUM(D23:G23)</f>
        <v>131</v>
      </c>
    </row>
    <row r="24" spans="2:9" ht="31.5" x14ac:dyDescent="0.25">
      <c r="B24" s="30"/>
      <c r="C24" s="43" t="s">
        <v>71</v>
      </c>
      <c r="D24" s="44">
        <v>27</v>
      </c>
      <c r="E24" s="44">
        <v>18</v>
      </c>
      <c r="F24" s="44">
        <v>17</v>
      </c>
      <c r="G24" s="44">
        <v>69</v>
      </c>
      <c r="H24" s="44">
        <v>131</v>
      </c>
    </row>
    <row r="25" spans="2:9" ht="39" customHeight="1" x14ac:dyDescent="0.25">
      <c r="B25" s="30"/>
      <c r="C25" s="285" t="s">
        <v>72</v>
      </c>
      <c r="D25" s="285"/>
      <c r="E25" s="285"/>
      <c r="F25" s="285"/>
      <c r="G25" s="285"/>
      <c r="H25" s="285"/>
      <c r="I25" s="45"/>
    </row>
    <row r="26" spans="2:9" x14ac:dyDescent="0.25">
      <c r="B26" s="29">
        <v>5</v>
      </c>
      <c r="C26" s="26" t="s">
        <v>73</v>
      </c>
      <c r="D26" s="26"/>
      <c r="E26" s="26"/>
      <c r="F26" s="26"/>
      <c r="G26" s="26"/>
      <c r="H26" s="26"/>
    </row>
    <row r="27" spans="2:9" x14ac:dyDescent="0.25">
      <c r="B27" s="29">
        <v>6</v>
      </c>
      <c r="C27" s="280" t="s">
        <v>74</v>
      </c>
      <c r="D27" s="280"/>
      <c r="E27" s="280"/>
      <c r="F27" s="280"/>
      <c r="G27" s="280"/>
      <c r="H27" s="280"/>
    </row>
    <row r="28" spans="2:9" ht="14.45" customHeight="1" x14ac:dyDescent="0.25">
      <c r="B28" s="29"/>
      <c r="C28" s="280"/>
      <c r="D28" s="280"/>
      <c r="E28" s="280"/>
      <c r="F28" s="280"/>
      <c r="G28" s="280"/>
      <c r="H28" s="280"/>
    </row>
    <row r="29" spans="2:9" ht="19.5" customHeight="1" x14ac:dyDescent="0.25">
      <c r="B29" s="46"/>
      <c r="C29" s="280"/>
      <c r="D29" s="280"/>
      <c r="E29" s="280"/>
      <c r="F29" s="280"/>
      <c r="G29" s="280"/>
      <c r="H29" s="280"/>
    </row>
    <row r="30" spans="2:9" x14ac:dyDescent="0.25">
      <c r="B30" s="47"/>
      <c r="C30" s="286"/>
      <c r="D30" s="286"/>
      <c r="E30" s="286"/>
      <c r="F30" s="286"/>
      <c r="G30" s="286"/>
      <c r="H30" s="286"/>
    </row>
    <row r="31" spans="2:9" x14ac:dyDescent="0.25">
      <c r="B31" s="47"/>
      <c r="C31" s="286"/>
      <c r="D31" s="286"/>
      <c r="E31" s="286"/>
      <c r="F31" s="286"/>
      <c r="G31" s="286"/>
      <c r="H31" s="286"/>
      <c r="I31" s="48"/>
    </row>
    <row r="32" spans="2:9" x14ac:dyDescent="0.25">
      <c r="B32" s="47"/>
      <c r="C32" s="286"/>
      <c r="D32" s="286"/>
      <c r="E32" s="286"/>
      <c r="F32" s="286"/>
      <c r="G32" s="286"/>
      <c r="H32" s="286"/>
    </row>
    <row r="34" spans="3:20" x14ac:dyDescent="0.25">
      <c r="I34" s="46"/>
    </row>
    <row r="35" spans="3:20" ht="90.75" customHeight="1" x14ac:dyDescent="0.25">
      <c r="C35" s="45"/>
      <c r="D35" s="45"/>
      <c r="E35" s="45"/>
      <c r="F35" s="45"/>
      <c r="G35" s="45"/>
      <c r="H35" s="45"/>
      <c r="I35" s="45"/>
      <c r="J35" s="45"/>
      <c r="K35" s="45"/>
      <c r="L35" s="45"/>
      <c r="M35" s="45"/>
      <c r="N35" s="45"/>
      <c r="O35" s="280"/>
      <c r="P35" s="280"/>
      <c r="Q35" s="280"/>
      <c r="R35" s="280"/>
      <c r="S35" s="280"/>
      <c r="T35" s="280"/>
    </row>
    <row r="36" spans="3:20" ht="15" customHeight="1" x14ac:dyDescent="0.25"/>
  </sheetData>
  <mergeCells count="12">
    <mergeCell ref="O35:T35"/>
    <mergeCell ref="B2:H2"/>
    <mergeCell ref="C4:H4"/>
    <mergeCell ref="C5:H5"/>
    <mergeCell ref="C6:H6"/>
    <mergeCell ref="E7:G7"/>
    <mergeCell ref="C25:H25"/>
    <mergeCell ref="C27:H27"/>
    <mergeCell ref="C28:H29"/>
    <mergeCell ref="C30:H30"/>
    <mergeCell ref="C31:H31"/>
    <mergeCell ref="C32:H32"/>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9ED34-D628-45F3-939C-2AC8AD435D16}">
  <sheetPr codeName="Sheet61"/>
  <dimension ref="B2:G50"/>
  <sheetViews>
    <sheetView view="pageBreakPreview" zoomScale="90" zoomScaleNormal="100" zoomScaleSheetLayoutView="90" workbookViewId="0">
      <pane xSplit="8" ySplit="14" topLeftCell="I15" activePane="bottomRight" state="frozen"/>
      <selection pane="topRight" activeCell="I1" sqref="I1"/>
      <selection pane="bottomLeft" activeCell="A15" sqref="A15"/>
      <selection pane="bottomRight" activeCell="D33" sqref="D33"/>
    </sheetView>
  </sheetViews>
  <sheetFormatPr defaultColWidth="9.140625" defaultRowHeight="15.75" x14ac:dyDescent="0.25"/>
  <cols>
    <col min="1" max="1" width="9.140625" style="28"/>
    <col min="2" max="2" width="5.42578125" style="28" customWidth="1"/>
    <col min="3" max="3" width="41.42578125" style="28" customWidth="1"/>
    <col min="4" max="6" width="14.140625" style="28" bestFit="1" customWidth="1"/>
    <col min="7" max="7" width="12.28515625" style="28" bestFit="1" customWidth="1"/>
    <col min="8" max="16384" width="9.140625" style="28"/>
  </cols>
  <sheetData>
    <row r="2" spans="2:7" x14ac:dyDescent="0.25">
      <c r="B2" s="289" t="s">
        <v>75</v>
      </c>
      <c r="C2" s="289"/>
      <c r="D2" s="289"/>
      <c r="E2" s="289"/>
      <c r="F2" s="289"/>
      <c r="G2" s="289"/>
    </row>
    <row r="3" spans="2:7" x14ac:dyDescent="0.25">
      <c r="B3" s="290" t="s">
        <v>644</v>
      </c>
      <c r="C3" s="290"/>
      <c r="D3" s="290"/>
      <c r="E3" s="290"/>
      <c r="F3" s="290"/>
      <c r="G3" s="290"/>
    </row>
    <row r="4" spans="2:7" x14ac:dyDescent="0.25">
      <c r="B4" s="291"/>
      <c r="C4" s="292"/>
      <c r="D4" s="49" t="s">
        <v>76</v>
      </c>
      <c r="E4" s="49" t="s">
        <v>77</v>
      </c>
      <c r="F4" s="49" t="s">
        <v>78</v>
      </c>
      <c r="G4" s="49" t="s">
        <v>79</v>
      </c>
    </row>
    <row r="5" spans="2:7" x14ac:dyDescent="0.25">
      <c r="B5" s="287" t="s">
        <v>80</v>
      </c>
      <c r="C5" s="288"/>
      <c r="D5" s="288"/>
      <c r="E5" s="288"/>
      <c r="F5" s="288"/>
      <c r="G5" s="293"/>
    </row>
    <row r="6" spans="2:7" x14ac:dyDescent="0.25">
      <c r="B6" s="50">
        <v>1</v>
      </c>
      <c r="C6" s="51" t="s">
        <v>645</v>
      </c>
      <c r="D6" s="52">
        <v>100.11376966416583</v>
      </c>
      <c r="E6" s="52">
        <v>11.073578405223419</v>
      </c>
      <c r="F6" s="52">
        <v>2.1238060570892143</v>
      </c>
      <c r="G6" s="52">
        <v>113.31115412647846</v>
      </c>
    </row>
    <row r="7" spans="2:7" x14ac:dyDescent="0.25">
      <c r="B7" s="50">
        <v>2</v>
      </c>
      <c r="C7" s="51" t="s">
        <v>646</v>
      </c>
      <c r="D7" s="52">
        <v>93.715200530797219</v>
      </c>
      <c r="E7" s="52">
        <v>9.8975057077483353</v>
      </c>
      <c r="F7" s="52">
        <v>1.8033126739348613</v>
      </c>
      <c r="G7" s="52">
        <v>105.4160189124804</v>
      </c>
    </row>
    <row r="8" spans="2:7" x14ac:dyDescent="0.25">
      <c r="B8" s="50">
        <v>3</v>
      </c>
      <c r="C8" s="51" t="s">
        <v>647</v>
      </c>
      <c r="D8" s="52">
        <v>93.608702224646237</v>
      </c>
      <c r="E8" s="52">
        <v>89.379470172710114</v>
      </c>
      <c r="F8" s="52">
        <v>84.909479748183529</v>
      </c>
      <c r="G8" s="52">
        <v>93.032340659785831</v>
      </c>
    </row>
    <row r="9" spans="2:7" x14ac:dyDescent="0.25">
      <c r="B9" s="50">
        <v>4</v>
      </c>
      <c r="C9" s="51" t="s">
        <v>648</v>
      </c>
      <c r="D9" s="52">
        <v>88.79</v>
      </c>
      <c r="E9" s="52">
        <v>86.960000000000008</v>
      </c>
      <c r="F9" s="52">
        <v>82.69</v>
      </c>
      <c r="G9" s="52">
        <v>88.51</v>
      </c>
    </row>
    <row r="10" spans="2:7" x14ac:dyDescent="0.25">
      <c r="B10" s="50">
        <v>5</v>
      </c>
      <c r="C10" s="51" t="s">
        <v>649</v>
      </c>
      <c r="D10" s="52">
        <v>49.302619101860238</v>
      </c>
      <c r="E10" s="52">
        <v>58.072534228053819</v>
      </c>
      <c r="F10" s="52">
        <v>56.117198685622427</v>
      </c>
      <c r="G10" s="52">
        <v>50.287404659944087</v>
      </c>
    </row>
    <row r="11" spans="2:7" x14ac:dyDescent="0.25">
      <c r="B11" s="50">
        <v>6</v>
      </c>
      <c r="C11" s="51" t="s">
        <v>650</v>
      </c>
      <c r="D11" s="52">
        <v>34.013738570302301</v>
      </c>
      <c r="E11" s="52">
        <v>30.171940558992116</v>
      </c>
      <c r="F11" s="52">
        <v>32.595425979894834</v>
      </c>
      <c r="G11" s="52">
        <v>33.611706901691996</v>
      </c>
    </row>
    <row r="12" spans="2:7" x14ac:dyDescent="0.25">
      <c r="B12" s="50">
        <v>7</v>
      </c>
      <c r="C12" s="51" t="s">
        <v>651</v>
      </c>
      <c r="D12" s="52">
        <v>8.3312412904124411</v>
      </c>
      <c r="E12" s="52">
        <v>2.1942634922993736</v>
      </c>
      <c r="F12" s="52">
        <v>1.2362661456397659</v>
      </c>
      <c r="G12" s="52">
        <v>7.5985097544401636</v>
      </c>
    </row>
    <row r="13" spans="2:7" x14ac:dyDescent="0.25">
      <c r="B13" s="50">
        <v>8</v>
      </c>
      <c r="C13" s="51" t="s">
        <v>652</v>
      </c>
      <c r="D13" s="52">
        <v>7.2304704586363666</v>
      </c>
      <c r="E13" s="52">
        <v>9.5161614466949231</v>
      </c>
      <c r="F13" s="52">
        <v>8.3055744251522192</v>
      </c>
      <c r="G13" s="52">
        <v>7.4739953869207021</v>
      </c>
    </row>
    <row r="14" spans="2:7" x14ac:dyDescent="0.25">
      <c r="B14" s="50">
        <v>9</v>
      </c>
      <c r="C14" s="51" t="s">
        <v>653</v>
      </c>
      <c r="D14" s="52">
        <v>1.2311642339464124</v>
      </c>
      <c r="E14" s="52">
        <v>1.4639428789004021</v>
      </c>
      <c r="F14" s="52">
        <v>7.8445672944005391</v>
      </c>
      <c r="G14" s="52">
        <v>1.3671076476607404</v>
      </c>
    </row>
    <row r="15" spans="2:7" x14ac:dyDescent="0.25">
      <c r="B15" s="50">
        <v>10</v>
      </c>
      <c r="C15" s="51" t="s">
        <v>654</v>
      </c>
      <c r="D15" s="52">
        <v>2.3339066304897771</v>
      </c>
      <c r="E15" s="52">
        <v>2.2309525740725231</v>
      </c>
      <c r="F15" s="52">
        <v>8.418723665335607</v>
      </c>
      <c r="G15" s="52">
        <v>2.4283309828716537</v>
      </c>
    </row>
    <row r="16" spans="2:7" x14ac:dyDescent="0.25">
      <c r="B16" s="50">
        <v>11</v>
      </c>
      <c r="C16" s="51" t="s">
        <v>655</v>
      </c>
      <c r="D16" s="52">
        <v>7.8013928115666626</v>
      </c>
      <c r="E16" s="52">
        <v>14.360983801589372</v>
      </c>
      <c r="F16" s="52">
        <v>6.9129880792859675</v>
      </c>
      <c r="G16" s="52">
        <v>8.3895341887779722</v>
      </c>
    </row>
    <row r="17" spans="2:7" x14ac:dyDescent="0.25">
      <c r="B17" s="287" t="s">
        <v>81</v>
      </c>
      <c r="C17" s="288"/>
      <c r="D17" s="53"/>
      <c r="E17" s="53"/>
      <c r="F17" s="53"/>
      <c r="G17" s="54"/>
    </row>
    <row r="18" spans="2:7" x14ac:dyDescent="0.25">
      <c r="B18" s="50">
        <v>1</v>
      </c>
      <c r="C18" s="55" t="s">
        <v>656</v>
      </c>
      <c r="D18" s="52">
        <v>7.9469863375258409</v>
      </c>
      <c r="E18" s="52">
        <v>6.8704873314143224</v>
      </c>
      <c r="F18" s="52">
        <v>11.889308433036065</v>
      </c>
      <c r="G18" s="52">
        <v>7.9156746045439377</v>
      </c>
    </row>
    <row r="19" spans="2:7" ht="21" customHeight="1" x14ac:dyDescent="0.25">
      <c r="B19" s="50">
        <v>2</v>
      </c>
      <c r="C19" s="55" t="s">
        <v>657</v>
      </c>
      <c r="D19" s="52">
        <v>14.368485358941102</v>
      </c>
      <c r="E19" s="52">
        <v>12.334594694662044</v>
      </c>
      <c r="F19" s="52">
        <v>22.221453448959057</v>
      </c>
      <c r="G19" s="52">
        <v>14.316908207619228</v>
      </c>
    </row>
    <row r="20" spans="2:7" x14ac:dyDescent="0.25">
      <c r="B20" s="50">
        <v>3</v>
      </c>
      <c r="C20" s="55" t="s">
        <v>658</v>
      </c>
      <c r="D20" s="52">
        <v>22.525484133681932</v>
      </c>
      <c r="E20" s="52">
        <v>25.199717241897247</v>
      </c>
      <c r="F20" s="52">
        <v>40.697708913825288</v>
      </c>
      <c r="G20" s="52">
        <v>23.127433796822665</v>
      </c>
    </row>
    <row r="21" spans="2:7" x14ac:dyDescent="0.25">
      <c r="B21" s="294" t="s">
        <v>659</v>
      </c>
      <c r="C21" s="295"/>
      <c r="D21" s="53"/>
      <c r="E21" s="53"/>
      <c r="F21" s="53"/>
      <c r="G21" s="54"/>
    </row>
    <row r="22" spans="2:7" x14ac:dyDescent="0.25">
      <c r="B22" s="50">
        <v>1</v>
      </c>
      <c r="C22" s="55" t="s">
        <v>660</v>
      </c>
      <c r="D22" s="56">
        <v>10.409191127108674</v>
      </c>
      <c r="E22" s="56">
        <v>10.98138343139145</v>
      </c>
      <c r="F22" s="56">
        <v>16.630809349776374</v>
      </c>
      <c r="G22" s="56">
        <v>10.56053542285024</v>
      </c>
    </row>
    <row r="23" spans="2:7" x14ac:dyDescent="0.25">
      <c r="B23" s="50">
        <v>2</v>
      </c>
      <c r="C23" s="55" t="s">
        <v>661</v>
      </c>
      <c r="D23" s="56">
        <v>13.417117186156352</v>
      </c>
      <c r="E23" s="56">
        <v>13.610113846840596</v>
      </c>
      <c r="F23" s="56">
        <v>18.804606271092208</v>
      </c>
      <c r="G23" s="56">
        <v>13.525016430005495</v>
      </c>
    </row>
    <row r="24" spans="2:7" x14ac:dyDescent="0.25">
      <c r="B24" s="287" t="s">
        <v>82</v>
      </c>
      <c r="C24" s="288"/>
      <c r="D24" s="53"/>
      <c r="E24" s="53"/>
      <c r="F24" s="53"/>
      <c r="G24" s="54"/>
    </row>
    <row r="25" spans="2:7" x14ac:dyDescent="0.25">
      <c r="B25" s="57">
        <v>1</v>
      </c>
      <c r="C25" s="58" t="s">
        <v>662</v>
      </c>
      <c r="D25" s="59">
        <v>27</v>
      </c>
      <c r="E25" s="59">
        <v>18</v>
      </c>
      <c r="F25" s="59">
        <v>17</v>
      </c>
      <c r="G25" s="59">
        <v>62</v>
      </c>
    </row>
    <row r="26" spans="2:7" x14ac:dyDescent="0.25">
      <c r="B26" s="57">
        <v>2</v>
      </c>
      <c r="C26" s="58" t="s">
        <v>663</v>
      </c>
      <c r="D26" s="59">
        <v>4822</v>
      </c>
      <c r="E26" s="59">
        <v>1036</v>
      </c>
      <c r="F26" s="59">
        <v>243</v>
      </c>
      <c r="G26" s="59">
        <v>6101</v>
      </c>
    </row>
    <row r="27" spans="2:7" x14ac:dyDescent="0.25">
      <c r="B27" s="57">
        <v>3</v>
      </c>
      <c r="C27" s="58" t="s">
        <v>664</v>
      </c>
      <c r="D27" s="59">
        <v>34267464</v>
      </c>
      <c r="E27" s="59">
        <v>4602033</v>
      </c>
      <c r="F27" s="59">
        <v>544058</v>
      </c>
      <c r="G27" s="59">
        <v>39413555</v>
      </c>
    </row>
    <row r="28" spans="2:7" x14ac:dyDescent="0.25">
      <c r="B28" s="57">
        <v>4</v>
      </c>
      <c r="C28" s="58" t="s">
        <v>665</v>
      </c>
      <c r="D28" s="59">
        <v>1416257</v>
      </c>
      <c r="E28" s="59">
        <v>311089</v>
      </c>
      <c r="F28" s="59">
        <v>37112</v>
      </c>
      <c r="G28" s="59">
        <v>1764458</v>
      </c>
    </row>
    <row r="29" spans="2:7" x14ac:dyDescent="0.25">
      <c r="B29" s="57">
        <v>5</v>
      </c>
      <c r="C29" s="58" t="s">
        <v>666</v>
      </c>
      <c r="D29" s="59">
        <v>1752</v>
      </c>
      <c r="E29" s="59">
        <v>0</v>
      </c>
      <c r="F29" s="59">
        <v>0</v>
      </c>
      <c r="G29" s="59">
        <v>1752</v>
      </c>
    </row>
    <row r="30" spans="2:7" x14ac:dyDescent="0.25">
      <c r="B30" s="57">
        <v>6</v>
      </c>
      <c r="C30" s="58" t="s">
        <v>667</v>
      </c>
      <c r="D30" s="59">
        <v>235481</v>
      </c>
      <c r="E30" s="59">
        <v>0</v>
      </c>
      <c r="F30" s="59">
        <v>0</v>
      </c>
      <c r="G30" s="59">
        <v>235481</v>
      </c>
    </row>
    <row r="31" spans="2:7" x14ac:dyDescent="0.25">
      <c r="B31" s="57">
        <v>7</v>
      </c>
      <c r="C31" s="58" t="s">
        <v>668</v>
      </c>
      <c r="D31" s="59">
        <v>13453739</v>
      </c>
      <c r="E31" s="59">
        <v>1636068</v>
      </c>
      <c r="F31" s="59">
        <v>63656</v>
      </c>
      <c r="G31" s="59">
        <v>15153463</v>
      </c>
    </row>
    <row r="32" spans="2:7" x14ac:dyDescent="0.25">
      <c r="B32" s="57">
        <v>8</v>
      </c>
      <c r="C32" s="58" t="s">
        <v>669</v>
      </c>
      <c r="D32" s="59">
        <v>1193506</v>
      </c>
      <c r="E32" s="59">
        <v>56673</v>
      </c>
      <c r="F32" s="59">
        <v>8407</v>
      </c>
      <c r="G32" s="59">
        <v>1258586</v>
      </c>
    </row>
    <row r="33" spans="2:7" x14ac:dyDescent="0.25">
      <c r="B33" s="57">
        <v>9</v>
      </c>
      <c r="C33" s="58" t="s">
        <v>670</v>
      </c>
      <c r="D33" s="59">
        <v>3997</v>
      </c>
      <c r="E33" s="59">
        <v>307</v>
      </c>
      <c r="F33" s="59">
        <v>43</v>
      </c>
      <c r="G33" s="59">
        <v>4347</v>
      </c>
    </row>
    <row r="34" spans="2:7" x14ac:dyDescent="0.25">
      <c r="B34" s="57">
        <v>10</v>
      </c>
      <c r="C34" s="58" t="s">
        <v>671</v>
      </c>
      <c r="D34" s="59">
        <v>8950632</v>
      </c>
      <c r="E34" s="59">
        <v>384287</v>
      </c>
      <c r="F34" s="59">
        <v>34759</v>
      </c>
      <c r="G34" s="59">
        <v>9369678</v>
      </c>
    </row>
    <row r="35" spans="2:7" x14ac:dyDescent="0.25">
      <c r="B35" s="57">
        <v>11</v>
      </c>
      <c r="C35" s="58" t="s">
        <v>672</v>
      </c>
      <c r="D35" s="59">
        <v>204956</v>
      </c>
      <c r="E35" s="59">
        <v>0</v>
      </c>
      <c r="F35" s="59">
        <v>0</v>
      </c>
      <c r="G35" s="59">
        <v>204956</v>
      </c>
    </row>
    <row r="36" spans="2:7" x14ac:dyDescent="0.25">
      <c r="B36" s="57">
        <v>12</v>
      </c>
      <c r="C36" s="58" t="s">
        <v>673</v>
      </c>
      <c r="D36" s="59">
        <v>80693</v>
      </c>
      <c r="E36" s="59">
        <v>0</v>
      </c>
      <c r="F36" s="59">
        <v>0</v>
      </c>
      <c r="G36" s="59">
        <v>80693</v>
      </c>
    </row>
    <row r="37" spans="2:7" x14ac:dyDescent="0.25">
      <c r="B37" s="288" t="s">
        <v>83</v>
      </c>
      <c r="C37" s="288"/>
      <c r="D37" s="60"/>
      <c r="E37" s="60"/>
      <c r="F37" s="60"/>
      <c r="G37" s="60"/>
    </row>
    <row r="38" spans="2:7" x14ac:dyDescent="0.25">
      <c r="B38" s="61">
        <v>1</v>
      </c>
      <c r="C38" s="62" t="s">
        <v>674</v>
      </c>
      <c r="D38" s="63">
        <v>5.4272512703314533</v>
      </c>
      <c r="E38" s="64"/>
      <c r="F38" s="64"/>
      <c r="G38" s="64"/>
    </row>
    <row r="39" spans="2:7" x14ac:dyDescent="0.25">
      <c r="B39" s="57"/>
      <c r="C39" s="65" t="s">
        <v>84</v>
      </c>
      <c r="D39" s="66">
        <v>4.1313721420155547</v>
      </c>
      <c r="E39" s="67"/>
      <c r="F39" s="67"/>
      <c r="G39" s="67"/>
    </row>
    <row r="40" spans="2:7" x14ac:dyDescent="0.25">
      <c r="B40" s="68"/>
      <c r="C40" s="65" t="s">
        <v>85</v>
      </c>
      <c r="D40" s="66">
        <v>7.9645719488925302</v>
      </c>
      <c r="E40" s="67"/>
      <c r="F40" s="67"/>
      <c r="G40" s="67"/>
    </row>
    <row r="41" spans="2:7" x14ac:dyDescent="0.25">
      <c r="B41" s="69"/>
      <c r="C41" s="65" t="s">
        <v>86</v>
      </c>
      <c r="D41" s="66">
        <v>1.1143067116934713</v>
      </c>
      <c r="E41" s="67"/>
      <c r="F41" s="67"/>
      <c r="G41" s="67"/>
    </row>
    <row r="42" spans="2:7" x14ac:dyDescent="0.25">
      <c r="B42" s="61">
        <v>2</v>
      </c>
      <c r="C42" s="62" t="s">
        <v>675</v>
      </c>
      <c r="D42" s="63">
        <v>8.69</v>
      </c>
      <c r="E42" s="64"/>
      <c r="F42" s="64"/>
      <c r="G42" s="64"/>
    </row>
    <row r="43" spans="2:7" x14ac:dyDescent="0.25">
      <c r="B43" s="70"/>
      <c r="C43" s="71"/>
      <c r="D43" s="72"/>
      <c r="E43" s="64"/>
      <c r="F43" s="64"/>
      <c r="G43" s="64"/>
    </row>
    <row r="44" spans="2:7" x14ac:dyDescent="0.25">
      <c r="B44" s="73" t="s">
        <v>87</v>
      </c>
      <c r="C44" s="73"/>
      <c r="D44" s="73"/>
      <c r="E44" s="73"/>
      <c r="F44" s="73"/>
      <c r="G44" s="73"/>
    </row>
    <row r="45" spans="2:7" x14ac:dyDescent="0.25">
      <c r="B45" s="74" t="s">
        <v>676</v>
      </c>
      <c r="C45" s="73"/>
      <c r="D45" s="73"/>
      <c r="E45" s="73"/>
      <c r="F45" s="73"/>
      <c r="G45" s="73"/>
    </row>
    <row r="46" spans="2:7" x14ac:dyDescent="0.25">
      <c r="B46" s="74" t="s">
        <v>677</v>
      </c>
      <c r="C46" s="73"/>
      <c r="D46" s="73"/>
      <c r="E46" s="73"/>
      <c r="F46" s="73"/>
      <c r="G46" s="73"/>
    </row>
    <row r="47" spans="2:7" x14ac:dyDescent="0.25">
      <c r="B47" s="74" t="s">
        <v>678</v>
      </c>
      <c r="C47" s="73"/>
      <c r="D47" s="73"/>
      <c r="E47" s="73"/>
      <c r="F47" s="73"/>
      <c r="G47" s="73"/>
    </row>
    <row r="48" spans="2:7" x14ac:dyDescent="0.25">
      <c r="B48" s="74" t="s">
        <v>679</v>
      </c>
      <c r="C48" s="73"/>
      <c r="D48" s="73"/>
      <c r="E48" s="73"/>
      <c r="F48" s="73"/>
      <c r="G48" s="73"/>
    </row>
    <row r="49" spans="2:7" x14ac:dyDescent="0.25">
      <c r="B49" s="74" t="s">
        <v>680</v>
      </c>
      <c r="C49" s="73"/>
      <c r="D49" s="73"/>
      <c r="E49" s="73"/>
      <c r="F49" s="73"/>
      <c r="G49" s="73"/>
    </row>
    <row r="50" spans="2:7" x14ac:dyDescent="0.25">
      <c r="B50" s="74"/>
      <c r="C50" s="46"/>
      <c r="D50" s="46"/>
      <c r="E50" s="46"/>
      <c r="F50" s="46"/>
      <c r="G50" s="46"/>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2C12-A0ED-4DF3-8730-964F342222C5}">
  <sheetPr codeName="Sheet63"/>
  <dimension ref="B2:AI61"/>
  <sheetViews>
    <sheetView workbookViewId="0">
      <pane xSplit="6" ySplit="13" topLeftCell="G14" activePane="bottomRight" state="frozen"/>
      <selection pane="topRight" activeCell="G1" sqref="G1"/>
      <selection pane="bottomLeft" activeCell="A14" sqref="A14"/>
      <selection pane="bottomRight" activeCell="O27" sqref="O27"/>
    </sheetView>
  </sheetViews>
  <sheetFormatPr defaultColWidth="9.140625" defaultRowHeight="15.75" x14ac:dyDescent="0.25"/>
  <cols>
    <col min="1" max="1" width="9.140625" style="28"/>
    <col min="2" max="2" width="5.42578125" style="28" customWidth="1"/>
    <col min="3" max="3" width="45.42578125" style="28" bestFit="1" customWidth="1"/>
    <col min="4" max="7" width="18.42578125" style="28" bestFit="1" customWidth="1"/>
    <col min="8" max="8" width="16.7109375" style="28" bestFit="1" customWidth="1"/>
    <col min="9" max="9" width="14.7109375" style="28" bestFit="1" customWidth="1"/>
    <col min="10" max="10" width="11" style="28" bestFit="1" customWidth="1"/>
    <col min="11" max="11" width="11.7109375" style="28" bestFit="1" customWidth="1"/>
    <col min="12" max="15" width="18.42578125" style="28" bestFit="1" customWidth="1"/>
    <col min="16" max="16" width="16.7109375" style="28" bestFit="1" customWidth="1"/>
    <col min="17" max="17" width="14.140625" style="28" bestFit="1" customWidth="1"/>
    <col min="18" max="18" width="11" style="28" bestFit="1" customWidth="1"/>
    <col min="19" max="19" width="11.7109375" style="28" bestFit="1" customWidth="1"/>
    <col min="20" max="23" width="16.140625" style="28" bestFit="1" customWidth="1"/>
    <col min="24" max="24" width="14.7109375" style="28" bestFit="1" customWidth="1"/>
    <col min="25" max="25" width="13.140625" style="28" bestFit="1" customWidth="1"/>
    <col min="26" max="26" width="11.7109375" style="28" bestFit="1" customWidth="1"/>
    <col min="27" max="27" width="14.5703125" style="28" bestFit="1" customWidth="1"/>
    <col min="28" max="28" width="14.7109375" style="28" bestFit="1" customWidth="1"/>
    <col min="29" max="31" width="16.140625" style="28" bestFit="1" customWidth="1"/>
    <col min="32" max="33" width="14.7109375" style="28" bestFit="1" customWidth="1"/>
    <col min="34" max="34" width="11.7109375" style="28" bestFit="1" customWidth="1"/>
    <col min="35" max="35" width="11.85546875" style="28" bestFit="1" customWidth="1"/>
    <col min="36" max="16384" width="9.140625" style="28"/>
  </cols>
  <sheetData>
    <row r="2" spans="2:35" x14ac:dyDescent="0.25">
      <c r="B2" s="75"/>
      <c r="C2" s="76"/>
      <c r="D2" s="298" t="s">
        <v>88</v>
      </c>
      <c r="E2" s="299"/>
      <c r="F2" s="299"/>
      <c r="G2" s="299"/>
      <c r="H2" s="299"/>
      <c r="I2" s="299"/>
      <c r="J2" s="299"/>
      <c r="K2" s="300"/>
      <c r="L2" s="301" t="s">
        <v>89</v>
      </c>
      <c r="M2" s="301"/>
      <c r="N2" s="301"/>
      <c r="O2" s="301"/>
      <c r="P2" s="301"/>
      <c r="Q2" s="301"/>
      <c r="R2" s="301"/>
      <c r="S2" s="301"/>
      <c r="T2" s="301" t="s">
        <v>90</v>
      </c>
      <c r="U2" s="301"/>
      <c r="V2" s="301"/>
      <c r="W2" s="301"/>
      <c r="X2" s="301"/>
      <c r="Y2" s="301"/>
      <c r="Z2" s="301"/>
      <c r="AA2" s="301"/>
      <c r="AB2" s="298" t="s">
        <v>91</v>
      </c>
      <c r="AC2" s="299"/>
      <c r="AD2" s="299"/>
      <c r="AE2" s="299"/>
      <c r="AF2" s="299"/>
      <c r="AG2" s="299"/>
      <c r="AH2" s="299"/>
      <c r="AI2" s="300"/>
    </row>
    <row r="3" spans="2:35" x14ac:dyDescent="0.25">
      <c r="B3" s="302" t="s">
        <v>92</v>
      </c>
      <c r="C3" s="303"/>
      <c r="D3" s="301" t="s">
        <v>152</v>
      </c>
      <c r="E3" s="301"/>
      <c r="F3" s="301"/>
      <c r="G3" s="77" t="s">
        <v>49</v>
      </c>
      <c r="H3" s="77" t="s">
        <v>51</v>
      </c>
      <c r="I3" s="304" t="s">
        <v>93</v>
      </c>
      <c r="J3" s="304"/>
      <c r="K3" s="304"/>
      <c r="L3" s="301" t="str">
        <f>$D3</f>
        <v xml:space="preserve">Mid-July </v>
      </c>
      <c r="M3" s="301"/>
      <c r="N3" s="301"/>
      <c r="O3" s="77" t="str">
        <f>$G3</f>
        <v>Mid-Sept</v>
      </c>
      <c r="P3" s="78" t="str">
        <f>$H3</f>
        <v>Mid-Oct</v>
      </c>
      <c r="Q3" s="304" t="s">
        <v>93</v>
      </c>
      <c r="R3" s="304"/>
      <c r="S3" s="304"/>
      <c r="T3" s="301" t="str">
        <f>$D3</f>
        <v xml:space="preserve">Mid-July </v>
      </c>
      <c r="U3" s="301"/>
      <c r="V3" s="301"/>
      <c r="W3" s="77" t="str">
        <f>$G3</f>
        <v>Mid-Sept</v>
      </c>
      <c r="X3" s="78" t="str">
        <f>$H3</f>
        <v>Mid-Oct</v>
      </c>
      <c r="Y3" s="304" t="s">
        <v>93</v>
      </c>
      <c r="Z3" s="304"/>
      <c r="AA3" s="304"/>
      <c r="AB3" s="301" t="str">
        <f>$D3</f>
        <v xml:space="preserve">Mid-July </v>
      </c>
      <c r="AC3" s="301"/>
      <c r="AD3" s="301"/>
      <c r="AE3" s="77" t="str">
        <f>$G3</f>
        <v>Mid-Sept</v>
      </c>
      <c r="AF3" s="78" t="str">
        <f>$H3</f>
        <v>Mid-Oct</v>
      </c>
      <c r="AG3" s="304" t="s">
        <v>93</v>
      </c>
      <c r="AH3" s="304"/>
      <c r="AI3" s="304"/>
    </row>
    <row r="4" spans="2:35" x14ac:dyDescent="0.25">
      <c r="B4" s="79"/>
      <c r="C4" s="80"/>
      <c r="D4" s="77">
        <v>2019</v>
      </c>
      <c r="E4" s="77">
        <v>2020</v>
      </c>
      <c r="F4" s="77">
        <v>2021</v>
      </c>
      <c r="G4" s="77">
        <v>2021</v>
      </c>
      <c r="H4" s="77">
        <v>2021</v>
      </c>
      <c r="I4" s="304"/>
      <c r="J4" s="304"/>
      <c r="K4" s="304"/>
      <c r="L4" s="77">
        <f>$D4</f>
        <v>2019</v>
      </c>
      <c r="M4" s="77">
        <f>$E4</f>
        <v>2020</v>
      </c>
      <c r="N4" s="77">
        <f>$F4</f>
        <v>2021</v>
      </c>
      <c r="O4" s="77">
        <f>$G4</f>
        <v>2021</v>
      </c>
      <c r="P4" s="77">
        <f>$H4</f>
        <v>2021</v>
      </c>
      <c r="Q4" s="304"/>
      <c r="R4" s="304"/>
      <c r="S4" s="304"/>
      <c r="T4" s="77">
        <f>L4</f>
        <v>2019</v>
      </c>
      <c r="U4" s="77">
        <f>M4</f>
        <v>2020</v>
      </c>
      <c r="V4" s="77">
        <f>N4</f>
        <v>2021</v>
      </c>
      <c r="W4" s="77">
        <f>O4</f>
        <v>2021</v>
      </c>
      <c r="X4" s="77">
        <f>P4</f>
        <v>2021</v>
      </c>
      <c r="Y4" s="304"/>
      <c r="Z4" s="304"/>
      <c r="AA4" s="304"/>
      <c r="AB4" s="77">
        <f>T4</f>
        <v>2019</v>
      </c>
      <c r="AC4" s="77">
        <f>U4</f>
        <v>2020</v>
      </c>
      <c r="AD4" s="77">
        <f>V4</f>
        <v>2021</v>
      </c>
      <c r="AE4" s="77">
        <f>W4</f>
        <v>2021</v>
      </c>
      <c r="AF4" s="77">
        <f>X4</f>
        <v>2021</v>
      </c>
      <c r="AG4" s="304"/>
      <c r="AH4" s="304"/>
      <c r="AI4" s="304"/>
    </row>
    <row r="5" spans="2:35" x14ac:dyDescent="0.25">
      <c r="B5" s="30"/>
      <c r="D5" s="77">
        <v>1</v>
      </c>
      <c r="E5" s="77">
        <v>2</v>
      </c>
      <c r="F5" s="77">
        <v>3</v>
      </c>
      <c r="G5" s="77">
        <v>4</v>
      </c>
      <c r="H5" s="77">
        <v>5</v>
      </c>
      <c r="I5" s="81" t="s">
        <v>681</v>
      </c>
      <c r="J5" s="81" t="s">
        <v>682</v>
      </c>
      <c r="K5" s="81" t="s">
        <v>683</v>
      </c>
      <c r="L5" s="82">
        <v>1</v>
      </c>
      <c r="M5" s="82">
        <v>2</v>
      </c>
      <c r="N5" s="82">
        <v>3</v>
      </c>
      <c r="O5" s="82">
        <v>4</v>
      </c>
      <c r="P5" s="82">
        <v>5</v>
      </c>
      <c r="Q5" s="81" t="s">
        <v>681</v>
      </c>
      <c r="R5" s="81" t="s">
        <v>682</v>
      </c>
      <c r="S5" s="81" t="s">
        <v>683</v>
      </c>
      <c r="T5" s="82">
        <v>1</v>
      </c>
      <c r="U5" s="82">
        <v>2</v>
      </c>
      <c r="V5" s="82">
        <v>3</v>
      </c>
      <c r="W5" s="82">
        <v>4</v>
      </c>
      <c r="X5" s="82">
        <v>5</v>
      </c>
      <c r="Y5" s="81" t="s">
        <v>681</v>
      </c>
      <c r="Z5" s="81" t="s">
        <v>682</v>
      </c>
      <c r="AA5" s="81" t="s">
        <v>683</v>
      </c>
      <c r="AB5" s="82">
        <v>1</v>
      </c>
      <c r="AC5" s="82">
        <v>2</v>
      </c>
      <c r="AD5" s="82">
        <v>3</v>
      </c>
      <c r="AE5" s="82">
        <v>4</v>
      </c>
      <c r="AF5" s="82">
        <v>5</v>
      </c>
      <c r="AG5" s="81" t="s">
        <v>681</v>
      </c>
      <c r="AH5" s="81" t="s">
        <v>682</v>
      </c>
      <c r="AI5" s="81" t="s">
        <v>683</v>
      </c>
    </row>
    <row r="6" spans="2:35" x14ac:dyDescent="0.25">
      <c r="B6" s="83">
        <v>1</v>
      </c>
      <c r="C6" s="84" t="s">
        <v>269</v>
      </c>
      <c r="D6" s="85">
        <v>446402.4733010793</v>
      </c>
      <c r="E6" s="85">
        <v>488276.68394204584</v>
      </c>
      <c r="F6" s="85">
        <v>558524.97526254598</v>
      </c>
      <c r="G6" s="85">
        <v>629756.20030728634</v>
      </c>
      <c r="H6" s="85">
        <v>625747.72040010465</v>
      </c>
      <c r="I6" s="85">
        <v>9.3803715582740921</v>
      </c>
      <c r="J6" s="85">
        <v>14.386984599256023</v>
      </c>
      <c r="K6" s="85">
        <v>-0.63651297203993762</v>
      </c>
      <c r="L6" s="85">
        <v>385245.03707884491</v>
      </c>
      <c r="M6" s="85">
        <v>433941.23061543965</v>
      </c>
      <c r="N6" s="85">
        <v>500572.88425916067</v>
      </c>
      <c r="O6" s="85">
        <v>563917.40609840164</v>
      </c>
      <c r="P6" s="85">
        <v>560063.76448207919</v>
      </c>
      <c r="Q6" s="85">
        <v>12.640316902156092</v>
      </c>
      <c r="R6" s="85">
        <v>15.354994857073223</v>
      </c>
      <c r="S6" s="85">
        <v>-0.68336986492132379</v>
      </c>
      <c r="T6" s="85">
        <v>47933.37568913438</v>
      </c>
      <c r="U6" s="85">
        <v>39283.956277360681</v>
      </c>
      <c r="V6" s="85">
        <v>41688.424254236008</v>
      </c>
      <c r="W6" s="85">
        <v>48744.864117725097</v>
      </c>
      <c r="X6" s="85">
        <v>48195.315467233915</v>
      </c>
      <c r="Y6" s="85">
        <v>-18.044669893204212</v>
      </c>
      <c r="Z6" s="85">
        <v>6.1207378398927199</v>
      </c>
      <c r="AA6" s="85">
        <v>-1.1273980560576602</v>
      </c>
      <c r="AB6" s="85">
        <v>13224.060533100001</v>
      </c>
      <c r="AC6" s="85">
        <v>15051.497049245512</v>
      </c>
      <c r="AD6" s="85">
        <v>16263.666749149279</v>
      </c>
      <c r="AE6" s="85">
        <v>17093.930091159629</v>
      </c>
      <c r="AF6" s="85">
        <v>17488.640450791543</v>
      </c>
      <c r="AG6" s="85">
        <v>13.819027155626015</v>
      </c>
      <c r="AH6" s="85">
        <v>8.0534826265971269</v>
      </c>
      <c r="AI6" s="85">
        <v>2.3090673562309982</v>
      </c>
    </row>
    <row r="7" spans="2:35" x14ac:dyDescent="0.25">
      <c r="B7" s="86" t="s">
        <v>94</v>
      </c>
      <c r="C7" s="87" t="s">
        <v>95</v>
      </c>
      <c r="D7" s="85">
        <v>305884.90718293167</v>
      </c>
      <c r="E7" s="85">
        <v>330875.78550642938</v>
      </c>
      <c r="F7" s="85">
        <v>365819.73992336995</v>
      </c>
      <c r="G7" s="85">
        <v>365947.35161833989</v>
      </c>
      <c r="H7" s="85">
        <v>366044.67516147997</v>
      </c>
      <c r="I7" s="85">
        <v>8.170026613490986</v>
      </c>
      <c r="J7" s="85">
        <v>10.561049175434919</v>
      </c>
      <c r="K7" s="85">
        <v>2.6594957637948724E-2</v>
      </c>
      <c r="L7" s="85">
        <v>252260.30439159164</v>
      </c>
      <c r="M7" s="85">
        <v>284810.60914812499</v>
      </c>
      <c r="N7" s="85">
        <v>320629.07761774992</v>
      </c>
      <c r="O7" s="85">
        <v>320629.07761741994</v>
      </c>
      <c r="P7" s="85">
        <v>320629.07761774992</v>
      </c>
      <c r="Q7" s="85">
        <v>12.903458923130644</v>
      </c>
      <c r="R7" s="85">
        <v>12.576240954211215</v>
      </c>
      <c r="S7" s="85">
        <v>1.0291767438275201E-10</v>
      </c>
      <c r="T7" s="85">
        <v>40039.167927100003</v>
      </c>
      <c r="U7" s="85">
        <v>31964.134007844375</v>
      </c>
      <c r="V7" s="85">
        <v>32232.124685120001</v>
      </c>
      <c r="W7" s="85">
        <v>32242.180688279997</v>
      </c>
      <c r="X7" s="85">
        <v>32339.504232089999</v>
      </c>
      <c r="Y7" s="85">
        <v>-20.167836489404525</v>
      </c>
      <c r="Z7" s="85">
        <v>0.83841056732479513</v>
      </c>
      <c r="AA7" s="85">
        <v>0.30185161714380015</v>
      </c>
      <c r="AB7" s="85">
        <v>13585.434864239998</v>
      </c>
      <c r="AC7" s="85">
        <v>14101.04235046</v>
      </c>
      <c r="AD7" s="85">
        <v>12958.537620499999</v>
      </c>
      <c r="AE7" s="85">
        <v>13076.093312640001</v>
      </c>
      <c r="AF7" s="85">
        <v>13076.093311640001</v>
      </c>
      <c r="AG7" s="85">
        <v>3.7952961489455159</v>
      </c>
      <c r="AH7" s="85">
        <v>-8.1022714602564854</v>
      </c>
      <c r="AI7" s="85">
        <v>-7.6475492605254658E-9</v>
      </c>
    </row>
    <row r="8" spans="2:35" x14ac:dyDescent="0.25">
      <c r="B8" s="86" t="s">
        <v>94</v>
      </c>
      <c r="C8" s="87" t="s">
        <v>96</v>
      </c>
      <c r="D8" s="85">
        <v>76174.070924027474</v>
      </c>
      <c r="E8" s="85">
        <v>94149.87305404435</v>
      </c>
      <c r="F8" s="85">
        <v>105951.43586843189</v>
      </c>
      <c r="G8" s="85">
        <v>109338.66445756036</v>
      </c>
      <c r="H8" s="85">
        <v>113401.28984322143</v>
      </c>
      <c r="I8" s="85">
        <v>23.598321465509066</v>
      </c>
      <c r="J8" s="85">
        <v>12.53486853626786</v>
      </c>
      <c r="K8" s="85">
        <v>3.7156347261201317</v>
      </c>
      <c r="L8" s="85">
        <v>67359.137308467471</v>
      </c>
      <c r="M8" s="85">
        <v>86032.71466953319</v>
      </c>
      <c r="N8" s="85">
        <v>96910.10301078709</v>
      </c>
      <c r="O8" s="85">
        <v>100069.05036140328</v>
      </c>
      <c r="P8" s="85">
        <v>103476.50599065075</v>
      </c>
      <c r="Q8" s="85">
        <v>27.722411698283928</v>
      </c>
      <c r="R8" s="85">
        <v>12.643316421010153</v>
      </c>
      <c r="S8" s="85">
        <v>3.4051043923583935</v>
      </c>
      <c r="T8" s="85">
        <v>6067.2054841099998</v>
      </c>
      <c r="U8" s="85">
        <v>5096.0495067165357</v>
      </c>
      <c r="V8" s="85">
        <v>6134.7876596453088</v>
      </c>
      <c r="W8" s="85">
        <v>6289.0248599408733</v>
      </c>
      <c r="X8" s="85">
        <v>6708.9052246810425</v>
      </c>
      <c r="Y8" s="85">
        <v>-16.006643914351013</v>
      </c>
      <c r="Z8" s="85">
        <v>20.383203725939634</v>
      </c>
      <c r="AA8" s="85">
        <v>6.6763985528929259</v>
      </c>
      <c r="AB8" s="85">
        <v>2747.7281314500005</v>
      </c>
      <c r="AC8" s="85">
        <v>3021.1088777946261</v>
      </c>
      <c r="AD8" s="85">
        <v>2906.5451979994818</v>
      </c>
      <c r="AE8" s="85">
        <v>2980.589236216199</v>
      </c>
      <c r="AF8" s="85">
        <v>3215.8786278896291</v>
      </c>
      <c r="AG8" s="85">
        <v>9.9493375350915851</v>
      </c>
      <c r="AH8" s="85">
        <v>-3.7921069524238531</v>
      </c>
      <c r="AI8" s="85">
        <v>7.8940562763397004</v>
      </c>
    </row>
    <row r="9" spans="2:35" x14ac:dyDescent="0.25">
      <c r="B9" s="86"/>
      <c r="C9" s="87" t="s">
        <v>97</v>
      </c>
      <c r="D9" s="85">
        <v>4538.0160015841366</v>
      </c>
      <c r="E9" s="85">
        <v>4312.0291349362142</v>
      </c>
      <c r="F9" s="85">
        <v>12331.439759245553</v>
      </c>
      <c r="G9" s="85">
        <v>74485.868827504353</v>
      </c>
      <c r="H9" s="85">
        <v>62451.056647155609</v>
      </c>
      <c r="I9" s="85">
        <v>-4.9798605066406685</v>
      </c>
      <c r="J9" s="85">
        <v>185.9776539851224</v>
      </c>
      <c r="K9" s="85">
        <v>-16.157175004857859</v>
      </c>
      <c r="L9" s="85">
        <v>8249.0124556397514</v>
      </c>
      <c r="M9" s="85">
        <v>8248.3623902955369</v>
      </c>
      <c r="N9" s="85">
        <v>15896.913762869492</v>
      </c>
      <c r="O9" s="85">
        <v>70224.310863156439</v>
      </c>
      <c r="P9" s="85">
        <v>59589.353955178878</v>
      </c>
      <c r="Q9" s="85">
        <v>-7.8805232469980335E-3</v>
      </c>
      <c r="R9" s="85">
        <v>92.728119966852091</v>
      </c>
      <c r="S9" s="85">
        <v>-15.144266675256546</v>
      </c>
      <c r="T9" s="85">
        <v>426.95515933438566</v>
      </c>
      <c r="U9" s="85">
        <v>-186.0823877702073</v>
      </c>
      <c r="V9" s="85">
        <v>505.20077772233356</v>
      </c>
      <c r="W9" s="85">
        <v>7483.1732607402728</v>
      </c>
      <c r="X9" s="85">
        <v>6118.0021296719733</v>
      </c>
      <c r="Y9" s="85">
        <v>-143.58359038459821</v>
      </c>
      <c r="Z9" s="85">
        <v>-371.49306486017622</v>
      </c>
      <c r="AA9" s="85">
        <v>-18.243211582852613</v>
      </c>
      <c r="AB9" s="85">
        <v>-4137.9516133900006</v>
      </c>
      <c r="AC9" s="85">
        <v>-3750.2508675891158</v>
      </c>
      <c r="AD9" s="85">
        <v>-4070.6747813462725</v>
      </c>
      <c r="AE9" s="85">
        <v>-3221.6152963923578</v>
      </c>
      <c r="AF9" s="85">
        <v>-3256.2994376952447</v>
      </c>
      <c r="AG9" s="85">
        <v>-9.3693880940106613</v>
      </c>
      <c r="AH9" s="85">
        <v>8.5440661190525695</v>
      </c>
      <c r="AI9" s="85">
        <v>1.0766071709967129</v>
      </c>
    </row>
    <row r="10" spans="2:35" x14ac:dyDescent="0.25">
      <c r="B10" s="86"/>
      <c r="C10" s="87" t="s">
        <v>98</v>
      </c>
      <c r="D10" s="85">
        <v>59805.47919253615</v>
      </c>
      <c r="E10" s="85">
        <v>58938.993015424894</v>
      </c>
      <c r="F10" s="85">
        <v>74422.356976253504</v>
      </c>
      <c r="G10" s="85">
        <v>79984.319405670758</v>
      </c>
      <c r="H10" s="85">
        <v>83850.697263549926</v>
      </c>
      <c r="I10" s="85">
        <v>-1.4488407898575868</v>
      </c>
      <c r="J10" s="85">
        <v>26.270153541266762</v>
      </c>
      <c r="K10" s="85">
        <v>4.8339198065427968</v>
      </c>
      <c r="L10" s="85">
        <v>57376.582923146147</v>
      </c>
      <c r="M10" s="85">
        <v>54849.54117837955</v>
      </c>
      <c r="N10" s="85">
        <v>67136.787174604062</v>
      </c>
      <c r="O10" s="85">
        <v>72994.971281542152</v>
      </c>
      <c r="P10" s="85">
        <v>76368.825458089661</v>
      </c>
      <c r="Q10" s="85">
        <v>-4.404308545441749</v>
      </c>
      <c r="R10" s="85">
        <v>22.401729772477783</v>
      </c>
      <c r="S10" s="85">
        <v>4.6220364462293384</v>
      </c>
      <c r="T10" s="85">
        <v>1400.0471185900001</v>
      </c>
      <c r="U10" s="85">
        <v>2409.8551510146099</v>
      </c>
      <c r="V10" s="85">
        <v>2816.3111149032111</v>
      </c>
      <c r="W10" s="85">
        <v>2730.4853069492656</v>
      </c>
      <c r="X10" s="85">
        <v>3028.9038604947632</v>
      </c>
      <c r="Y10" s="85">
        <v>72.126717666587993</v>
      </c>
      <c r="Z10" s="85">
        <v>16.86640641938471</v>
      </c>
      <c r="AA10" s="85">
        <v>10.929139694910738</v>
      </c>
      <c r="AB10" s="85">
        <v>1028.8491508</v>
      </c>
      <c r="AC10" s="85">
        <v>1679.5966860307333</v>
      </c>
      <c r="AD10" s="85">
        <v>4469.2586867462278</v>
      </c>
      <c r="AE10" s="85">
        <v>4258.8628171793216</v>
      </c>
      <c r="AF10" s="85">
        <v>4452.9679449655005</v>
      </c>
      <c r="AG10" s="85">
        <v>63.250043480595089</v>
      </c>
      <c r="AH10" s="85">
        <v>166.09118271768543</v>
      </c>
      <c r="AI10" s="85">
        <v>4.5576750442207548</v>
      </c>
    </row>
    <row r="11" spans="2:35" x14ac:dyDescent="0.25">
      <c r="B11" s="83">
        <v>2</v>
      </c>
      <c r="C11" s="84" t="s">
        <v>99</v>
      </c>
      <c r="D11" s="85">
        <v>90729.264478536308</v>
      </c>
      <c r="E11" s="85">
        <v>81609.571901896998</v>
      </c>
      <c r="F11" s="85">
        <v>275088.69843307143</v>
      </c>
      <c r="G11" s="85">
        <v>372088.04034726368</v>
      </c>
      <c r="H11" s="85">
        <v>390221.52421878645</v>
      </c>
      <c r="I11" s="85">
        <v>-10.051544701761298</v>
      </c>
      <c r="J11" s="85">
        <v>237.07896270275256</v>
      </c>
      <c r="K11" s="85">
        <v>4.8734390534560301</v>
      </c>
      <c r="L11" s="85">
        <v>82024.309127026296</v>
      </c>
      <c r="M11" s="85">
        <v>78942.204495976999</v>
      </c>
      <c r="N11" s="85">
        <v>261003.7086344414</v>
      </c>
      <c r="O11" s="85">
        <v>354311.72480084369</v>
      </c>
      <c r="P11" s="85">
        <v>355351.07946920826</v>
      </c>
      <c r="Q11" s="85">
        <v>-3.7575502480322265</v>
      </c>
      <c r="R11" s="85">
        <v>230.6263237781034</v>
      </c>
      <c r="S11" s="85">
        <v>0.29334470061603835</v>
      </c>
      <c r="T11" s="85">
        <v>5173.0547188</v>
      </c>
      <c r="U11" s="85">
        <v>135.90135689000002</v>
      </c>
      <c r="V11" s="85">
        <v>9690.3983535799998</v>
      </c>
      <c r="W11" s="85">
        <v>15661.205549370003</v>
      </c>
      <c r="X11" s="85">
        <v>27138.961333558193</v>
      </c>
      <c r="Y11" s="85">
        <v>-97.372899296887297</v>
      </c>
      <c r="Z11" s="85">
        <v>7030.4647542434095</v>
      </c>
      <c r="AA11" s="85">
        <v>73.287817773708369</v>
      </c>
      <c r="AB11" s="85">
        <v>3531.9006327100001</v>
      </c>
      <c r="AC11" s="85">
        <v>2531.4660490300002</v>
      </c>
      <c r="AD11" s="85">
        <v>4394.5914450500004</v>
      </c>
      <c r="AE11" s="85">
        <v>2115.1099970499999</v>
      </c>
      <c r="AF11" s="85">
        <v>7731.4834160199989</v>
      </c>
      <c r="AG11" s="85">
        <v>-28.325671861056129</v>
      </c>
      <c r="AH11" s="85">
        <v>73.598672071225565</v>
      </c>
      <c r="AI11" s="85">
        <v>265.53576063671886</v>
      </c>
    </row>
    <row r="12" spans="2:35" x14ac:dyDescent="0.25">
      <c r="B12" s="86" t="s">
        <v>94</v>
      </c>
      <c r="C12" s="87" t="s">
        <v>100</v>
      </c>
      <c r="D12" s="85">
        <v>22927.123055240001</v>
      </c>
      <c r="E12" s="85">
        <v>7991.8814474100009</v>
      </c>
      <c r="F12" s="85">
        <v>118779.10865616999</v>
      </c>
      <c r="G12" s="85">
        <v>169065.54536518001</v>
      </c>
      <c r="H12" s="85">
        <v>188970.99290059999</v>
      </c>
      <c r="I12" s="85">
        <v>-65.142240358048525</v>
      </c>
      <c r="J12" s="85">
        <v>1386.2471301380949</v>
      </c>
      <c r="K12" s="85">
        <v>11.773804941997135</v>
      </c>
      <c r="L12" s="85">
        <v>21326.544269599999</v>
      </c>
      <c r="M12" s="85">
        <v>7810.2140414900005</v>
      </c>
      <c r="N12" s="85">
        <v>109435.94973830998</v>
      </c>
      <c r="O12" s="85">
        <v>157821.06069953</v>
      </c>
      <c r="P12" s="85">
        <v>161185.36103869</v>
      </c>
      <c r="Q12" s="85">
        <v>-63.377967181382033</v>
      </c>
      <c r="R12" s="85">
        <v>1301.1901486560569</v>
      </c>
      <c r="S12" s="85">
        <v>2.1317182410560243</v>
      </c>
      <c r="T12" s="85">
        <v>1406.3781529399998</v>
      </c>
      <c r="U12" s="85">
        <v>135.90135689000002</v>
      </c>
      <c r="V12" s="85">
        <v>7590.3983535800007</v>
      </c>
      <c r="W12" s="85">
        <v>10311.205549370001</v>
      </c>
      <c r="X12" s="85">
        <v>21195.979326659999</v>
      </c>
      <c r="Y12" s="85">
        <v>-90.336784128372486</v>
      </c>
      <c r="Z12" s="85">
        <v>5485.2263195015403</v>
      </c>
      <c r="AA12" s="85">
        <v>105.56257195314123</v>
      </c>
      <c r="AB12" s="85">
        <v>194.20063270000003</v>
      </c>
      <c r="AC12" s="85">
        <v>45.766049029999998</v>
      </c>
      <c r="AD12" s="85">
        <v>1752.7605642800002</v>
      </c>
      <c r="AE12" s="85">
        <v>933.27911628000015</v>
      </c>
      <c r="AF12" s="85">
        <v>6589.6525352499993</v>
      </c>
      <c r="AG12" s="85">
        <v>-76.433625167071867</v>
      </c>
      <c r="AH12" s="85">
        <v>3729.8271348069661</v>
      </c>
      <c r="AI12" s="85">
        <v>606.07521590282613</v>
      </c>
    </row>
    <row r="13" spans="2:35" x14ac:dyDescent="0.25">
      <c r="B13" s="86"/>
      <c r="C13" s="87" t="s">
        <v>101</v>
      </c>
      <c r="D13" s="85">
        <v>34285.551915869997</v>
      </c>
      <c r="E13" s="85">
        <v>5392.1205418099998</v>
      </c>
      <c r="F13" s="85">
        <v>28829.1467999835</v>
      </c>
      <c r="G13" s="85">
        <v>64458.521343580003</v>
      </c>
      <c r="H13" s="85">
        <v>60376.732698350002</v>
      </c>
      <c r="I13" s="85">
        <v>-84.272907272890919</v>
      </c>
      <c r="J13" s="85">
        <v>434.65323292469054</v>
      </c>
      <c r="K13" s="85">
        <v>-6.3324267453686245</v>
      </c>
      <c r="L13" s="85">
        <v>27181.175349999998</v>
      </c>
      <c r="M13" s="85">
        <v>3356.42054181</v>
      </c>
      <c r="N13" s="85">
        <v>26034.046799983502</v>
      </c>
      <c r="O13" s="85">
        <v>63373.421343580005</v>
      </c>
      <c r="P13" s="85">
        <v>58731.632698350004</v>
      </c>
      <c r="Q13" s="85">
        <v>-87.651672532218157</v>
      </c>
      <c r="R13" s="85">
        <v>675.64913203469587</v>
      </c>
      <c r="S13" s="85">
        <v>-7.3245037853715829</v>
      </c>
      <c r="T13" s="85">
        <v>3766.6765658599998</v>
      </c>
      <c r="U13" s="85">
        <v>0</v>
      </c>
      <c r="V13" s="85">
        <v>1100</v>
      </c>
      <c r="W13" s="85">
        <v>850</v>
      </c>
      <c r="X13" s="85">
        <v>1450</v>
      </c>
      <c r="Y13" s="85">
        <v>-100</v>
      </c>
      <c r="Z13" s="85">
        <v>0</v>
      </c>
      <c r="AA13" s="85">
        <v>70.588235294117638</v>
      </c>
      <c r="AB13" s="85">
        <v>3337.7000000100002</v>
      </c>
      <c r="AC13" s="85">
        <v>2035.7</v>
      </c>
      <c r="AD13" s="85">
        <v>1695.1</v>
      </c>
      <c r="AE13" s="85">
        <v>235.1</v>
      </c>
      <c r="AF13" s="85">
        <v>195.1</v>
      </c>
      <c r="AG13" s="85">
        <v>-39.008898343353181</v>
      </c>
      <c r="AH13" s="85">
        <v>-16.731345483126205</v>
      </c>
      <c r="AI13" s="85">
        <v>-17.014036580178647</v>
      </c>
    </row>
    <row r="14" spans="2:35" x14ac:dyDescent="0.25">
      <c r="B14" s="86"/>
      <c r="C14" s="87" t="s">
        <v>102</v>
      </c>
      <c r="D14" s="85">
        <v>3298.5</v>
      </c>
      <c r="E14" s="85">
        <v>14809.971029110002</v>
      </c>
      <c r="F14" s="85">
        <v>25778.835377609998</v>
      </c>
      <c r="G14" s="85">
        <v>24237.681760450003</v>
      </c>
      <c r="H14" s="85">
        <v>26000.817449709997</v>
      </c>
      <c r="I14" s="85">
        <v>348.99108774018498</v>
      </c>
      <c r="J14" s="85">
        <v>74.064050003473668</v>
      </c>
      <c r="K14" s="85">
        <v>7.2743577817619531</v>
      </c>
      <c r="L14" s="85">
        <v>3298.5</v>
      </c>
      <c r="M14" s="85">
        <v>14809.971029110002</v>
      </c>
      <c r="N14" s="85">
        <v>25778.835377609998</v>
      </c>
      <c r="O14" s="85">
        <v>24237.681760450003</v>
      </c>
      <c r="P14" s="85">
        <v>26000.817449709997</v>
      </c>
      <c r="Q14" s="85">
        <v>348.99108774018498</v>
      </c>
      <c r="R14" s="85">
        <v>74.064050003473668</v>
      </c>
      <c r="S14" s="85">
        <v>7.2743577817619531</v>
      </c>
      <c r="T14" s="85">
        <v>0</v>
      </c>
      <c r="U14" s="85">
        <v>0</v>
      </c>
      <c r="V14" s="85">
        <v>0</v>
      </c>
      <c r="W14" s="85">
        <v>0</v>
      </c>
      <c r="X14" s="85">
        <v>0</v>
      </c>
      <c r="Y14" s="85">
        <v>0</v>
      </c>
      <c r="Z14" s="85">
        <v>0</v>
      </c>
      <c r="AA14" s="85">
        <v>0</v>
      </c>
      <c r="AB14" s="85">
        <v>0</v>
      </c>
      <c r="AC14" s="85">
        <v>0</v>
      </c>
      <c r="AD14" s="85">
        <v>0</v>
      </c>
      <c r="AE14" s="85">
        <v>0</v>
      </c>
      <c r="AF14" s="85">
        <v>0</v>
      </c>
      <c r="AG14" s="85">
        <v>0</v>
      </c>
      <c r="AH14" s="85">
        <v>0</v>
      </c>
      <c r="AI14" s="85">
        <v>0</v>
      </c>
    </row>
    <row r="15" spans="2:35" x14ac:dyDescent="0.25">
      <c r="B15" s="86"/>
      <c r="C15" s="87" t="s">
        <v>103</v>
      </c>
      <c r="D15" s="85">
        <v>3283.23079087</v>
      </c>
      <c r="E15" s="85">
        <v>1736.7974370500001</v>
      </c>
      <c r="F15" s="85">
        <v>1266.9781209600003</v>
      </c>
      <c r="G15" s="85">
        <v>1266.9781209600003</v>
      </c>
      <c r="H15" s="85">
        <v>1628.3281209600004</v>
      </c>
      <c r="I15" s="85">
        <v>-47.10096402970872</v>
      </c>
      <c r="J15" s="85">
        <v>-27.05089874430039</v>
      </c>
      <c r="K15" s="85">
        <v>28.520618787497455</v>
      </c>
      <c r="L15" s="85">
        <v>3283.23079087</v>
      </c>
      <c r="M15" s="85">
        <v>1736.7974370500001</v>
      </c>
      <c r="N15" s="85">
        <v>1266.9781209600003</v>
      </c>
      <c r="O15" s="85">
        <v>1266.9781209600003</v>
      </c>
      <c r="P15" s="85">
        <v>1628.3281209600004</v>
      </c>
      <c r="Q15" s="85">
        <v>-47.10096402970872</v>
      </c>
      <c r="R15" s="85">
        <v>-27.05089874430039</v>
      </c>
      <c r="S15" s="85">
        <v>28.520618787497455</v>
      </c>
      <c r="T15" s="85">
        <v>0</v>
      </c>
      <c r="U15" s="85">
        <v>0</v>
      </c>
      <c r="V15" s="85">
        <v>0</v>
      </c>
      <c r="W15" s="85">
        <v>0</v>
      </c>
      <c r="X15" s="85">
        <v>0</v>
      </c>
      <c r="Y15" s="85">
        <v>0</v>
      </c>
      <c r="Z15" s="85">
        <v>0</v>
      </c>
      <c r="AA15" s="85">
        <v>0</v>
      </c>
      <c r="AB15" s="85">
        <v>0</v>
      </c>
      <c r="AC15" s="85">
        <v>0</v>
      </c>
      <c r="AD15" s="85">
        <v>0</v>
      </c>
      <c r="AE15" s="85">
        <v>0</v>
      </c>
      <c r="AF15" s="85">
        <v>0</v>
      </c>
      <c r="AG15" s="85">
        <v>0</v>
      </c>
      <c r="AH15" s="85">
        <v>0</v>
      </c>
      <c r="AI15" s="85">
        <v>0</v>
      </c>
    </row>
    <row r="16" spans="2:35" x14ac:dyDescent="0.25">
      <c r="B16" s="86"/>
      <c r="C16" s="87" t="s">
        <v>104</v>
      </c>
      <c r="D16" s="85">
        <v>26934.858716556286</v>
      </c>
      <c r="E16" s="85">
        <v>51678.801446517013</v>
      </c>
      <c r="F16" s="85">
        <v>100434.62947834791</v>
      </c>
      <c r="G16" s="85">
        <v>113059.31375709361</v>
      </c>
      <c r="H16" s="85">
        <v>113244.65304916639</v>
      </c>
      <c r="I16" s="85">
        <v>91.865871621413604</v>
      </c>
      <c r="J16" s="85">
        <v>94.343960515974558</v>
      </c>
      <c r="K16" s="85">
        <v>0.16393102515284141</v>
      </c>
      <c r="L16" s="85">
        <v>26934.858716556286</v>
      </c>
      <c r="M16" s="85">
        <v>51228.801446517013</v>
      </c>
      <c r="N16" s="85">
        <v>98487.898597577907</v>
      </c>
      <c r="O16" s="85">
        <v>107612.58287632361</v>
      </c>
      <c r="P16" s="85">
        <v>107804.94016149819</v>
      </c>
      <c r="Q16" s="85">
        <v>90.195174163017811</v>
      </c>
      <c r="R16" s="85">
        <v>92.251030312312693</v>
      </c>
      <c r="S16" s="85">
        <v>0.17874980790644202</v>
      </c>
      <c r="T16" s="85">
        <v>0</v>
      </c>
      <c r="U16" s="85">
        <v>0</v>
      </c>
      <c r="V16" s="85">
        <v>1000</v>
      </c>
      <c r="W16" s="85">
        <v>4500</v>
      </c>
      <c r="X16" s="85">
        <v>4492.9820068981917</v>
      </c>
      <c r="Y16" s="85">
        <v>0</v>
      </c>
      <c r="Z16" s="85">
        <v>0</v>
      </c>
      <c r="AA16" s="85">
        <v>-0.15595540226240878</v>
      </c>
      <c r="AB16" s="85">
        <v>0</v>
      </c>
      <c r="AC16" s="85">
        <v>450</v>
      </c>
      <c r="AD16" s="85">
        <v>946.73088077</v>
      </c>
      <c r="AE16" s="85">
        <v>946.73088077</v>
      </c>
      <c r="AF16" s="85">
        <v>946.73088077</v>
      </c>
      <c r="AG16" s="85">
        <v>0</v>
      </c>
      <c r="AH16" s="85">
        <v>110.38464017111112</v>
      </c>
      <c r="AI16" s="85">
        <v>0</v>
      </c>
    </row>
    <row r="17" spans="2:35" x14ac:dyDescent="0.25">
      <c r="B17" s="83">
        <v>3</v>
      </c>
      <c r="C17" s="84" t="s">
        <v>105</v>
      </c>
      <c r="D17" s="85">
        <v>3354427.8720088862</v>
      </c>
      <c r="E17" s="85">
        <v>3933737.5362518528</v>
      </c>
      <c r="F17" s="85">
        <v>4740065.5531121586</v>
      </c>
      <c r="G17" s="85">
        <v>4718952.0387433236</v>
      </c>
      <c r="H17" s="85">
        <v>4834218.2880495796</v>
      </c>
      <c r="I17" s="85">
        <v>17.269999127929733</v>
      </c>
      <c r="J17" s="85">
        <v>20.497758414980375</v>
      </c>
      <c r="K17" s="85">
        <v>2.4426238783505694</v>
      </c>
      <c r="L17" s="85">
        <v>2880092.3221049402</v>
      </c>
      <c r="M17" s="85">
        <v>3490100.9096349292</v>
      </c>
      <c r="N17" s="85">
        <v>4204913.0539668621</v>
      </c>
      <c r="O17" s="85">
        <v>4173560.3223501826</v>
      </c>
      <c r="P17" s="85">
        <v>4271175.4189343266</v>
      </c>
      <c r="Q17" s="85">
        <v>21.180174775930759</v>
      </c>
      <c r="R17" s="85">
        <v>20.481131143188165</v>
      </c>
      <c r="S17" s="85">
        <v>2.3388926730349979</v>
      </c>
      <c r="T17" s="85">
        <v>398340.8086284048</v>
      </c>
      <c r="U17" s="85">
        <v>354778.41674257815</v>
      </c>
      <c r="V17" s="85">
        <v>445826.87204935699</v>
      </c>
      <c r="W17" s="85">
        <v>453135.82921850029</v>
      </c>
      <c r="X17" s="85">
        <v>472434.47172843339</v>
      </c>
      <c r="Y17" s="85">
        <v>-10.935960098043623</v>
      </c>
      <c r="Z17" s="85">
        <v>25.663470777829815</v>
      </c>
      <c r="AA17" s="85">
        <v>4.2589089772963717</v>
      </c>
      <c r="AB17" s="85">
        <v>75994.741275540946</v>
      </c>
      <c r="AC17" s="85">
        <v>88858.20987434547</v>
      </c>
      <c r="AD17" s="85">
        <v>89325.627095939679</v>
      </c>
      <c r="AE17" s="85">
        <v>92255.887174640971</v>
      </c>
      <c r="AF17" s="85">
        <v>90608.397386819823</v>
      </c>
      <c r="AG17" s="85">
        <v>16.926787805177586</v>
      </c>
      <c r="AH17" s="85">
        <v>0.52602592631022427</v>
      </c>
      <c r="AI17" s="85">
        <v>-1.7857828245718799</v>
      </c>
    </row>
    <row r="18" spans="2:35" x14ac:dyDescent="0.25">
      <c r="B18" s="86"/>
      <c r="C18" s="87" t="s">
        <v>106</v>
      </c>
      <c r="D18" s="85">
        <v>311505.35883753473</v>
      </c>
      <c r="E18" s="85">
        <v>401129.83048761857</v>
      </c>
      <c r="F18" s="85">
        <v>490764.94219391485</v>
      </c>
      <c r="G18" s="85">
        <v>360580.15118880058</v>
      </c>
      <c r="H18" s="85">
        <v>367328.5481683776</v>
      </c>
      <c r="I18" s="85">
        <v>28.771406047247932</v>
      </c>
      <c r="J18" s="85">
        <v>22.34566090418523</v>
      </c>
      <c r="K18" s="85">
        <v>1.8715386738089146</v>
      </c>
      <c r="L18" s="85">
        <v>301550.11710384482</v>
      </c>
      <c r="M18" s="85">
        <v>389699.61054212478</v>
      </c>
      <c r="N18" s="85">
        <v>475545.49486549443</v>
      </c>
      <c r="O18" s="85">
        <v>349446.7315386039</v>
      </c>
      <c r="P18" s="85">
        <v>355841.93008820317</v>
      </c>
      <c r="Q18" s="85">
        <v>29.232120446474212</v>
      </c>
      <c r="R18" s="85">
        <v>22.028732387991468</v>
      </c>
      <c r="S18" s="85">
        <v>1.8300925355465125</v>
      </c>
      <c r="T18" s="85">
        <v>9425.7349773199057</v>
      </c>
      <c r="U18" s="85">
        <v>9262.7736528238202</v>
      </c>
      <c r="V18" s="85">
        <v>13929.356970180395</v>
      </c>
      <c r="W18" s="85">
        <v>9997.1412623566866</v>
      </c>
      <c r="X18" s="85">
        <v>10366.457138174419</v>
      </c>
      <c r="Y18" s="85">
        <v>-1.7288977982958489</v>
      </c>
      <c r="Z18" s="85">
        <v>50.379977879886283</v>
      </c>
      <c r="AA18" s="85">
        <v>3.6942148372790973</v>
      </c>
      <c r="AB18" s="85">
        <v>529.50675637000006</v>
      </c>
      <c r="AC18" s="85">
        <v>2167.4462926699998</v>
      </c>
      <c r="AD18" s="85">
        <v>1290.0903582400001</v>
      </c>
      <c r="AE18" s="85">
        <v>1136.2783878400001</v>
      </c>
      <c r="AF18" s="85">
        <v>1120.1609419999997</v>
      </c>
      <c r="AG18" s="85">
        <v>309.33307584756619</v>
      </c>
      <c r="AH18" s="85">
        <v>-40.478785444285045</v>
      </c>
      <c r="AI18" s="85">
        <v>-1.4184416435692904</v>
      </c>
    </row>
    <row r="19" spans="2:35" x14ac:dyDescent="0.25">
      <c r="B19" s="86"/>
      <c r="C19" s="87" t="s">
        <v>107</v>
      </c>
      <c r="D19" s="85">
        <v>1060515.8183372875</v>
      </c>
      <c r="E19" s="85">
        <v>1224189.4739575393</v>
      </c>
      <c r="F19" s="85">
        <v>1592151.6306949414</v>
      </c>
      <c r="G19" s="85">
        <v>1604225.0190584539</v>
      </c>
      <c r="H19" s="85">
        <v>1624863.2819672171</v>
      </c>
      <c r="I19" s="85">
        <v>15.433400689568671</v>
      </c>
      <c r="J19" s="85">
        <v>30.057614819041056</v>
      </c>
      <c r="K19" s="85">
        <v>1.2864942675483437</v>
      </c>
      <c r="L19" s="85">
        <v>901359.15246414067</v>
      </c>
      <c r="M19" s="85">
        <v>1087516.9049893676</v>
      </c>
      <c r="N19" s="85">
        <v>1426355.4541990731</v>
      </c>
      <c r="O19" s="85">
        <v>1434572.4448556972</v>
      </c>
      <c r="P19" s="85">
        <v>1452786.4408753361</v>
      </c>
      <c r="Q19" s="85">
        <v>20.653005188476513</v>
      </c>
      <c r="R19" s="85">
        <v>31.157083412236087</v>
      </c>
      <c r="S19" s="85">
        <v>1.2696463036741878</v>
      </c>
      <c r="T19" s="85">
        <v>135365.79663480687</v>
      </c>
      <c r="U19" s="85">
        <v>112816.22306302639</v>
      </c>
      <c r="V19" s="85">
        <v>139863.7190613086</v>
      </c>
      <c r="W19" s="85">
        <v>141664.28698609563</v>
      </c>
      <c r="X19" s="85">
        <v>142542.64799009133</v>
      </c>
      <c r="Y19" s="85">
        <v>-16.658250556907859</v>
      </c>
      <c r="Z19" s="85">
        <v>23.974828498886843</v>
      </c>
      <c r="AA19" s="85">
        <v>0.62002994733734162</v>
      </c>
      <c r="AB19" s="85">
        <v>23790.86923833995</v>
      </c>
      <c r="AC19" s="85">
        <v>23856.345905145467</v>
      </c>
      <c r="AD19" s="85">
        <v>25932.45743455967</v>
      </c>
      <c r="AE19" s="85">
        <v>27988.287216660974</v>
      </c>
      <c r="AF19" s="85">
        <v>29534.193101789821</v>
      </c>
      <c r="AG19" s="85">
        <v>0.27521763139279493</v>
      </c>
      <c r="AH19" s="85">
        <v>8.7025546060950454</v>
      </c>
      <c r="AI19" s="85">
        <v>5.5234029619668723</v>
      </c>
    </row>
    <row r="20" spans="2:35" x14ac:dyDescent="0.25">
      <c r="B20" s="86"/>
      <c r="C20" s="87" t="s">
        <v>108</v>
      </c>
      <c r="D20" s="85">
        <v>1526497.3784745999</v>
      </c>
      <c r="E20" s="85">
        <v>1884401.9092513972</v>
      </c>
      <c r="F20" s="85">
        <v>2213503.1991537395</v>
      </c>
      <c r="G20" s="85">
        <v>2349431.9907470671</v>
      </c>
      <c r="H20" s="85">
        <v>2431002.912656514</v>
      </c>
      <c r="I20" s="85">
        <v>23.44612809846058</v>
      </c>
      <c r="J20" s="85">
        <v>17.464495672957682</v>
      </c>
      <c r="K20" s="85">
        <v>3.4719422494757568</v>
      </c>
      <c r="L20" s="85">
        <v>1308268.51482127</v>
      </c>
      <c r="M20" s="85">
        <v>1646629.9118684772</v>
      </c>
      <c r="N20" s="85">
        <v>1919565.2252102494</v>
      </c>
      <c r="O20" s="85">
        <v>2035291.6026211071</v>
      </c>
      <c r="P20" s="85">
        <v>2105801.3479694743</v>
      </c>
      <c r="Q20" s="85">
        <v>25.863298949255281</v>
      </c>
      <c r="R20" s="85">
        <v>16.575389003596129</v>
      </c>
      <c r="S20" s="85">
        <v>3.4643559309910588</v>
      </c>
      <c r="T20" s="85">
        <v>178879.62349533994</v>
      </c>
      <c r="U20" s="85">
        <v>188005.55202477999</v>
      </c>
      <c r="V20" s="85">
        <v>243409.02588243995</v>
      </c>
      <c r="W20" s="85">
        <v>261273.41385426995</v>
      </c>
      <c r="X20" s="85">
        <v>274354.67029961973</v>
      </c>
      <c r="Y20" s="85">
        <v>5.1017149696079223</v>
      </c>
      <c r="Z20" s="85">
        <v>29.469062621277018</v>
      </c>
      <c r="AA20" s="85">
        <v>5.0067307853397081</v>
      </c>
      <c r="AB20" s="85">
        <v>39349.240157990003</v>
      </c>
      <c r="AC20" s="85">
        <v>49766.445358140001</v>
      </c>
      <c r="AD20" s="85">
        <v>50528.948061049996</v>
      </c>
      <c r="AE20" s="85">
        <v>52866.974271689993</v>
      </c>
      <c r="AF20" s="85">
        <v>50846.894387419998</v>
      </c>
      <c r="AG20" s="85">
        <v>26.473713744723348</v>
      </c>
      <c r="AH20" s="85">
        <v>1.5321622780624751</v>
      </c>
      <c r="AI20" s="85">
        <v>-3.8210620374991566</v>
      </c>
    </row>
    <row r="21" spans="2:35" x14ac:dyDescent="0.25">
      <c r="B21" s="86"/>
      <c r="C21" s="87" t="s">
        <v>109</v>
      </c>
      <c r="D21" s="85">
        <v>417390.11598421546</v>
      </c>
      <c r="E21" s="85">
        <v>387287.40678058361</v>
      </c>
      <c r="F21" s="85">
        <v>396692.51565183297</v>
      </c>
      <c r="G21" s="85">
        <v>354463.16095831449</v>
      </c>
      <c r="H21" s="85">
        <v>361309.2518425025</v>
      </c>
      <c r="I21" s="85">
        <v>-7.2121279471721493</v>
      </c>
      <c r="J21" s="85">
        <v>2.4284571887920432</v>
      </c>
      <c r="K21" s="85">
        <v>1.9313970077113662</v>
      </c>
      <c r="L21" s="85">
        <v>336800.59968493646</v>
      </c>
      <c r="M21" s="85">
        <v>332548.46075470559</v>
      </c>
      <c r="N21" s="85">
        <v>338330.15177251498</v>
      </c>
      <c r="O21" s="85">
        <v>305852.33568125649</v>
      </c>
      <c r="P21" s="85">
        <v>308826.07690258452</v>
      </c>
      <c r="Q21" s="85">
        <v>-1.2625093109123242</v>
      </c>
      <c r="R21" s="85">
        <v>1.7386010462018264</v>
      </c>
      <c r="S21" s="85">
        <v>0.97228004314706684</v>
      </c>
      <c r="T21" s="85">
        <v>74358.337529597993</v>
      </c>
      <c r="U21" s="85">
        <v>44048.261221328001</v>
      </c>
      <c r="V21" s="85">
        <v>48417.365848548012</v>
      </c>
      <c r="W21" s="85">
        <v>39956.961083918002</v>
      </c>
      <c r="X21" s="85">
        <v>44957.627059518003</v>
      </c>
      <c r="Y21" s="85">
        <v>-40.762175857152812</v>
      </c>
      <c r="Z21" s="85">
        <v>9.9189037343987305</v>
      </c>
      <c r="AA21" s="85">
        <v>12.515130880693226</v>
      </c>
      <c r="AB21" s="85">
        <v>6231.1787696809997</v>
      </c>
      <c r="AC21" s="85">
        <v>10690.684804549997</v>
      </c>
      <c r="AD21" s="85">
        <v>9944.9980307700007</v>
      </c>
      <c r="AE21" s="85">
        <v>8653.8641931399998</v>
      </c>
      <c r="AF21" s="85">
        <v>7525.5478803999986</v>
      </c>
      <c r="AG21" s="85">
        <v>71.567615048497458</v>
      </c>
      <c r="AH21" s="85">
        <v>-6.9751076513136878</v>
      </c>
      <c r="AI21" s="85">
        <v>-13.038294657251825</v>
      </c>
    </row>
    <row r="22" spans="2:35" x14ac:dyDescent="0.25">
      <c r="B22" s="86"/>
      <c r="C22" s="87" t="s">
        <v>110</v>
      </c>
      <c r="D22" s="85">
        <v>38519.200375249624</v>
      </c>
      <c r="E22" s="85">
        <v>36728.915774713911</v>
      </c>
      <c r="F22" s="85">
        <v>46953.265417730719</v>
      </c>
      <c r="G22" s="85">
        <v>50251.716790687526</v>
      </c>
      <c r="H22" s="85">
        <v>49714.293414970205</v>
      </c>
      <c r="I22" s="85">
        <v>-4.6477719763000431</v>
      </c>
      <c r="J22" s="85">
        <v>27.837330417620933</v>
      </c>
      <c r="K22" s="85">
        <v>-1.0694627169770876</v>
      </c>
      <c r="L22" s="85">
        <v>32113.938030749625</v>
      </c>
      <c r="M22" s="85">
        <v>33706.021480253912</v>
      </c>
      <c r="N22" s="85">
        <v>45116.72791953072</v>
      </c>
      <c r="O22" s="85">
        <v>48397.207653517529</v>
      </c>
      <c r="P22" s="85">
        <v>47919.623098730204</v>
      </c>
      <c r="Q22" s="85">
        <v>4.9576088986029712</v>
      </c>
      <c r="R22" s="85">
        <v>33.853614096702486</v>
      </c>
      <c r="S22" s="85">
        <v>-0.98680187957623788</v>
      </c>
      <c r="T22" s="85">
        <v>311.31599133999993</v>
      </c>
      <c r="U22" s="85">
        <v>645.60678062000011</v>
      </c>
      <c r="V22" s="85">
        <v>207.40428688</v>
      </c>
      <c r="W22" s="85">
        <v>244.02603186000002</v>
      </c>
      <c r="X22" s="85">
        <v>213.06924102999997</v>
      </c>
      <c r="Y22" s="85">
        <v>107.37989649716022</v>
      </c>
      <c r="Z22" s="85">
        <v>-67.874518498578666</v>
      </c>
      <c r="AA22" s="85">
        <v>-12.685855928583978</v>
      </c>
      <c r="AB22" s="85">
        <v>6093.9463531599995</v>
      </c>
      <c r="AC22" s="85">
        <v>2377.28751384</v>
      </c>
      <c r="AD22" s="85">
        <v>1629.1332113199999</v>
      </c>
      <c r="AE22" s="85">
        <v>1610.4831053099999</v>
      </c>
      <c r="AF22" s="85">
        <v>1581.6010752100001</v>
      </c>
      <c r="AG22" s="85">
        <v>-60.989359340072568</v>
      </c>
      <c r="AH22" s="85">
        <v>-31.470922139809531</v>
      </c>
      <c r="AI22" s="85">
        <v>-1.7933767827039926</v>
      </c>
    </row>
    <row r="23" spans="2:35" x14ac:dyDescent="0.25">
      <c r="B23" s="83">
        <v>4</v>
      </c>
      <c r="C23" s="84" t="s">
        <v>111</v>
      </c>
      <c r="D23" s="85">
        <v>2309.2483039881135</v>
      </c>
      <c r="E23" s="85">
        <v>2052.7486194261396</v>
      </c>
      <c r="F23" s="85">
        <v>3067.3046314116405</v>
      </c>
      <c r="G23" s="85">
        <v>5527.185797168876</v>
      </c>
      <c r="H23" s="85">
        <v>10768.611899707003</v>
      </c>
      <c r="I23" s="85">
        <v>-11.107496933915437</v>
      </c>
      <c r="J23" s="85">
        <v>49.42426960536099</v>
      </c>
      <c r="K23" s="85">
        <v>94.829924212478602</v>
      </c>
      <c r="L23" s="85">
        <v>2239.1597496581135</v>
      </c>
      <c r="M23" s="85">
        <v>2036.2105202261396</v>
      </c>
      <c r="N23" s="85">
        <v>3002.8062474816402</v>
      </c>
      <c r="O23" s="85">
        <v>5422.2990579088755</v>
      </c>
      <c r="P23" s="85">
        <v>10742.312784897003</v>
      </c>
      <c r="Q23" s="85">
        <v>-9.063633332233719</v>
      </c>
      <c r="R23" s="85">
        <v>47.470323802675935</v>
      </c>
      <c r="S23" s="85">
        <v>98.113616939450139</v>
      </c>
      <c r="T23" s="85">
        <v>59.215055249999999</v>
      </c>
      <c r="U23" s="85">
        <v>14.79896067</v>
      </c>
      <c r="V23" s="85">
        <v>41.181522659999999</v>
      </c>
      <c r="W23" s="85">
        <v>104.36275664</v>
      </c>
      <c r="X23" s="85">
        <v>23.993967670000004</v>
      </c>
      <c r="Y23" s="85">
        <v>-75.008111353573383</v>
      </c>
      <c r="Z23" s="85">
        <v>178.27307321305287</v>
      </c>
      <c r="AA23" s="85">
        <v>-77.009070627784055</v>
      </c>
      <c r="AB23" s="85">
        <v>10.87349908</v>
      </c>
      <c r="AC23" s="85">
        <v>1.7391385300000002</v>
      </c>
      <c r="AD23" s="85">
        <v>23.31686127</v>
      </c>
      <c r="AE23" s="85">
        <v>0.52398261999999995</v>
      </c>
      <c r="AF23" s="85">
        <v>2.3051471399999999</v>
      </c>
      <c r="AG23" s="85">
        <v>-84.005714101738818</v>
      </c>
      <c r="AH23" s="85">
        <v>1240.7132823398488</v>
      </c>
      <c r="AI23" s="85">
        <v>339.92816784648323</v>
      </c>
    </row>
    <row r="24" spans="2:35" x14ac:dyDescent="0.25">
      <c r="B24" s="83">
        <v>5</v>
      </c>
      <c r="C24" s="84" t="s">
        <v>112</v>
      </c>
      <c r="D24" s="85">
        <v>303249.44880965352</v>
      </c>
      <c r="E24" s="85">
        <v>385596.31758314651</v>
      </c>
      <c r="F24" s="85">
        <v>418432.37315745902</v>
      </c>
      <c r="G24" s="85">
        <v>440134.73911305494</v>
      </c>
      <c r="H24" s="85">
        <v>405698.94263532211</v>
      </c>
      <c r="I24" s="85">
        <v>27.154828837028237</v>
      </c>
      <c r="J24" s="85">
        <v>8.5156559015198692</v>
      </c>
      <c r="K24" s="85">
        <v>-7.8239214989316075</v>
      </c>
      <c r="L24" s="85">
        <v>264669.55226466159</v>
      </c>
      <c r="M24" s="85">
        <v>350780.42472881993</v>
      </c>
      <c r="N24" s="85">
        <v>383438.28507418226</v>
      </c>
      <c r="O24" s="85">
        <v>401601.46002349042</v>
      </c>
      <c r="P24" s="85">
        <v>370646.00756775046</v>
      </c>
      <c r="Q24" s="85">
        <v>32.535239406023578</v>
      </c>
      <c r="R24" s="85">
        <v>9.3100578148308468</v>
      </c>
      <c r="S24" s="85">
        <v>-7.7080029674018942</v>
      </c>
      <c r="T24" s="85">
        <v>20722.892250398076</v>
      </c>
      <c r="U24" s="85">
        <v>15496.830455163843</v>
      </c>
      <c r="V24" s="85">
        <v>19405.850445224758</v>
      </c>
      <c r="W24" s="85">
        <v>20900.356350101152</v>
      </c>
      <c r="X24" s="85">
        <v>18772.651899371107</v>
      </c>
      <c r="Y24" s="85">
        <v>-25.218785737467908</v>
      </c>
      <c r="Z24" s="85">
        <v>25.224641912232798</v>
      </c>
      <c r="AA24" s="85">
        <v>-10.180230495064013</v>
      </c>
      <c r="AB24" s="85">
        <v>17857.004294593902</v>
      </c>
      <c r="AC24" s="85">
        <v>19319.062399162754</v>
      </c>
      <c r="AD24" s="85">
        <v>15588.23763805202</v>
      </c>
      <c r="AE24" s="85">
        <v>17632.922739463378</v>
      </c>
      <c r="AF24" s="85">
        <v>16280.283168200518</v>
      </c>
      <c r="AG24" s="85">
        <v>8.1875889172042218</v>
      </c>
      <c r="AH24" s="85">
        <v>-19.3116243636773</v>
      </c>
      <c r="AI24" s="85">
        <v>-7.6711024669528172</v>
      </c>
    </row>
    <row r="25" spans="2:35" x14ac:dyDescent="0.25">
      <c r="B25" s="83"/>
      <c r="C25" s="88" t="s">
        <v>113</v>
      </c>
      <c r="D25" s="85">
        <v>54893.331702534706</v>
      </c>
      <c r="E25" s="85">
        <v>78604.133881902395</v>
      </c>
      <c r="F25" s="85">
        <v>89593.667800028896</v>
      </c>
      <c r="G25" s="85">
        <v>85807.406915420666</v>
      </c>
      <c r="H25" s="85">
        <v>92975.551277268591</v>
      </c>
      <c r="I25" s="85">
        <v>43.194321503121373</v>
      </c>
      <c r="J25" s="85">
        <v>13.98086000748709</v>
      </c>
      <c r="K25" s="85">
        <v>8.3537594474955679</v>
      </c>
      <c r="L25" s="85">
        <v>42916.324204199736</v>
      </c>
      <c r="M25" s="85">
        <v>67444.359526200482</v>
      </c>
      <c r="N25" s="85">
        <v>77888.812253840049</v>
      </c>
      <c r="O25" s="85">
        <v>73570.606645964872</v>
      </c>
      <c r="P25" s="85">
        <v>80348.594887601619</v>
      </c>
      <c r="Q25" s="85">
        <v>57.153159728438396</v>
      </c>
      <c r="R25" s="85">
        <v>15.48602848483149</v>
      </c>
      <c r="S25" s="85">
        <v>9.2129024764654446</v>
      </c>
      <c r="T25" s="85">
        <v>5639.4718864595689</v>
      </c>
      <c r="U25" s="85">
        <v>4241.626287503721</v>
      </c>
      <c r="V25" s="85">
        <v>6431.1152193738917</v>
      </c>
      <c r="W25" s="85">
        <v>6507.1354542513482</v>
      </c>
      <c r="X25" s="85">
        <v>7067.853260734476</v>
      </c>
      <c r="Y25" s="85">
        <v>-24.786817402389929</v>
      </c>
      <c r="Z25" s="85">
        <v>51.619090968024139</v>
      </c>
      <c r="AA25" s="85">
        <v>8.6169684099136177</v>
      </c>
      <c r="AB25" s="85">
        <v>6337.5356118753989</v>
      </c>
      <c r="AC25" s="85">
        <v>6918.1480681981984</v>
      </c>
      <c r="AD25" s="85">
        <v>5273.7403268149437</v>
      </c>
      <c r="AE25" s="85">
        <v>5729.6648152044445</v>
      </c>
      <c r="AF25" s="85">
        <v>5559.1031289324965</v>
      </c>
      <c r="AG25" s="85">
        <v>9.1614862918456268</v>
      </c>
      <c r="AH25" s="85">
        <v>-23.769478842789983</v>
      </c>
      <c r="AI25" s="85">
        <v>-2.9768178728245887</v>
      </c>
    </row>
    <row r="26" spans="2:35" x14ac:dyDescent="0.25">
      <c r="B26" s="83"/>
      <c r="C26" s="88" t="s">
        <v>114</v>
      </c>
      <c r="D26" s="85">
        <v>20271.087556736711</v>
      </c>
      <c r="E26" s="85">
        <v>27581.704300759193</v>
      </c>
      <c r="F26" s="85">
        <v>20034.96804650651</v>
      </c>
      <c r="G26" s="85">
        <v>22921.917341154549</v>
      </c>
      <c r="H26" s="85">
        <v>21048.668038272193</v>
      </c>
      <c r="I26" s="85">
        <v>36.064255179012029</v>
      </c>
      <c r="J26" s="85">
        <v>-27.361384822202439</v>
      </c>
      <c r="K26" s="85">
        <v>-8.1723063345974118</v>
      </c>
      <c r="L26" s="85">
        <v>10597.242049295741</v>
      </c>
      <c r="M26" s="85">
        <v>16881.669546109588</v>
      </c>
      <c r="N26" s="85">
        <v>11630.620400346515</v>
      </c>
      <c r="O26" s="85">
        <v>12735.699950424549</v>
      </c>
      <c r="P26" s="85">
        <v>12185.894025532192</v>
      </c>
      <c r="Q26" s="85">
        <v>59.302481415261155</v>
      </c>
      <c r="R26" s="85">
        <v>-31.105034554909807</v>
      </c>
      <c r="S26" s="85">
        <v>-4.3170452117476943</v>
      </c>
      <c r="T26" s="85">
        <v>2069.426151340971</v>
      </c>
      <c r="U26" s="85">
        <v>1470.2261916452001</v>
      </c>
      <c r="V26" s="85">
        <v>1137.5216548399976</v>
      </c>
      <c r="W26" s="85">
        <v>2071.9638384799991</v>
      </c>
      <c r="X26" s="85">
        <v>1320.77374721</v>
      </c>
      <c r="Y26" s="85">
        <v>-28.954884875089377</v>
      </c>
      <c r="Z26" s="85">
        <v>-22.629479647135263</v>
      </c>
      <c r="AA26" s="85">
        <v>-36.254980773268471</v>
      </c>
      <c r="AB26" s="85">
        <v>7604.4193560999984</v>
      </c>
      <c r="AC26" s="85">
        <v>9229.8085630044025</v>
      </c>
      <c r="AD26" s="85">
        <v>7266.82599132</v>
      </c>
      <c r="AE26" s="85">
        <v>8114.2535522500011</v>
      </c>
      <c r="AF26" s="85">
        <v>7542.0002655300004</v>
      </c>
      <c r="AG26" s="85">
        <v>21.37427107568146</v>
      </c>
      <c r="AH26" s="85">
        <v>-21.267857922347098</v>
      </c>
      <c r="AI26" s="85">
        <v>-7.0524452192071374</v>
      </c>
    </row>
    <row r="27" spans="2:35" x14ac:dyDescent="0.25">
      <c r="B27" s="83"/>
      <c r="C27" s="88" t="s">
        <v>115</v>
      </c>
      <c r="D27" s="85">
        <v>228085.02955038205</v>
      </c>
      <c r="E27" s="85">
        <v>279410.47940048488</v>
      </c>
      <c r="F27" s="85">
        <v>308803.73731092364</v>
      </c>
      <c r="G27" s="85">
        <v>331405.41485647956</v>
      </c>
      <c r="H27" s="85">
        <v>291674.72331978142</v>
      </c>
      <c r="I27" s="85">
        <v>22.502770107831857</v>
      </c>
      <c r="J27" s="85">
        <v>10.51974069602049</v>
      </c>
      <c r="K27" s="85">
        <v>-11.988546280664769</v>
      </c>
      <c r="L27" s="85">
        <v>211155.98601116601</v>
      </c>
      <c r="M27" s="85">
        <v>266454.39565650979</v>
      </c>
      <c r="N27" s="85">
        <v>293918.8524199957</v>
      </c>
      <c r="O27" s="85">
        <v>315295.15342710086</v>
      </c>
      <c r="P27" s="85">
        <v>278111.51865461672</v>
      </c>
      <c r="Q27" s="85">
        <v>26.188416767128537</v>
      </c>
      <c r="R27" s="85">
        <v>10.30737612559064</v>
      </c>
      <c r="S27" s="85">
        <v>-11.793278256362838</v>
      </c>
      <c r="T27" s="85">
        <v>13013.994212597539</v>
      </c>
      <c r="U27" s="85">
        <v>9784.9779760149249</v>
      </c>
      <c r="V27" s="85">
        <v>11837.213571010872</v>
      </c>
      <c r="W27" s="85">
        <v>12321.257057369801</v>
      </c>
      <c r="X27" s="85">
        <v>10384.024891426638</v>
      </c>
      <c r="Y27" s="85">
        <v>-24.811876998200358</v>
      </c>
      <c r="Z27" s="85">
        <v>20.973328708827101</v>
      </c>
      <c r="AA27" s="85">
        <v>-15.72268281493594</v>
      </c>
      <c r="AB27" s="85">
        <v>3915.0493266185003</v>
      </c>
      <c r="AC27" s="85">
        <v>3171.1057679601467</v>
      </c>
      <c r="AD27" s="85">
        <v>3047.6713199170786</v>
      </c>
      <c r="AE27" s="85">
        <v>3789.004372008937</v>
      </c>
      <c r="AF27" s="85">
        <v>3179.179773738022</v>
      </c>
      <c r="AG27" s="85">
        <v>-19.002150333081786</v>
      </c>
      <c r="AH27" s="85">
        <v>-3.8924733854736395</v>
      </c>
      <c r="AI27" s="85">
        <v>-16.094586820114564</v>
      </c>
    </row>
    <row r="28" spans="2:35" x14ac:dyDescent="0.25">
      <c r="B28" s="83">
        <v>6</v>
      </c>
      <c r="C28" s="84" t="s">
        <v>116</v>
      </c>
      <c r="D28" s="85">
        <v>15556.105793080504</v>
      </c>
      <c r="E28" s="85">
        <v>3427.1328801167301</v>
      </c>
      <c r="F28" s="85">
        <v>4050.1818805544644</v>
      </c>
      <c r="G28" s="85">
        <v>3817.7734803219546</v>
      </c>
      <c r="H28" s="85">
        <v>5446.2056271797001</v>
      </c>
      <c r="I28" s="85">
        <v>-77.969210767124324</v>
      </c>
      <c r="J28" s="85">
        <v>18.179890369950083</v>
      </c>
      <c r="K28" s="85">
        <v>42.653975026313475</v>
      </c>
      <c r="L28" s="85">
        <v>8607.783011191992</v>
      </c>
      <c r="M28" s="85">
        <v>3285.9521801267283</v>
      </c>
      <c r="N28" s="85">
        <v>3962.4138505844585</v>
      </c>
      <c r="O28" s="85">
        <v>3811.6259003119571</v>
      </c>
      <c r="P28" s="85">
        <v>5447.4149669696999</v>
      </c>
      <c r="Q28" s="85">
        <v>-61.825801418852279</v>
      </c>
      <c r="R28" s="85">
        <v>20.586473368326416</v>
      </c>
      <c r="S28" s="85">
        <v>42.915782121321612</v>
      </c>
      <c r="T28" s="85">
        <v>6828.3963677985121</v>
      </c>
      <c r="U28" s="85">
        <v>141.12699999000191</v>
      </c>
      <c r="V28" s="85">
        <v>76.075899970005921</v>
      </c>
      <c r="W28" s="85">
        <v>9.9976062774658198E-9</v>
      </c>
      <c r="X28" s="85">
        <v>1.0000109672546387E-8</v>
      </c>
      <c r="Y28" s="85">
        <v>-97.933233626338208</v>
      </c>
      <c r="Z28" s="85">
        <v>-46.094014628387555</v>
      </c>
      <c r="AA28" s="85">
        <v>2.5039944673643788E-2</v>
      </c>
      <c r="AB28" s="85">
        <v>119.92641408999968</v>
      </c>
      <c r="AC28" s="85">
        <v>5.3700000000000005E-2</v>
      </c>
      <c r="AD28" s="85">
        <v>11.692129999999999</v>
      </c>
      <c r="AE28" s="85">
        <v>6.1475800000000005</v>
      </c>
      <c r="AF28" s="85">
        <v>-1.2093398</v>
      </c>
      <c r="AG28" s="85">
        <v>-99.95522254174989</v>
      </c>
      <c r="AH28" s="85">
        <v>21673.054003724392</v>
      </c>
      <c r="AI28" s="85">
        <v>-119.67180256295973</v>
      </c>
    </row>
    <row r="29" spans="2:35" x14ac:dyDescent="0.25">
      <c r="B29" s="83">
        <v>7</v>
      </c>
      <c r="C29" s="84" t="s">
        <v>117</v>
      </c>
      <c r="D29" s="85">
        <v>73518.783669139346</v>
      </c>
      <c r="E29" s="85">
        <v>59044.895563701059</v>
      </c>
      <c r="F29" s="85">
        <v>69757.42709896194</v>
      </c>
      <c r="G29" s="85">
        <v>14933.140449307984</v>
      </c>
      <c r="H29" s="85">
        <v>19717.049540230437</v>
      </c>
      <c r="I29" s="85">
        <v>-19.687333471913693</v>
      </c>
      <c r="J29" s="85">
        <v>18.143027323511106</v>
      </c>
      <c r="K29" s="85">
        <v>32.035519301260877</v>
      </c>
      <c r="L29" s="85">
        <v>64455.681803403859</v>
      </c>
      <c r="M29" s="85">
        <v>54483.587922898005</v>
      </c>
      <c r="N29" s="85">
        <v>63461.850534756159</v>
      </c>
      <c r="O29" s="85">
        <v>13663.265082084257</v>
      </c>
      <c r="P29" s="85">
        <v>18096.515006833517</v>
      </c>
      <c r="Q29" s="85">
        <v>-15.471241016302825</v>
      </c>
      <c r="R29" s="85">
        <v>16.478838773547121</v>
      </c>
      <c r="S29" s="85">
        <v>32.446489899125865</v>
      </c>
      <c r="T29" s="85">
        <v>7258.4332824830999</v>
      </c>
      <c r="U29" s="85">
        <v>3576.9039933877898</v>
      </c>
      <c r="V29" s="85">
        <v>5224.1673279727493</v>
      </c>
      <c r="W29" s="85">
        <v>1123.4825073857389</v>
      </c>
      <c r="X29" s="85">
        <v>1444.2628969615016</v>
      </c>
      <c r="Y29" s="85">
        <v>-50.72071541912505</v>
      </c>
      <c r="Z29" s="85">
        <v>46.052769032382898</v>
      </c>
      <c r="AA29" s="85">
        <v>28.552326134760662</v>
      </c>
      <c r="AB29" s="85">
        <v>1804.668583252376</v>
      </c>
      <c r="AC29" s="85">
        <v>984.40364741526662</v>
      </c>
      <c r="AD29" s="85">
        <v>1071.4092362330307</v>
      </c>
      <c r="AE29" s="85">
        <v>146.39285983798786</v>
      </c>
      <c r="AF29" s="85">
        <v>176.27163643542121</v>
      </c>
      <c r="AG29" s="85">
        <v>-45.452386296813948</v>
      </c>
      <c r="AH29" s="85">
        <v>8.8384057745228084</v>
      </c>
      <c r="AI29" s="85">
        <v>20.409995836204065</v>
      </c>
    </row>
    <row r="30" spans="2:35" x14ac:dyDescent="0.25">
      <c r="B30" s="296" t="s">
        <v>118</v>
      </c>
      <c r="C30" s="297"/>
      <c r="D30" s="85">
        <v>4286193.1963643646</v>
      </c>
      <c r="E30" s="85">
        <v>4953744.8867421867</v>
      </c>
      <c r="F30" s="85">
        <v>6068986.513576163</v>
      </c>
      <c r="G30" s="85">
        <v>6185209.1182377283</v>
      </c>
      <c r="H30" s="85">
        <v>6291818.3423709115</v>
      </c>
      <c r="I30" s="85">
        <v>15.574465727397751</v>
      </c>
      <c r="J30" s="85">
        <v>22.513101750934354</v>
      </c>
      <c r="K30" s="85">
        <v>1.7236155171994838</v>
      </c>
      <c r="L30" s="85">
        <v>3687333.8451397279</v>
      </c>
      <c r="M30" s="85">
        <v>4413570.5200984171</v>
      </c>
      <c r="N30" s="85">
        <v>5420355.0025674682</v>
      </c>
      <c r="O30" s="85">
        <v>5516288.1033132235</v>
      </c>
      <c r="P30" s="85">
        <v>5591522.5132120652</v>
      </c>
      <c r="Q30" s="85">
        <v>19.695441352996585</v>
      </c>
      <c r="R30" s="85">
        <v>22.811111273386906</v>
      </c>
      <c r="S30" s="85">
        <v>1.3638593287695455</v>
      </c>
      <c r="T30" s="85">
        <v>486316.17599226889</v>
      </c>
      <c r="U30" s="85">
        <v>413427.93478604063</v>
      </c>
      <c r="V30" s="85">
        <v>521952.9698530006</v>
      </c>
      <c r="W30" s="85">
        <v>539670.1004997323</v>
      </c>
      <c r="X30" s="85">
        <v>568009.65729323833</v>
      </c>
      <c r="Y30" s="85">
        <v>-14.987829894308716</v>
      </c>
      <c r="Z30" s="85">
        <v>26.250048904683815</v>
      </c>
      <c r="AA30" s="85">
        <v>5.2512742075693453</v>
      </c>
      <c r="AB30" s="85">
        <v>112543.17523236724</v>
      </c>
      <c r="AC30" s="85">
        <v>126746.43185772897</v>
      </c>
      <c r="AD30" s="85">
        <v>126678.54115569401</v>
      </c>
      <c r="AE30" s="85">
        <v>129250.914424772</v>
      </c>
      <c r="AF30" s="85">
        <v>132286.17186560732</v>
      </c>
      <c r="AG30" s="85">
        <v>12.620273593699791</v>
      </c>
      <c r="AH30" s="85">
        <v>-5.3564191938092795E-2</v>
      </c>
      <c r="AI30" s="85">
        <v>2.3483450421559304</v>
      </c>
    </row>
    <row r="31" spans="2:35" x14ac:dyDescent="0.25">
      <c r="B31" s="305" t="s">
        <v>119</v>
      </c>
      <c r="C31" s="297"/>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row>
    <row r="32" spans="2:35" x14ac:dyDescent="0.25">
      <c r="B32" s="89">
        <v>1</v>
      </c>
      <c r="C32" s="90" t="s">
        <v>120</v>
      </c>
      <c r="D32" s="85">
        <v>466278.56144162116</v>
      </c>
      <c r="E32" s="85">
        <v>563629.65952167846</v>
      </c>
      <c r="F32" s="85">
        <v>519339.57293508702</v>
      </c>
      <c r="G32" s="85">
        <v>403356.18026476889</v>
      </c>
      <c r="H32" s="85">
        <v>425920.03930656059</v>
      </c>
      <c r="I32" s="85">
        <v>20.878313122325658</v>
      </c>
      <c r="J32" s="85">
        <v>-7.8580120542588201</v>
      </c>
      <c r="K32" s="85">
        <v>5.5940283416459513</v>
      </c>
      <c r="L32" s="85">
        <v>348011.2262211396</v>
      </c>
      <c r="M32" s="85">
        <v>462842.72392909846</v>
      </c>
      <c r="N32" s="85">
        <v>447431.78494961082</v>
      </c>
      <c r="O32" s="85">
        <v>346998.52824929269</v>
      </c>
      <c r="P32" s="85">
        <v>348399.7265895044</v>
      </c>
      <c r="Q32" s="85">
        <v>32.99649237033249</v>
      </c>
      <c r="R32" s="85">
        <v>-3.3296275781680844</v>
      </c>
      <c r="S32" s="85">
        <v>0.40380526893908364</v>
      </c>
      <c r="T32" s="85">
        <v>94563.764572771557</v>
      </c>
      <c r="U32" s="85">
        <v>76518.232728619972</v>
      </c>
      <c r="V32" s="85">
        <v>55300.480101796209</v>
      </c>
      <c r="W32" s="85">
        <v>43336.994723416203</v>
      </c>
      <c r="X32" s="85">
        <v>60779.273743246194</v>
      </c>
      <c r="Y32" s="85">
        <v>-19.082924549037642</v>
      </c>
      <c r="Z32" s="85">
        <v>-27.729015517222898</v>
      </c>
      <c r="AA32" s="85">
        <v>40.248012422526003</v>
      </c>
      <c r="AB32" s="85">
        <v>23703.570647710003</v>
      </c>
      <c r="AC32" s="85">
        <v>24268.702863960007</v>
      </c>
      <c r="AD32" s="85">
        <v>16607.307883679998</v>
      </c>
      <c r="AE32" s="85">
        <v>13020.657292059999</v>
      </c>
      <c r="AF32" s="85">
        <v>16741.038973810002</v>
      </c>
      <c r="AG32" s="85">
        <v>2.3841649203370165</v>
      </c>
      <c r="AH32" s="85">
        <v>-31.56903367776399</v>
      </c>
      <c r="AI32" s="85">
        <v>28.572917620823123</v>
      </c>
    </row>
    <row r="33" spans="2:35" x14ac:dyDescent="0.25">
      <c r="B33" s="86"/>
      <c r="C33" s="87" t="s">
        <v>121</v>
      </c>
      <c r="D33" s="85">
        <v>92563.123347082597</v>
      </c>
      <c r="E33" s="85">
        <v>110726.17219420797</v>
      </c>
      <c r="F33" s="85">
        <v>116799.19483373898</v>
      </c>
      <c r="G33" s="85">
        <v>113103.82602698274</v>
      </c>
      <c r="H33" s="85">
        <v>113050.38502873042</v>
      </c>
      <c r="I33" s="85">
        <v>19.622337914224929</v>
      </c>
      <c r="J33" s="85">
        <v>5.484721921822814</v>
      </c>
      <c r="K33" s="85">
        <v>-4.7249505281610205E-2</v>
      </c>
      <c r="L33" s="85">
        <v>82455.682803112592</v>
      </c>
      <c r="M33" s="85">
        <v>100911.54022882797</v>
      </c>
      <c r="N33" s="85">
        <v>107226.97254281476</v>
      </c>
      <c r="O33" s="85">
        <v>104203.73803899855</v>
      </c>
      <c r="P33" s="85">
        <v>103909.20539980622</v>
      </c>
      <c r="Q33" s="85">
        <v>22.382759802964966</v>
      </c>
      <c r="R33" s="85">
        <v>6.2583846204961864</v>
      </c>
      <c r="S33" s="85">
        <v>-0.28265074241587973</v>
      </c>
      <c r="T33" s="85">
        <v>8672.54614305</v>
      </c>
      <c r="U33" s="85">
        <v>7917.5248555999997</v>
      </c>
      <c r="V33" s="85">
        <v>8134.4749430842003</v>
      </c>
      <c r="W33" s="85">
        <v>7548.2813184341994</v>
      </c>
      <c r="X33" s="85">
        <v>7689.1516400641985</v>
      </c>
      <c r="Y33" s="85">
        <v>-8.705878008559905</v>
      </c>
      <c r="Z33" s="85">
        <v>2.7401251204251489</v>
      </c>
      <c r="AA33" s="85">
        <v>1.8662569091850045</v>
      </c>
      <c r="AB33" s="85">
        <v>1434.8944009199997</v>
      </c>
      <c r="AC33" s="85">
        <v>1897.1071097799997</v>
      </c>
      <c r="AD33" s="85">
        <v>1437.7473478400002</v>
      </c>
      <c r="AE33" s="85">
        <v>1351.8066695500004</v>
      </c>
      <c r="AF33" s="85">
        <v>1452.0279888600001</v>
      </c>
      <c r="AG33" s="85">
        <v>32.212315314886361</v>
      </c>
      <c r="AH33" s="85">
        <v>-24.213696716010396</v>
      </c>
      <c r="AI33" s="85">
        <v>7.4138796299445753</v>
      </c>
    </row>
    <row r="34" spans="2:35" x14ac:dyDescent="0.25">
      <c r="B34" s="86"/>
      <c r="C34" s="87" t="s">
        <v>122</v>
      </c>
      <c r="D34" s="85">
        <v>84640.147339440417</v>
      </c>
      <c r="E34" s="85">
        <v>98161.029461135156</v>
      </c>
      <c r="F34" s="85">
        <v>99422.33198762461</v>
      </c>
      <c r="G34" s="85">
        <v>96667.919397706981</v>
      </c>
      <c r="H34" s="85">
        <v>95394.50540922652</v>
      </c>
      <c r="I34" s="85">
        <v>15.974549367773031</v>
      </c>
      <c r="J34" s="85">
        <v>1.2849320483021625</v>
      </c>
      <c r="K34" s="85">
        <v>-1.3173077443008108</v>
      </c>
      <c r="L34" s="85">
        <v>74684.073995220417</v>
      </c>
      <c r="M34" s="85">
        <v>88499.096443955161</v>
      </c>
      <c r="N34" s="85">
        <v>89926.03083485461</v>
      </c>
      <c r="O34" s="85">
        <v>87817.329267746987</v>
      </c>
      <c r="P34" s="85">
        <v>86446.315722136525</v>
      </c>
      <c r="Q34" s="85">
        <v>18.497949709624663</v>
      </c>
      <c r="R34" s="85">
        <v>1.6123717057417644</v>
      </c>
      <c r="S34" s="85">
        <v>-1.5612107052702218</v>
      </c>
      <c r="T34" s="85">
        <v>8521.3749232999999</v>
      </c>
      <c r="U34" s="85">
        <v>7764.990247400001</v>
      </c>
      <c r="V34" s="85">
        <v>8058.6565449300015</v>
      </c>
      <c r="W34" s="85">
        <v>7498.8601204100005</v>
      </c>
      <c r="X34" s="85">
        <v>7496.2543582299986</v>
      </c>
      <c r="Y34" s="85">
        <v>-8.8763219868640668</v>
      </c>
      <c r="Z34" s="85">
        <v>3.7819274483742027</v>
      </c>
      <c r="AA34" s="85">
        <v>-3.4748776989579344E-2</v>
      </c>
      <c r="AB34" s="85">
        <v>1434.6984209199998</v>
      </c>
      <c r="AC34" s="85">
        <v>1896.9427697799997</v>
      </c>
      <c r="AD34" s="85">
        <v>1437.6446078399999</v>
      </c>
      <c r="AE34" s="85">
        <v>1351.7300095500002</v>
      </c>
      <c r="AF34" s="85">
        <v>1451.93532886</v>
      </c>
      <c r="AG34" s="85">
        <v>32.218920863074899</v>
      </c>
      <c r="AH34" s="85">
        <v>-24.212547118291155</v>
      </c>
      <c r="AI34" s="85">
        <v>7.4131164213302458</v>
      </c>
    </row>
    <row r="35" spans="2:35" x14ac:dyDescent="0.25">
      <c r="B35" s="86"/>
      <c r="C35" s="87" t="s">
        <v>123</v>
      </c>
      <c r="D35" s="85">
        <v>7922.9760076421444</v>
      </c>
      <c r="E35" s="85">
        <v>12565.142733072817</v>
      </c>
      <c r="F35" s="85">
        <v>17376.862846114327</v>
      </c>
      <c r="G35" s="85">
        <v>16435.906629275752</v>
      </c>
      <c r="H35" s="85">
        <v>17655.879619503863</v>
      </c>
      <c r="I35" s="85">
        <v>58.591200086344422</v>
      </c>
      <c r="J35" s="85">
        <v>38.294193828586934</v>
      </c>
      <c r="K35" s="85">
        <v>7.4226084252333679</v>
      </c>
      <c r="L35" s="85">
        <v>7771.6088078921439</v>
      </c>
      <c r="M35" s="85">
        <v>12412.443784872818</v>
      </c>
      <c r="N35" s="85">
        <v>17300.94170796013</v>
      </c>
      <c r="O35" s="85">
        <v>16386.408771251554</v>
      </c>
      <c r="P35" s="85">
        <v>17462.889677669664</v>
      </c>
      <c r="Q35" s="85">
        <v>59.715241614681645</v>
      </c>
      <c r="R35" s="85">
        <v>39.383847434177135</v>
      </c>
      <c r="S35" s="85">
        <v>6.569352207951118</v>
      </c>
      <c r="T35" s="85">
        <v>151.17121975000001</v>
      </c>
      <c r="U35" s="85">
        <v>152.53460820000001</v>
      </c>
      <c r="V35" s="85">
        <v>75.818398154199997</v>
      </c>
      <c r="W35" s="85">
        <v>49.421198024199995</v>
      </c>
      <c r="X35" s="85">
        <v>192.89728183420002</v>
      </c>
      <c r="Y35" s="85">
        <v>0.90188360737891193</v>
      </c>
      <c r="Z35" s="85">
        <v>-50.294297766977195</v>
      </c>
      <c r="AA35" s="85">
        <v>290.31284053402413</v>
      </c>
      <c r="AB35" s="85">
        <v>0.19597999999999999</v>
      </c>
      <c r="AC35" s="85">
        <v>0.16434000000000001</v>
      </c>
      <c r="AD35" s="85">
        <v>0.10274</v>
      </c>
      <c r="AE35" s="85">
        <v>7.6659999999999992E-2</v>
      </c>
      <c r="AF35" s="85">
        <v>9.2659999999999992E-2</v>
      </c>
      <c r="AG35" s="85">
        <v>-16.144504541279712</v>
      </c>
      <c r="AH35" s="85">
        <v>-37.483266398929054</v>
      </c>
      <c r="AI35" s="85">
        <v>20.871380120010443</v>
      </c>
    </row>
    <row r="36" spans="2:35" x14ac:dyDescent="0.25">
      <c r="B36" s="86"/>
      <c r="C36" s="87" t="s">
        <v>124</v>
      </c>
      <c r="D36" s="85">
        <v>295862.05500839994</v>
      </c>
      <c r="E36" s="85">
        <v>369615.2710127579</v>
      </c>
      <c r="F36" s="85">
        <v>334151.81376149581</v>
      </c>
      <c r="G36" s="85">
        <v>248196.51726014109</v>
      </c>
      <c r="H36" s="85">
        <v>269610.60432662885</v>
      </c>
      <c r="I36" s="85">
        <v>24.928244347611255</v>
      </c>
      <c r="J36" s="85">
        <v>-9.5946948171516464</v>
      </c>
      <c r="K36" s="85">
        <v>8.6278757264120376</v>
      </c>
      <c r="L36" s="85">
        <v>242924.31652243694</v>
      </c>
      <c r="M36" s="85">
        <v>327900.6058572029</v>
      </c>
      <c r="N36" s="85">
        <v>304443.86755932384</v>
      </c>
      <c r="O36" s="85">
        <v>222132.82300847911</v>
      </c>
      <c r="P36" s="85">
        <v>235520.52159466682</v>
      </c>
      <c r="Q36" s="85">
        <v>34.980561251025435</v>
      </c>
      <c r="R36" s="85">
        <v>-7.1536123687719586</v>
      </c>
      <c r="S36" s="85">
        <v>6.0268889598889652</v>
      </c>
      <c r="T36" s="85">
        <v>40335.175519416007</v>
      </c>
      <c r="U36" s="85">
        <v>28987.296010934999</v>
      </c>
      <c r="V36" s="85">
        <v>22731.248841631994</v>
      </c>
      <c r="W36" s="85">
        <v>19788.661281821991</v>
      </c>
      <c r="X36" s="85">
        <v>24769.398889271997</v>
      </c>
      <c r="Y36" s="85">
        <v>-28.133953459601329</v>
      </c>
      <c r="Z36" s="85">
        <v>-21.58203085566522</v>
      </c>
      <c r="AA36" s="85">
        <v>25.169654159603748</v>
      </c>
      <c r="AB36" s="85">
        <v>12602.562966547001</v>
      </c>
      <c r="AC36" s="85">
        <v>12727.369144619999</v>
      </c>
      <c r="AD36" s="85">
        <v>6976.6973605399999</v>
      </c>
      <c r="AE36" s="85">
        <v>6275.0329698400001</v>
      </c>
      <c r="AF36" s="85">
        <v>9320.6838426899994</v>
      </c>
      <c r="AG36" s="85">
        <v>0.99032378099829055</v>
      </c>
      <c r="AH36" s="85">
        <v>-45.183507437677115</v>
      </c>
      <c r="AI36" s="85">
        <v>48.536013874165462</v>
      </c>
    </row>
    <row r="37" spans="2:35" x14ac:dyDescent="0.25">
      <c r="B37" s="86"/>
      <c r="C37" s="87" t="s">
        <v>125</v>
      </c>
      <c r="D37" s="85">
        <v>215138.12174152822</v>
      </c>
      <c r="E37" s="85">
        <v>294779.98941909923</v>
      </c>
      <c r="F37" s="85">
        <v>273552.74605237599</v>
      </c>
      <c r="G37" s="85">
        <v>170026.80229667871</v>
      </c>
      <c r="H37" s="85">
        <v>177919.49131424155</v>
      </c>
      <c r="I37" s="85">
        <v>37.018947192099475</v>
      </c>
      <c r="J37" s="85">
        <v>-7.2010462475944088</v>
      </c>
      <c r="K37" s="85">
        <v>4.6420263811060458</v>
      </c>
      <c r="L37" s="85">
        <v>196553.64412363741</v>
      </c>
      <c r="M37" s="85">
        <v>275162.27776240924</v>
      </c>
      <c r="N37" s="85">
        <v>256583.04221807601</v>
      </c>
      <c r="O37" s="85">
        <v>153130.48864483871</v>
      </c>
      <c r="P37" s="85">
        <v>158277.02931814155</v>
      </c>
      <c r="Q37" s="85">
        <v>39.993475567069588</v>
      </c>
      <c r="R37" s="85">
        <v>-6.7521012311053781</v>
      </c>
      <c r="S37" s="85">
        <v>3.3608856856973901</v>
      </c>
      <c r="T37" s="85">
        <v>15331.434891300813</v>
      </c>
      <c r="U37" s="85">
        <v>15491.607989520002</v>
      </c>
      <c r="V37" s="85">
        <v>13431.646941229998</v>
      </c>
      <c r="W37" s="85">
        <v>13726.75586096</v>
      </c>
      <c r="X37" s="85">
        <v>15805.638978399998</v>
      </c>
      <c r="Y37" s="85">
        <v>1.0447365126278749</v>
      </c>
      <c r="Z37" s="85">
        <v>-13.297270687998031</v>
      </c>
      <c r="AA37" s="85">
        <v>15.1447518881902</v>
      </c>
      <c r="AB37" s="85">
        <v>3253.0427265900007</v>
      </c>
      <c r="AC37" s="85">
        <v>4126.1036671700003</v>
      </c>
      <c r="AD37" s="85">
        <v>3538.0568930699997</v>
      </c>
      <c r="AE37" s="85">
        <v>3169.5577908799996</v>
      </c>
      <c r="AF37" s="85">
        <v>3836.8230176999996</v>
      </c>
      <c r="AG37" s="85">
        <v>26.83828691961833</v>
      </c>
      <c r="AH37" s="85">
        <v>-14.251866204402189</v>
      </c>
      <c r="AI37" s="85">
        <v>21.052312998992196</v>
      </c>
    </row>
    <row r="38" spans="2:35" x14ac:dyDescent="0.25">
      <c r="B38" s="86"/>
      <c r="C38" s="87" t="s">
        <v>126</v>
      </c>
      <c r="D38" s="85">
        <v>29035.704137891578</v>
      </c>
      <c r="E38" s="85">
        <v>27140.724284007269</v>
      </c>
      <c r="F38" s="85">
        <v>17905.394604742363</v>
      </c>
      <c r="G38" s="85">
        <v>14048.226035696762</v>
      </c>
      <c r="H38" s="85">
        <v>19142.780321380225</v>
      </c>
      <c r="I38" s="85">
        <v>-6.5263781614696992</v>
      </c>
      <c r="J38" s="85">
        <v>-34.027572671326404</v>
      </c>
      <c r="K38" s="85">
        <v>36.264751668560294</v>
      </c>
      <c r="L38" s="85">
        <v>7476.4436448553897</v>
      </c>
      <c r="M38" s="85">
        <v>8185.8084774982717</v>
      </c>
      <c r="N38" s="85">
        <v>8327.4608920123628</v>
      </c>
      <c r="O38" s="85">
        <v>7472.6714130667633</v>
      </c>
      <c r="P38" s="85">
        <v>9833.2663830102265</v>
      </c>
      <c r="Q38" s="85">
        <v>9.4879981223559753</v>
      </c>
      <c r="R38" s="85">
        <v>1.7304633366817128</v>
      </c>
      <c r="S38" s="85">
        <v>31.589706538089057</v>
      </c>
      <c r="T38" s="85">
        <v>16436.572279739186</v>
      </c>
      <c r="U38" s="85">
        <v>12440.711208518998</v>
      </c>
      <c r="V38" s="85">
        <v>7619.1946366200009</v>
      </c>
      <c r="W38" s="85">
        <v>4834.851290489999</v>
      </c>
      <c r="X38" s="85">
        <v>4698.1691994199991</v>
      </c>
      <c r="Y38" s="85">
        <v>-24.310793048656212</v>
      </c>
      <c r="Z38" s="85">
        <v>-38.755956079081542</v>
      </c>
      <c r="AA38" s="85">
        <v>-2.8270174790866687</v>
      </c>
      <c r="AB38" s="85">
        <v>5122.6882132970013</v>
      </c>
      <c r="AC38" s="85">
        <v>6514.2045979899995</v>
      </c>
      <c r="AD38" s="85">
        <v>1958.73907611</v>
      </c>
      <c r="AE38" s="85">
        <v>1740.7033321399999</v>
      </c>
      <c r="AF38" s="85">
        <v>4611.3447389499997</v>
      </c>
      <c r="AG38" s="85">
        <v>27.163792265963565</v>
      </c>
      <c r="AH38" s="85">
        <v>-69.931262571728539</v>
      </c>
      <c r="AI38" s="85">
        <v>164.912731182106</v>
      </c>
    </row>
    <row r="39" spans="2:35" x14ac:dyDescent="0.25">
      <c r="B39" s="86"/>
      <c r="C39" s="87" t="s">
        <v>127</v>
      </c>
      <c r="D39" s="85">
        <v>13009.757809740004</v>
      </c>
      <c r="E39" s="85">
        <v>3372.0902177200014</v>
      </c>
      <c r="F39" s="85">
        <v>3274.7159049400007</v>
      </c>
      <c r="G39" s="85">
        <v>2733.265513939999</v>
      </c>
      <c r="H39" s="85">
        <v>6030.4643059100017</v>
      </c>
      <c r="I39" s="85">
        <v>-74.080299825447781</v>
      </c>
      <c r="J39" s="85">
        <v>-2.887654436654997</v>
      </c>
      <c r="K39" s="85">
        <v>120.63221721980075</v>
      </c>
      <c r="L39" s="85">
        <v>222.86661221000361</v>
      </c>
      <c r="M39" s="85">
        <v>232.5671101000022</v>
      </c>
      <c r="N39" s="85">
        <v>119.16776359000312</v>
      </c>
      <c r="O39" s="85">
        <v>146.34485053999919</v>
      </c>
      <c r="P39" s="85">
        <v>897.26282221000235</v>
      </c>
      <c r="Q39" s="85">
        <v>4.3526025696742607</v>
      </c>
      <c r="R39" s="85">
        <v>-48.75983816509487</v>
      </c>
      <c r="S39" s="85">
        <v>513.11540440212559</v>
      </c>
      <c r="T39" s="85">
        <v>8560.0591708699994</v>
      </c>
      <c r="U39" s="85">
        <v>1052.4622281599989</v>
      </c>
      <c r="V39" s="85">
        <v>1675.6467499899979</v>
      </c>
      <c r="W39" s="85">
        <v>1222.1488165799997</v>
      </c>
      <c r="X39" s="85">
        <v>4260.6853976600005</v>
      </c>
      <c r="Y39" s="85">
        <v>-87.704965501388799</v>
      </c>
      <c r="Z39" s="85">
        <v>59.212055801708111</v>
      </c>
      <c r="AA39" s="85">
        <v>248.62247050918808</v>
      </c>
      <c r="AB39" s="85">
        <v>4226.8320266600003</v>
      </c>
      <c r="AC39" s="85">
        <v>2087.0608794600003</v>
      </c>
      <c r="AD39" s="85">
        <v>1479.9013913599999</v>
      </c>
      <c r="AE39" s="85">
        <v>1364.7718468200001</v>
      </c>
      <c r="AF39" s="85">
        <v>872.51608603999932</v>
      </c>
      <c r="AG39" s="85">
        <v>-50.623519782753831</v>
      </c>
      <c r="AH39" s="85">
        <v>-29.091604086656776</v>
      </c>
      <c r="AI39" s="85">
        <v>-36.068721810681112</v>
      </c>
    </row>
    <row r="40" spans="2:35" x14ac:dyDescent="0.25">
      <c r="B40" s="86"/>
      <c r="C40" s="87" t="s">
        <v>128</v>
      </c>
      <c r="D40" s="85">
        <v>38678.471319240205</v>
      </c>
      <c r="E40" s="85">
        <v>44322.467091931409</v>
      </c>
      <c r="F40" s="85">
        <v>39418.957199437493</v>
      </c>
      <c r="G40" s="85">
        <v>61388.223413825632</v>
      </c>
      <c r="H40" s="85">
        <v>66517.868385097041</v>
      </c>
      <c r="I40" s="85">
        <v>14.592085933560814</v>
      </c>
      <c r="J40" s="85">
        <v>-11.063260270064175</v>
      </c>
      <c r="K40" s="85">
        <v>8.3560733411225172</v>
      </c>
      <c r="L40" s="85">
        <v>38671.362141734207</v>
      </c>
      <c r="M40" s="85">
        <v>44319.952507195405</v>
      </c>
      <c r="N40" s="85">
        <v>39414.196685645489</v>
      </c>
      <c r="O40" s="85">
        <v>61383.318100033634</v>
      </c>
      <c r="P40" s="85">
        <v>66512.963071305043</v>
      </c>
      <c r="Q40" s="85">
        <v>14.606649604838273</v>
      </c>
      <c r="R40" s="85">
        <v>-11.06895550204721</v>
      </c>
      <c r="S40" s="85">
        <v>8.3567410984721526</v>
      </c>
      <c r="T40" s="85">
        <v>7.1091775060000009</v>
      </c>
      <c r="U40" s="85">
        <v>2.5145847360000002</v>
      </c>
      <c r="V40" s="85">
        <v>4.7605137920000002</v>
      </c>
      <c r="W40" s="85">
        <v>4.9053137920000003</v>
      </c>
      <c r="X40" s="85">
        <v>4.9053137920000003</v>
      </c>
      <c r="Y40" s="85">
        <v>-64.629034316870801</v>
      </c>
      <c r="Z40" s="85">
        <v>89.316101535422661</v>
      </c>
      <c r="AA40" s="85">
        <v>0</v>
      </c>
      <c r="AB40" s="85">
        <v>0</v>
      </c>
      <c r="AC40" s="85">
        <v>0</v>
      </c>
      <c r="AD40" s="85">
        <v>0</v>
      </c>
      <c r="AE40" s="85">
        <v>0</v>
      </c>
      <c r="AF40" s="85">
        <v>0</v>
      </c>
      <c r="AG40" s="85">
        <v>0</v>
      </c>
      <c r="AH40" s="85">
        <v>0</v>
      </c>
      <c r="AI40" s="85">
        <v>0</v>
      </c>
    </row>
    <row r="41" spans="2:35" x14ac:dyDescent="0.25">
      <c r="B41" s="86"/>
      <c r="C41" s="87" t="s">
        <v>129</v>
      </c>
      <c r="D41" s="85">
        <v>77853.383086138638</v>
      </c>
      <c r="E41" s="85">
        <v>83288.216314712452</v>
      </c>
      <c r="F41" s="85">
        <v>68388.564339852339</v>
      </c>
      <c r="G41" s="85">
        <v>42055.836977645136</v>
      </c>
      <c r="H41" s="85">
        <v>43259.049951201458</v>
      </c>
      <c r="I41" s="85">
        <v>6.9808568531448385</v>
      </c>
      <c r="J41" s="85">
        <v>-17.889267694916601</v>
      </c>
      <c r="K41" s="85">
        <v>2.8609892467385434</v>
      </c>
      <c r="L41" s="85">
        <v>22631.22689559008</v>
      </c>
      <c r="M41" s="85">
        <v>34030.577843067469</v>
      </c>
      <c r="N41" s="85">
        <v>35760.944847472332</v>
      </c>
      <c r="O41" s="85">
        <v>20661.96720181514</v>
      </c>
      <c r="P41" s="85">
        <v>8969.9995950314551</v>
      </c>
      <c r="Q41" s="85">
        <v>50.370008661345125</v>
      </c>
      <c r="R41" s="85">
        <v>5.0847417648459485</v>
      </c>
      <c r="S41" s="85">
        <v>-56.586904299008637</v>
      </c>
      <c r="T41" s="85">
        <v>45556.042910305543</v>
      </c>
      <c r="U41" s="85">
        <v>39613.411862084999</v>
      </c>
      <c r="V41" s="85">
        <v>24434.756317079995</v>
      </c>
      <c r="W41" s="85">
        <v>16000.05212316</v>
      </c>
      <c r="X41" s="85">
        <v>28320.723213910002</v>
      </c>
      <c r="Y41" s="85">
        <v>-13.04466030976589</v>
      </c>
      <c r="Z41" s="85">
        <v>-38.316960926894758</v>
      </c>
      <c r="AA41" s="85">
        <v>77.003943461633412</v>
      </c>
      <c r="AB41" s="85">
        <v>9666.1132802430002</v>
      </c>
      <c r="AC41" s="85">
        <v>9644.2266095599989</v>
      </c>
      <c r="AD41" s="85">
        <v>8192.8631753000027</v>
      </c>
      <c r="AE41" s="85">
        <v>5393.8176526699999</v>
      </c>
      <c r="AF41" s="85">
        <v>5968.3271422600001</v>
      </c>
      <c r="AG41" s="85">
        <v>-0.22642679687746289</v>
      </c>
      <c r="AH41" s="85">
        <v>-15.049039109277132</v>
      </c>
      <c r="AI41" s="85">
        <v>10.651259026259652</v>
      </c>
    </row>
    <row r="42" spans="2:35" x14ac:dyDescent="0.25">
      <c r="B42" s="83">
        <v>2</v>
      </c>
      <c r="C42" s="84" t="s">
        <v>130</v>
      </c>
      <c r="D42" s="85">
        <v>375402.16860935983</v>
      </c>
      <c r="E42" s="85">
        <v>534611.11419025483</v>
      </c>
      <c r="F42" s="85">
        <v>732619.00680484995</v>
      </c>
      <c r="G42" s="85">
        <v>713874.92666045006</v>
      </c>
      <c r="H42" s="85">
        <v>694611.51842659002</v>
      </c>
      <c r="I42" s="85">
        <v>42.410235979900911</v>
      </c>
      <c r="J42" s="85">
        <v>37.037743391195008</v>
      </c>
      <c r="K42" s="85">
        <v>-2.6984290264928323</v>
      </c>
      <c r="L42" s="85">
        <v>356215.5569572298</v>
      </c>
      <c r="M42" s="85">
        <v>498251.84246525489</v>
      </c>
      <c r="N42" s="85">
        <v>655203.73305295</v>
      </c>
      <c r="O42" s="85">
        <v>633185.55203110003</v>
      </c>
      <c r="P42" s="85">
        <v>615887.27072427003</v>
      </c>
      <c r="Q42" s="85">
        <v>39.873689605611226</v>
      </c>
      <c r="R42" s="85">
        <v>31.5005138387702</v>
      </c>
      <c r="S42" s="85">
        <v>-2.7319450438092696</v>
      </c>
      <c r="T42" s="85">
        <v>15305.390571620002</v>
      </c>
      <c r="U42" s="85">
        <v>28287.645540000001</v>
      </c>
      <c r="V42" s="85">
        <v>56879.095715739997</v>
      </c>
      <c r="W42" s="85">
        <v>60007.341676600001</v>
      </c>
      <c r="X42" s="85">
        <v>58522.877285570001</v>
      </c>
      <c r="Y42" s="85">
        <v>84.821454948378289</v>
      </c>
      <c r="Z42" s="85">
        <v>101.07398346500914</v>
      </c>
      <c r="AA42" s="85">
        <v>-2.4738046204917485</v>
      </c>
      <c r="AB42" s="85">
        <v>3881.2210805100003</v>
      </c>
      <c r="AC42" s="85">
        <v>8071.6261850000001</v>
      </c>
      <c r="AD42" s="85">
        <v>20536.178036159999</v>
      </c>
      <c r="AE42" s="85">
        <v>20682.03295275</v>
      </c>
      <c r="AF42" s="85">
        <v>20201.37041675</v>
      </c>
      <c r="AG42" s="85">
        <v>107.96615337200457</v>
      </c>
      <c r="AH42" s="85">
        <v>154.4242952470178</v>
      </c>
      <c r="AI42" s="85">
        <v>-2.3240584573968937</v>
      </c>
    </row>
    <row r="43" spans="2:35" x14ac:dyDescent="0.25">
      <c r="B43" s="83"/>
      <c r="C43" s="87" t="s">
        <v>131</v>
      </c>
      <c r="D43" s="85">
        <v>374262.08682135982</v>
      </c>
      <c r="E43" s="85">
        <v>533827.15074540488</v>
      </c>
      <c r="F43" s="85">
        <v>721611.59434621991</v>
      </c>
      <c r="G43" s="85">
        <v>710917.76478986</v>
      </c>
      <c r="H43" s="85">
        <v>692110.59485600004</v>
      </c>
      <c r="I43" s="85">
        <v>42.634578693034321</v>
      </c>
      <c r="J43" s="85">
        <v>35.177012510248659</v>
      </c>
      <c r="K43" s="85">
        <v>-2.6454775594782265</v>
      </c>
      <c r="L43" s="85">
        <v>355158.97516922979</v>
      </c>
      <c r="M43" s="85">
        <v>497642.87902040489</v>
      </c>
      <c r="N43" s="85">
        <v>644196.32059431996</v>
      </c>
      <c r="O43" s="85">
        <v>630294.99603109993</v>
      </c>
      <c r="P43" s="85">
        <v>613703.21472427004</v>
      </c>
      <c r="Q43" s="85">
        <v>40.118345251808122</v>
      </c>
      <c r="R43" s="85">
        <v>29.449520479907427</v>
      </c>
      <c r="S43" s="85">
        <v>-2.6323834730255791</v>
      </c>
      <c r="T43" s="85">
        <v>15245.390571620002</v>
      </c>
      <c r="U43" s="85">
        <v>28112.645540000001</v>
      </c>
      <c r="V43" s="85">
        <v>56879.095715739997</v>
      </c>
      <c r="W43" s="85">
        <v>60007.341676600001</v>
      </c>
      <c r="X43" s="85">
        <v>58272.877285570001</v>
      </c>
      <c r="Y43" s="85">
        <v>84.400953245061416</v>
      </c>
      <c r="Z43" s="85">
        <v>102.3256602969284</v>
      </c>
      <c r="AA43" s="85">
        <v>-2.8904203095308278</v>
      </c>
      <c r="AB43" s="85">
        <v>3857.7210805100003</v>
      </c>
      <c r="AC43" s="85">
        <v>8071.6261850000001</v>
      </c>
      <c r="AD43" s="85">
        <v>20536.178036159999</v>
      </c>
      <c r="AE43" s="85">
        <v>20615.42708216</v>
      </c>
      <c r="AF43" s="85">
        <v>20134.502846160001</v>
      </c>
      <c r="AG43" s="85">
        <v>109.23301650239866</v>
      </c>
      <c r="AH43" s="85">
        <v>154.4242952470178</v>
      </c>
      <c r="AI43" s="85">
        <v>-2.3328366377438625</v>
      </c>
    </row>
    <row r="44" spans="2:35" x14ac:dyDescent="0.25">
      <c r="B44" s="83"/>
      <c r="C44" s="87" t="s">
        <v>132</v>
      </c>
      <c r="D44" s="85">
        <v>1140.081788</v>
      </c>
      <c r="E44" s="85">
        <v>783.96344484999986</v>
      </c>
      <c r="F44" s="85">
        <v>11007.41245863</v>
      </c>
      <c r="G44" s="85">
        <v>2957.16187059</v>
      </c>
      <c r="H44" s="85">
        <v>2500.9235705900001</v>
      </c>
      <c r="I44" s="85">
        <v>-31.236210147232008</v>
      </c>
      <c r="J44" s="85">
        <v>1304.0721580757008</v>
      </c>
      <c r="K44" s="85">
        <v>-15.428249110657354</v>
      </c>
      <c r="L44" s="85">
        <v>1056.581788</v>
      </c>
      <c r="M44" s="85">
        <v>608.96344484999986</v>
      </c>
      <c r="N44" s="85">
        <v>11007.41245863</v>
      </c>
      <c r="O44" s="85">
        <v>2890.556</v>
      </c>
      <c r="P44" s="85">
        <v>2184.056</v>
      </c>
      <c r="Q44" s="85">
        <v>-42.364760422124569</v>
      </c>
      <c r="R44" s="85">
        <v>1707.5653886484681</v>
      </c>
      <c r="S44" s="85">
        <v>-24.441664510218796</v>
      </c>
      <c r="T44" s="85">
        <v>60</v>
      </c>
      <c r="U44" s="85">
        <v>175</v>
      </c>
      <c r="V44" s="85">
        <v>0</v>
      </c>
      <c r="W44" s="85">
        <v>0</v>
      </c>
      <c r="X44" s="85">
        <v>250</v>
      </c>
      <c r="Y44" s="85">
        <v>191.66666666666669</v>
      </c>
      <c r="Z44" s="85">
        <v>-100</v>
      </c>
      <c r="AA44" s="85">
        <v>0</v>
      </c>
      <c r="AB44" s="85">
        <v>23.5</v>
      </c>
      <c r="AC44" s="85">
        <v>0</v>
      </c>
      <c r="AD44" s="85">
        <v>0</v>
      </c>
      <c r="AE44" s="85">
        <v>66.605870590000009</v>
      </c>
      <c r="AF44" s="85">
        <v>66.86757059</v>
      </c>
      <c r="AG44" s="85">
        <v>-100</v>
      </c>
      <c r="AH44" s="85">
        <v>0</v>
      </c>
      <c r="AI44" s="85">
        <v>0.39290830925537978</v>
      </c>
    </row>
    <row r="45" spans="2:35" x14ac:dyDescent="0.25">
      <c r="B45" s="83">
        <v>3</v>
      </c>
      <c r="C45" s="84" t="s">
        <v>133</v>
      </c>
      <c r="D45" s="85">
        <v>186189.49235756809</v>
      </c>
      <c r="E45" s="85">
        <v>171682.93414312752</v>
      </c>
      <c r="F45" s="85">
        <v>214312.66041883701</v>
      </c>
      <c r="G45" s="85">
        <v>238617.54532367375</v>
      </c>
      <c r="H45" s="85">
        <v>236901.43095500764</v>
      </c>
      <c r="I45" s="85">
        <v>-7.7912872690911072</v>
      </c>
      <c r="J45" s="85">
        <v>24.830497270142303</v>
      </c>
      <c r="K45" s="85">
        <v>-0.71919035389383934</v>
      </c>
      <c r="L45" s="85">
        <v>179087.19813446273</v>
      </c>
      <c r="M45" s="85">
        <v>164515.59732659772</v>
      </c>
      <c r="N45" s="85">
        <v>202553.40544876354</v>
      </c>
      <c r="O45" s="85">
        <v>221114.94147314905</v>
      </c>
      <c r="P45" s="85">
        <v>225648.54281093372</v>
      </c>
      <c r="Q45" s="85">
        <v>-8.1365954460487533</v>
      </c>
      <c r="R45" s="85">
        <v>23.121095349186163</v>
      </c>
      <c r="S45" s="85">
        <v>2.0503369458346743</v>
      </c>
      <c r="T45" s="85">
        <v>4745.4683798453489</v>
      </c>
      <c r="U45" s="85">
        <v>4483.8690287882655</v>
      </c>
      <c r="V45" s="85">
        <v>8061.7081078300625</v>
      </c>
      <c r="W45" s="85">
        <v>9692.8419590636349</v>
      </c>
      <c r="X45" s="85">
        <v>7748.7962152434429</v>
      </c>
      <c r="Y45" s="85">
        <v>-5.5126139322333598</v>
      </c>
      <c r="Z45" s="85">
        <v>79.793567922493111</v>
      </c>
      <c r="AA45" s="85">
        <v>-20.056509247036093</v>
      </c>
      <c r="AB45" s="85">
        <v>2356.8258432599991</v>
      </c>
      <c r="AC45" s="85">
        <v>2683.4677877415497</v>
      </c>
      <c r="AD45" s="85">
        <v>3697.5468622434132</v>
      </c>
      <c r="AE45" s="85">
        <v>7809.7618914610639</v>
      </c>
      <c r="AF45" s="85">
        <v>3504.0919288304849</v>
      </c>
      <c r="AG45" s="85">
        <v>13.859400999682448</v>
      </c>
      <c r="AH45" s="85">
        <v>37.789873205645186</v>
      </c>
      <c r="AI45" s="85">
        <v>-55.131898033130255</v>
      </c>
    </row>
    <row r="46" spans="2:35" ht="31.5" x14ac:dyDescent="0.25">
      <c r="B46" s="83">
        <v>4</v>
      </c>
      <c r="C46" s="91" t="s">
        <v>134</v>
      </c>
      <c r="D46" s="85">
        <v>2913969.7923497702</v>
      </c>
      <c r="E46" s="85">
        <v>3273095.5732137263</v>
      </c>
      <c r="F46" s="85">
        <v>4174616.0352574051</v>
      </c>
      <c r="G46" s="85">
        <v>4355133.1256507477</v>
      </c>
      <c r="H46" s="85">
        <v>4496828.8411722612</v>
      </c>
      <c r="I46" s="85">
        <v>12.324279469430047</v>
      </c>
      <c r="J46" s="85">
        <v>27.543358935850158</v>
      </c>
      <c r="K46" s="85">
        <v>3.2535335070920768</v>
      </c>
      <c r="L46" s="85">
        <v>2500066.1664229734</v>
      </c>
      <c r="M46" s="85">
        <v>2910231.1038580644</v>
      </c>
      <c r="N46" s="85">
        <v>3719600.1482008765</v>
      </c>
      <c r="O46" s="85">
        <v>3876851.8565259799</v>
      </c>
      <c r="P46" s="85">
        <v>3997634.2945988295</v>
      </c>
      <c r="Q46" s="85">
        <v>16.406163282547993</v>
      </c>
      <c r="R46" s="85">
        <v>27.8111605387572</v>
      </c>
      <c r="S46" s="85">
        <v>3.1154772620350268</v>
      </c>
      <c r="T46" s="85">
        <v>345165.3224549272</v>
      </c>
      <c r="U46" s="85">
        <v>287580.30671311182</v>
      </c>
      <c r="V46" s="85">
        <v>383479.50721046678</v>
      </c>
      <c r="W46" s="85">
        <v>406137.18660615</v>
      </c>
      <c r="X46" s="85">
        <v>422259.42774411576</v>
      </c>
      <c r="Y46" s="85">
        <v>-16.683314341154599</v>
      </c>
      <c r="Z46" s="85">
        <v>33.346928930367739</v>
      </c>
      <c r="AA46" s="85">
        <v>3.969654015848656</v>
      </c>
      <c r="AB46" s="85">
        <v>68738.303471869993</v>
      </c>
      <c r="AC46" s="85">
        <v>75284.162642549985</v>
      </c>
      <c r="AD46" s="85">
        <v>71536.379846062031</v>
      </c>
      <c r="AE46" s="85">
        <v>72144.082518617812</v>
      </c>
      <c r="AF46" s="85">
        <v>76935.118829315426</v>
      </c>
      <c r="AG46" s="85">
        <v>9.5228698412069139</v>
      </c>
      <c r="AH46" s="85">
        <v>-4.9781822164675829</v>
      </c>
      <c r="AI46" s="85">
        <v>6.6409276318140531</v>
      </c>
    </row>
    <row r="47" spans="2:35" x14ac:dyDescent="0.25">
      <c r="B47" s="86"/>
      <c r="C47" s="84" t="s">
        <v>135</v>
      </c>
      <c r="D47" s="85">
        <v>2910510.6523070703</v>
      </c>
      <c r="E47" s="85">
        <v>3270132.994612949</v>
      </c>
      <c r="F47" s="85">
        <v>4170584.2146359761</v>
      </c>
      <c r="G47" s="85">
        <v>4351044.2637344813</v>
      </c>
      <c r="H47" s="85">
        <v>4492050.8904119963</v>
      </c>
      <c r="I47" s="85">
        <v>12.355987840855946</v>
      </c>
      <c r="J47" s="85">
        <v>27.535614652565656</v>
      </c>
      <c r="K47" s="85">
        <v>3.2407536703956685</v>
      </c>
      <c r="L47" s="85">
        <v>2496607.0263802735</v>
      </c>
      <c r="M47" s="85">
        <v>2907268.5252572871</v>
      </c>
      <c r="N47" s="85">
        <v>3715568.3275794471</v>
      </c>
      <c r="O47" s="85">
        <v>3872762.9946097136</v>
      </c>
      <c r="P47" s="85">
        <v>3992856.3438385651</v>
      </c>
      <c r="Q47" s="85">
        <v>16.448784071252678</v>
      </c>
      <c r="R47" s="85">
        <v>27.802722565870557</v>
      </c>
      <c r="S47" s="85">
        <v>3.1009733721377497</v>
      </c>
      <c r="T47" s="85">
        <v>345165.3224549272</v>
      </c>
      <c r="U47" s="85">
        <v>287580.30671311182</v>
      </c>
      <c r="V47" s="85">
        <v>383479.50721046678</v>
      </c>
      <c r="W47" s="85">
        <v>406137.18660615</v>
      </c>
      <c r="X47" s="85">
        <v>422259.42774411576</v>
      </c>
      <c r="Y47" s="85">
        <v>-16.683314341154599</v>
      </c>
      <c r="Z47" s="85">
        <v>33.346928930367739</v>
      </c>
      <c r="AA47" s="85">
        <v>3.969654015848656</v>
      </c>
      <c r="AB47" s="85">
        <v>68738.303471869993</v>
      </c>
      <c r="AC47" s="85">
        <v>75284.162642549985</v>
      </c>
      <c r="AD47" s="85">
        <v>71536.379846062031</v>
      </c>
      <c r="AE47" s="85">
        <v>72144.082518617812</v>
      </c>
      <c r="AF47" s="85">
        <v>76935.118829315426</v>
      </c>
      <c r="AG47" s="85">
        <v>9.5228698412069139</v>
      </c>
      <c r="AH47" s="85">
        <v>-4.9781822164675829</v>
      </c>
      <c r="AI47" s="85">
        <v>6.6409276318140531</v>
      </c>
    </row>
    <row r="48" spans="2:35" x14ac:dyDescent="0.25">
      <c r="B48" s="86"/>
      <c r="C48" s="88" t="s">
        <v>136</v>
      </c>
      <c r="D48" s="85">
        <v>2819278.6607412919</v>
      </c>
      <c r="E48" s="85">
        <v>3156509.3949428443</v>
      </c>
      <c r="F48" s="85">
        <v>4014771.220456874</v>
      </c>
      <c r="G48" s="85">
        <v>4192372.0120569253</v>
      </c>
      <c r="H48" s="85">
        <v>4330273.951327757</v>
      </c>
      <c r="I48" s="85">
        <v>11.961596379156148</v>
      </c>
      <c r="J48" s="85">
        <v>27.190219262109004</v>
      </c>
      <c r="K48" s="85">
        <v>3.2893535896680204</v>
      </c>
      <c r="L48" s="85">
        <v>2414260.2996374145</v>
      </c>
      <c r="M48" s="85">
        <v>2801001.4688277626</v>
      </c>
      <c r="N48" s="85">
        <v>3579831.957372081</v>
      </c>
      <c r="O48" s="85">
        <v>3728956.5941217979</v>
      </c>
      <c r="P48" s="85">
        <v>3850351.5348030203</v>
      </c>
      <c r="Q48" s="85">
        <v>16.01903362485109</v>
      </c>
      <c r="R48" s="85">
        <v>27.805429494125327</v>
      </c>
      <c r="S48" s="85">
        <v>3.2554667134657711</v>
      </c>
      <c r="T48" s="85">
        <v>338884.9847560472</v>
      </c>
      <c r="U48" s="85">
        <v>284008.96943613188</v>
      </c>
      <c r="V48" s="85">
        <v>369144.51460561552</v>
      </c>
      <c r="W48" s="85">
        <v>393488.72068271996</v>
      </c>
      <c r="X48" s="85">
        <v>406677.16726229212</v>
      </c>
      <c r="Y48" s="85">
        <v>-16.193109104382085</v>
      </c>
      <c r="Z48" s="85">
        <v>29.97635790817127</v>
      </c>
      <c r="AA48" s="85">
        <v>3.3516708069013079</v>
      </c>
      <c r="AB48" s="85">
        <v>66133.376347829995</v>
      </c>
      <c r="AC48" s="85">
        <v>71498.95667894998</v>
      </c>
      <c r="AD48" s="85">
        <v>65794.748479177244</v>
      </c>
      <c r="AE48" s="85">
        <v>69926.697252407801</v>
      </c>
      <c r="AF48" s="85">
        <v>73245.24926244469</v>
      </c>
      <c r="AG48" s="85">
        <v>8.113271433322252</v>
      </c>
      <c r="AH48" s="85">
        <v>-7.9780299807537087</v>
      </c>
      <c r="AI48" s="85">
        <v>4.7457582589067959</v>
      </c>
    </row>
    <row r="49" spans="2:35" x14ac:dyDescent="0.25">
      <c r="B49" s="86"/>
      <c r="C49" s="88" t="s">
        <v>137</v>
      </c>
      <c r="D49" s="85">
        <v>86055.918472165155</v>
      </c>
      <c r="E49" s="85">
        <v>110944.66726513463</v>
      </c>
      <c r="F49" s="85">
        <v>152817.55500284347</v>
      </c>
      <c r="G49" s="85">
        <v>155544.80384536542</v>
      </c>
      <c r="H49" s="85">
        <v>159116.93305827948</v>
      </c>
      <c r="I49" s="85">
        <v>28.921600320865508</v>
      </c>
      <c r="J49" s="85">
        <v>37.7421364810995</v>
      </c>
      <c r="K49" s="85">
        <v>2.2965275114334771</v>
      </c>
      <c r="L49" s="85">
        <v>77174.720770555155</v>
      </c>
      <c r="M49" s="85">
        <v>103588.12402455462</v>
      </c>
      <c r="N49" s="85">
        <v>132740.93103110747</v>
      </c>
      <c r="O49" s="85">
        <v>140678.95265572541</v>
      </c>
      <c r="P49" s="85">
        <v>139844.80300958501</v>
      </c>
      <c r="Q49" s="85">
        <v>34.225460086247701</v>
      </c>
      <c r="R49" s="85">
        <v>28.143001218597639</v>
      </c>
      <c r="S49" s="85">
        <v>-0.59294559022042836</v>
      </c>
      <c r="T49" s="85">
        <v>6276.2705775699997</v>
      </c>
      <c r="U49" s="85">
        <v>3571.3372769800003</v>
      </c>
      <c r="V49" s="85">
        <v>14334.992604851233</v>
      </c>
      <c r="W49" s="85">
        <v>12648.465923430002</v>
      </c>
      <c r="X49" s="85">
        <v>15582.260481823731</v>
      </c>
      <c r="Y49" s="85">
        <v>-43.097780236830957</v>
      </c>
      <c r="Z49" s="85">
        <v>301.39005344724012</v>
      </c>
      <c r="AA49" s="85">
        <v>23.194864706550476</v>
      </c>
      <c r="AB49" s="85">
        <v>2604.9271240400008</v>
      </c>
      <c r="AC49" s="85">
        <v>3785.2059635999999</v>
      </c>
      <c r="AD49" s="85">
        <v>5741.6313668847815</v>
      </c>
      <c r="AE49" s="85">
        <v>2217.3852662099998</v>
      </c>
      <c r="AF49" s="85">
        <v>3689.8695668707401</v>
      </c>
      <c r="AG49" s="85">
        <v>45.309476363757</v>
      </c>
      <c r="AH49" s="85">
        <v>51.686101683726662</v>
      </c>
      <c r="AI49" s="85">
        <v>66.406335565561875</v>
      </c>
    </row>
    <row r="50" spans="2:35" x14ac:dyDescent="0.25">
      <c r="B50" s="83"/>
      <c r="C50" s="88" t="s">
        <v>138</v>
      </c>
      <c r="D50" s="85">
        <v>5176.0730936140008</v>
      </c>
      <c r="E50" s="85">
        <v>2678.9324049699999</v>
      </c>
      <c r="F50" s="85">
        <v>2995.4391762599998</v>
      </c>
      <c r="G50" s="85">
        <v>3127.4478321899996</v>
      </c>
      <c r="H50" s="85">
        <v>2660.00602596</v>
      </c>
      <c r="I50" s="85">
        <v>-48.243922438515355</v>
      </c>
      <c r="J50" s="85">
        <v>11.814660597737044</v>
      </c>
      <c r="K50" s="85">
        <v>-14.946430166436153</v>
      </c>
      <c r="L50" s="85">
        <v>5172.0059723040004</v>
      </c>
      <c r="M50" s="85">
        <v>2678.9324049699999</v>
      </c>
      <c r="N50" s="85">
        <v>2995.4391762599998</v>
      </c>
      <c r="O50" s="85">
        <v>3127.4478321899996</v>
      </c>
      <c r="P50" s="85">
        <v>2660.00602596</v>
      </c>
      <c r="Q50" s="85">
        <v>-48.203222901991317</v>
      </c>
      <c r="R50" s="85">
        <v>11.814660597737044</v>
      </c>
      <c r="S50" s="85">
        <v>-14.946430166436153</v>
      </c>
      <c r="T50" s="85">
        <v>4.0671213100000001</v>
      </c>
      <c r="U50" s="85">
        <v>0</v>
      </c>
      <c r="V50" s="85">
        <v>0</v>
      </c>
      <c r="W50" s="85">
        <v>0</v>
      </c>
      <c r="X50" s="85">
        <v>0</v>
      </c>
      <c r="Y50" s="85">
        <v>-100</v>
      </c>
      <c r="Z50" s="85">
        <v>0</v>
      </c>
      <c r="AA50" s="85">
        <v>0</v>
      </c>
      <c r="AB50" s="85">
        <v>0</v>
      </c>
      <c r="AC50" s="85">
        <v>0</v>
      </c>
      <c r="AD50" s="85">
        <v>0</v>
      </c>
      <c r="AE50" s="85">
        <v>0</v>
      </c>
      <c r="AF50" s="85">
        <v>0</v>
      </c>
      <c r="AG50" s="85">
        <v>0</v>
      </c>
      <c r="AH50" s="85">
        <v>0</v>
      </c>
      <c r="AI50" s="85">
        <v>0</v>
      </c>
    </row>
    <row r="51" spans="2:35" x14ac:dyDescent="0.25">
      <c r="B51" s="83"/>
      <c r="C51" s="84" t="s">
        <v>139</v>
      </c>
      <c r="D51" s="85">
        <v>3459.1400426999999</v>
      </c>
      <c r="E51" s="85">
        <v>2962.5786007772999</v>
      </c>
      <c r="F51" s="85">
        <v>4031.8206214299998</v>
      </c>
      <c r="G51" s="85">
        <v>4088.8619162669993</v>
      </c>
      <c r="H51" s="85">
        <v>4777.9507602650001</v>
      </c>
      <c r="I51" s="85">
        <v>-14.355054602967549</v>
      </c>
      <c r="J51" s="85">
        <v>36.0916000801518</v>
      </c>
      <c r="K51" s="85">
        <v>16.852827464203468</v>
      </c>
      <c r="L51" s="85">
        <v>3459.1400426999999</v>
      </c>
      <c r="M51" s="85">
        <v>2962.5786007772999</v>
      </c>
      <c r="N51" s="85">
        <v>4031.8206214299998</v>
      </c>
      <c r="O51" s="85">
        <v>4088.8619162669993</v>
      </c>
      <c r="P51" s="85">
        <v>4777.9507602650001</v>
      </c>
      <c r="Q51" s="85">
        <v>-14.355054602967549</v>
      </c>
      <c r="R51" s="85">
        <v>36.0916000801518</v>
      </c>
      <c r="S51" s="85">
        <v>16.852827464203468</v>
      </c>
      <c r="T51" s="85">
        <v>0</v>
      </c>
      <c r="U51" s="85">
        <v>0</v>
      </c>
      <c r="V51" s="85">
        <v>0</v>
      </c>
      <c r="W51" s="85">
        <v>0</v>
      </c>
      <c r="X51" s="85">
        <v>0</v>
      </c>
      <c r="Y51" s="85">
        <v>0</v>
      </c>
      <c r="Z51" s="85">
        <v>0</v>
      </c>
      <c r="AA51" s="85">
        <v>0</v>
      </c>
      <c r="AB51" s="85">
        <v>0</v>
      </c>
      <c r="AC51" s="85">
        <v>0</v>
      </c>
      <c r="AD51" s="85">
        <v>0</v>
      </c>
      <c r="AE51" s="85">
        <v>0</v>
      </c>
      <c r="AF51" s="85">
        <v>0</v>
      </c>
      <c r="AG51" s="85">
        <v>0</v>
      </c>
      <c r="AH51" s="85">
        <v>0</v>
      </c>
      <c r="AI51" s="85">
        <v>0</v>
      </c>
    </row>
    <row r="52" spans="2:35" x14ac:dyDescent="0.25">
      <c r="B52" s="83">
        <v>5</v>
      </c>
      <c r="C52" s="84" t="s">
        <v>140</v>
      </c>
      <c r="D52" s="85">
        <v>0</v>
      </c>
      <c r="E52" s="85">
        <v>0</v>
      </c>
      <c r="F52" s="85">
        <v>412.38792109000008</v>
      </c>
      <c r="G52" s="85">
        <v>675.57773187999999</v>
      </c>
      <c r="H52" s="85">
        <v>557.58480368999994</v>
      </c>
      <c r="I52" s="85">
        <v>0</v>
      </c>
      <c r="J52" s="85">
        <v>0</v>
      </c>
      <c r="K52" s="85">
        <v>-17.465485113259859</v>
      </c>
      <c r="L52" s="85">
        <v>0</v>
      </c>
      <c r="M52" s="85">
        <v>0</v>
      </c>
      <c r="N52" s="85">
        <v>412.38792109000008</v>
      </c>
      <c r="O52" s="85">
        <v>675.57773187999999</v>
      </c>
      <c r="P52" s="85">
        <v>557.58480368999994</v>
      </c>
      <c r="Q52" s="85">
        <v>0</v>
      </c>
      <c r="R52" s="85">
        <v>0</v>
      </c>
      <c r="S52" s="85">
        <v>-17.465485113259859</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row>
    <row r="53" spans="2:35" x14ac:dyDescent="0.25">
      <c r="B53" s="83">
        <v>6</v>
      </c>
      <c r="C53" s="84" t="s">
        <v>141</v>
      </c>
      <c r="D53" s="85">
        <v>71419.844298302938</v>
      </c>
      <c r="E53" s="85">
        <v>78567.606589858638</v>
      </c>
      <c r="F53" s="85">
        <v>82988.980930478967</v>
      </c>
      <c r="G53" s="85">
        <v>82999.068353501527</v>
      </c>
      <c r="H53" s="85">
        <v>84905.60828681702</v>
      </c>
      <c r="I53" s="85">
        <v>10.008089994849714</v>
      </c>
      <c r="J53" s="85">
        <v>5.6274774458905705</v>
      </c>
      <c r="K53" s="85">
        <v>2.2970618479659866</v>
      </c>
      <c r="L53" s="85">
        <v>62649.793821362931</v>
      </c>
      <c r="M53" s="85">
        <v>69839.640099940458</v>
      </c>
      <c r="N53" s="85">
        <v>75297.823835170901</v>
      </c>
      <c r="O53" s="85">
        <v>75203.221731472819</v>
      </c>
      <c r="P53" s="85">
        <v>76989.631937395185</v>
      </c>
      <c r="Q53" s="85">
        <v>11.476248906865298</v>
      </c>
      <c r="R53" s="85">
        <v>7.8153090815184427</v>
      </c>
      <c r="S53" s="85">
        <v>2.3754437174261955</v>
      </c>
      <c r="T53" s="85">
        <v>6744.0789650800016</v>
      </c>
      <c r="U53" s="85">
        <v>6093.9147078100004</v>
      </c>
      <c r="V53" s="85">
        <v>5672.5086755299999</v>
      </c>
      <c r="W53" s="85">
        <v>5696.7297628299993</v>
      </c>
      <c r="X53" s="85">
        <v>5776.3235885000004</v>
      </c>
      <c r="Y53" s="85">
        <v>-9.6405196415473551</v>
      </c>
      <c r="Z53" s="85">
        <v>-6.915194131941556</v>
      </c>
      <c r="AA53" s="85">
        <v>1.3971845073174283</v>
      </c>
      <c r="AB53" s="85">
        <v>2025.97151186</v>
      </c>
      <c r="AC53" s="85">
        <v>2634.0517821081708</v>
      </c>
      <c r="AD53" s="85">
        <v>2018.6484197780683</v>
      </c>
      <c r="AE53" s="85">
        <v>2099.1168591987107</v>
      </c>
      <c r="AF53" s="85">
        <v>2139.6527609218274</v>
      </c>
      <c r="AG53" s="85">
        <v>30.014255713295078</v>
      </c>
      <c r="AH53" s="85">
        <v>-23.363373738900556</v>
      </c>
      <c r="AI53" s="85">
        <v>1.9310931425985611</v>
      </c>
    </row>
    <row r="54" spans="2:35" x14ac:dyDescent="0.25">
      <c r="B54" s="83">
        <v>7</v>
      </c>
      <c r="C54" s="84" t="s">
        <v>142</v>
      </c>
      <c r="D54" s="85">
        <v>253948.55293798656</v>
      </c>
      <c r="E54" s="85">
        <v>312752.28387316328</v>
      </c>
      <c r="F54" s="85">
        <v>331101.07975846773</v>
      </c>
      <c r="G54" s="85">
        <v>380505.27252173447</v>
      </c>
      <c r="H54" s="85">
        <v>342071.75245178916</v>
      </c>
      <c r="I54" s="85">
        <v>23.155765313431971</v>
      </c>
      <c r="J54" s="85">
        <v>5.8668783031959606</v>
      </c>
      <c r="K54" s="85">
        <v>-10.100653747905685</v>
      </c>
      <c r="L54" s="85">
        <v>230511.42998924167</v>
      </c>
      <c r="M54" s="85">
        <v>290073.38625266822</v>
      </c>
      <c r="N54" s="85">
        <v>307471.57067786739</v>
      </c>
      <c r="O54" s="85">
        <v>353319.90602848731</v>
      </c>
      <c r="P54" s="85">
        <v>317752.52483640087</v>
      </c>
      <c r="Q54" s="85">
        <v>25.839046795296177</v>
      </c>
      <c r="R54" s="85">
        <v>5.9978561459769688</v>
      </c>
      <c r="S54" s="85">
        <v>-10.066622509861844</v>
      </c>
      <c r="T54" s="85">
        <v>12325.779278491298</v>
      </c>
      <c r="U54" s="85">
        <v>9692.4259862550498</v>
      </c>
      <c r="V54" s="85">
        <v>11972.011470412515</v>
      </c>
      <c r="W54" s="85">
        <v>14190.761184167804</v>
      </c>
      <c r="X54" s="85">
        <v>12149.235612713635</v>
      </c>
      <c r="Y54" s="85">
        <v>-21.36459880335109</v>
      </c>
      <c r="Z54" s="85">
        <v>23.519245722280203</v>
      </c>
      <c r="AA54" s="85">
        <v>-14.386300670973428</v>
      </c>
      <c r="AB54" s="85">
        <v>11111.343670253591</v>
      </c>
      <c r="AC54" s="85">
        <v>12986.471634240001</v>
      </c>
      <c r="AD54" s="85">
        <v>11657.49761018786</v>
      </c>
      <c r="AE54" s="85">
        <v>12994.605309079336</v>
      </c>
      <c r="AF54" s="85">
        <v>12169.992002674657</v>
      </c>
      <c r="AG54" s="85">
        <v>16.875798459968021</v>
      </c>
      <c r="AH54" s="85">
        <v>-10.233526561196046</v>
      </c>
      <c r="AI54" s="85">
        <v>-6.345812641408366</v>
      </c>
    </row>
    <row r="55" spans="2:35" x14ac:dyDescent="0.25">
      <c r="B55" s="86"/>
      <c r="C55" s="92" t="s">
        <v>143</v>
      </c>
      <c r="D55" s="85">
        <v>46171.385804042569</v>
      </c>
      <c r="E55" s="85">
        <v>152797.01515663211</v>
      </c>
      <c r="F55" s="85">
        <v>171036.40949013823</v>
      </c>
      <c r="G55" s="85">
        <v>207679.83176353588</v>
      </c>
      <c r="H55" s="85">
        <v>176810.89959379329</v>
      </c>
      <c r="I55" s="85">
        <v>230.93443589742515</v>
      </c>
      <c r="J55" s="85">
        <v>11.937009577581687</v>
      </c>
      <c r="K55" s="85">
        <v>-14.863712045418998</v>
      </c>
      <c r="L55" s="85">
        <v>35840.019635449949</v>
      </c>
      <c r="M55" s="85">
        <v>136303.57026834993</v>
      </c>
      <c r="N55" s="85">
        <v>155809.82961493044</v>
      </c>
      <c r="O55" s="85">
        <v>188706.29998940745</v>
      </c>
      <c r="P55" s="85">
        <v>159813.22539085822</v>
      </c>
      <c r="Q55" s="85">
        <v>280.3110926131576</v>
      </c>
      <c r="R55" s="85">
        <v>14.310893917288622</v>
      </c>
      <c r="S55" s="85">
        <v>-15.311134074575715</v>
      </c>
      <c r="T55" s="85">
        <v>2609.4471362125987</v>
      </c>
      <c r="U55" s="85">
        <v>5555.4460810321743</v>
      </c>
      <c r="V55" s="85">
        <v>6166.0651545108312</v>
      </c>
      <c r="W55" s="85">
        <v>8337.324004098411</v>
      </c>
      <c r="X55" s="85">
        <v>7025.536627195097</v>
      </c>
      <c r="Y55" s="85">
        <v>112.89743731292654</v>
      </c>
      <c r="Z55" s="85">
        <v>10.991359911915605</v>
      </c>
      <c r="AA55" s="85">
        <v>-15.733913858433157</v>
      </c>
      <c r="AB55" s="85">
        <v>7721.9190323800003</v>
      </c>
      <c r="AC55" s="85">
        <v>10937.998807250002</v>
      </c>
      <c r="AD55" s="85">
        <v>9060.514720696965</v>
      </c>
      <c r="AE55" s="85">
        <v>10636.207770030001</v>
      </c>
      <c r="AF55" s="85">
        <v>9972.1375757400001</v>
      </c>
      <c r="AG55" s="85">
        <v>41.648711432794734</v>
      </c>
      <c r="AH55" s="85">
        <v>-17.164785987255634</v>
      </c>
      <c r="AI55" s="85">
        <v>-6.2434864817249469</v>
      </c>
    </row>
    <row r="56" spans="2:35" x14ac:dyDescent="0.25">
      <c r="B56" s="83"/>
      <c r="C56" s="92" t="s">
        <v>144</v>
      </c>
      <c r="D56" s="85">
        <v>207777.16713394399</v>
      </c>
      <c r="E56" s="85">
        <v>159955.26871653117</v>
      </c>
      <c r="F56" s="85">
        <v>160064.67026832941</v>
      </c>
      <c r="G56" s="85">
        <v>172825.4407581985</v>
      </c>
      <c r="H56" s="85">
        <v>165260.85285799587</v>
      </c>
      <c r="I56" s="85">
        <v>-23.015954581084618</v>
      </c>
      <c r="J56" s="85">
        <v>6.8395091125211221E-2</v>
      </c>
      <c r="K56" s="85">
        <v>-4.3770106224038541</v>
      </c>
      <c r="L56" s="85">
        <v>194671.41035379173</v>
      </c>
      <c r="M56" s="85">
        <v>153769.81598431829</v>
      </c>
      <c r="N56" s="85">
        <v>151661.74106293684</v>
      </c>
      <c r="O56" s="85">
        <v>164613.60603907978</v>
      </c>
      <c r="P56" s="85">
        <v>157939.29944554268</v>
      </c>
      <c r="Q56" s="85">
        <v>-21.010581006805126</v>
      </c>
      <c r="R56" s="85">
        <v>-1.3709289484982159</v>
      </c>
      <c r="S56" s="85">
        <v>-4.0545291207292999</v>
      </c>
      <c r="T56" s="85">
        <v>9716.3321422786994</v>
      </c>
      <c r="U56" s="85">
        <v>4136.9799052228755</v>
      </c>
      <c r="V56" s="85">
        <v>5805.9463159016868</v>
      </c>
      <c r="W56" s="85">
        <v>5853.4371800693934</v>
      </c>
      <c r="X56" s="85">
        <v>5123.6989855185384</v>
      </c>
      <c r="Y56" s="85">
        <v>-57.422411619487313</v>
      </c>
      <c r="Z56" s="85">
        <v>40.34262792941697</v>
      </c>
      <c r="AA56" s="85">
        <v>-12.466832257730044</v>
      </c>
      <c r="AB56" s="85">
        <v>3389.4246378735907</v>
      </c>
      <c r="AC56" s="85">
        <v>2048.4728269899992</v>
      </c>
      <c r="AD56" s="85">
        <v>2596.9828894908956</v>
      </c>
      <c r="AE56" s="85">
        <v>2358.3975390493351</v>
      </c>
      <c r="AF56" s="85">
        <v>2197.8544269346571</v>
      </c>
      <c r="AG56" s="85">
        <v>-39.562815349240473</v>
      </c>
      <c r="AH56" s="85">
        <v>26.776535928322282</v>
      </c>
      <c r="AI56" s="85">
        <v>-6.8072964568726917</v>
      </c>
    </row>
    <row r="57" spans="2:35" x14ac:dyDescent="0.25">
      <c r="B57" s="83">
        <v>8</v>
      </c>
      <c r="C57" s="84" t="s">
        <v>145</v>
      </c>
      <c r="D57" s="85">
        <v>26.424765623000003</v>
      </c>
      <c r="E57" s="85">
        <v>188.56986676000002</v>
      </c>
      <c r="F57" s="85">
        <v>342.12632783303673</v>
      </c>
      <c r="G57" s="85">
        <v>246.45274062000001</v>
      </c>
      <c r="H57" s="85">
        <v>244.79301162000002</v>
      </c>
      <c r="I57" s="85">
        <v>613.61036631435479</v>
      </c>
      <c r="J57" s="85">
        <v>81.432131077694294</v>
      </c>
      <c r="K57" s="85">
        <v>-0.67344716712203212</v>
      </c>
      <c r="L57" s="85">
        <v>17.93132645</v>
      </c>
      <c r="M57" s="85">
        <v>169.16816911000001</v>
      </c>
      <c r="N57" s="85">
        <v>241.49530741999999</v>
      </c>
      <c r="O57" s="85">
        <v>244.73963062000001</v>
      </c>
      <c r="P57" s="85">
        <v>243.07990162000002</v>
      </c>
      <c r="Q57" s="85">
        <v>843.42250464131166</v>
      </c>
      <c r="R57" s="85">
        <v>42.754578884736844</v>
      </c>
      <c r="S57" s="85">
        <v>-0.67816111178863325</v>
      </c>
      <c r="T57" s="85">
        <v>6.2449266300000001</v>
      </c>
      <c r="U57" s="85">
        <v>16.855737829999999</v>
      </c>
      <c r="V57" s="85">
        <v>0.47299999999999998</v>
      </c>
      <c r="W57" s="85">
        <v>0.47299999999999998</v>
      </c>
      <c r="X57" s="85">
        <v>0.47299999999999998</v>
      </c>
      <c r="Y57" s="85">
        <v>169.91090254009916</v>
      </c>
      <c r="Z57" s="85">
        <v>-97.193833905282105</v>
      </c>
      <c r="AA57" s="85">
        <v>0</v>
      </c>
      <c r="AB57" s="85">
        <v>2.2485125429999999</v>
      </c>
      <c r="AC57" s="85">
        <v>2.5459598200000002</v>
      </c>
      <c r="AD57" s="85">
        <v>100.15802041303674</v>
      </c>
      <c r="AE57" s="85">
        <v>1.2401099999999998</v>
      </c>
      <c r="AF57" s="85">
        <v>1.2401099999999998</v>
      </c>
      <c r="AG57" s="85">
        <v>13.228624315483763</v>
      </c>
      <c r="AH57" s="85">
        <v>3833.998471862637</v>
      </c>
      <c r="AI57" s="85">
        <v>0</v>
      </c>
    </row>
    <row r="58" spans="2:35" x14ac:dyDescent="0.25">
      <c r="B58" s="83">
        <v>9</v>
      </c>
      <c r="C58" s="93" t="s">
        <v>146</v>
      </c>
      <c r="D58" s="85">
        <v>5715.6457950499998</v>
      </c>
      <c r="E58" s="85">
        <v>7076.2057774323293</v>
      </c>
      <c r="F58" s="85">
        <v>7693.3965086383541</v>
      </c>
      <c r="G58" s="85">
        <v>7987.1880935083564</v>
      </c>
      <c r="H58" s="85">
        <v>8149.5969648121918</v>
      </c>
      <c r="I58" s="85">
        <v>23.804133971363903</v>
      </c>
      <c r="J58" s="85">
        <v>8.7220574219928704</v>
      </c>
      <c r="K58" s="85">
        <v>2.0333673052702395</v>
      </c>
      <c r="L58" s="85">
        <v>4555.0864303500002</v>
      </c>
      <c r="M58" s="85">
        <v>5944.8619753723297</v>
      </c>
      <c r="N58" s="85">
        <v>6736.158002768354</v>
      </c>
      <c r="O58" s="85">
        <v>7027.405206768356</v>
      </c>
      <c r="P58" s="85">
        <v>6932.688934232192</v>
      </c>
      <c r="Q58" s="85">
        <v>30.510409983934</v>
      </c>
      <c r="R58" s="85">
        <v>13.310587035899434</v>
      </c>
      <c r="S58" s="85">
        <v>-1.3478128804204847</v>
      </c>
      <c r="T58" s="85">
        <v>623.68452635999995</v>
      </c>
      <c r="U58" s="85">
        <v>598.77804406999996</v>
      </c>
      <c r="V58" s="85">
        <v>489.02593719999999</v>
      </c>
      <c r="W58" s="85">
        <v>489.02594206999999</v>
      </c>
      <c r="X58" s="85">
        <v>630.0863339</v>
      </c>
      <c r="Y58" s="85">
        <v>-3.9934423955266758</v>
      </c>
      <c r="Z58" s="85">
        <v>-18.32934723591325</v>
      </c>
      <c r="AA58" s="85">
        <v>28.845175622566146</v>
      </c>
      <c r="AB58" s="85">
        <v>536.87483834</v>
      </c>
      <c r="AC58" s="85">
        <v>532.56575798999995</v>
      </c>
      <c r="AD58" s="85">
        <v>468.21256867000005</v>
      </c>
      <c r="AE58" s="85">
        <v>470.75694467000005</v>
      </c>
      <c r="AF58" s="85">
        <v>586.82169667999983</v>
      </c>
      <c r="AG58" s="85">
        <v>-0.80262289127268194</v>
      </c>
      <c r="AH58" s="85">
        <v>-12.083613779992266</v>
      </c>
      <c r="AI58" s="85">
        <v>24.654920829975445</v>
      </c>
    </row>
    <row r="59" spans="2:35" x14ac:dyDescent="0.25">
      <c r="B59" s="83">
        <v>10</v>
      </c>
      <c r="C59" s="93" t="s">
        <v>147</v>
      </c>
      <c r="D59" s="85">
        <v>13167.235413214907</v>
      </c>
      <c r="E59" s="85">
        <v>11715.005139791185</v>
      </c>
      <c r="F59" s="85">
        <v>5153.9118284388715</v>
      </c>
      <c r="G59" s="85">
        <v>1669.9536776510054</v>
      </c>
      <c r="H59" s="85">
        <v>1487.0396288089348</v>
      </c>
      <c r="I59" s="85">
        <v>-11.029120600108918</v>
      </c>
      <c r="J59" s="85">
        <v>-56.00589357888461</v>
      </c>
      <c r="K59" s="85">
        <v>-10.953240876678782</v>
      </c>
      <c r="L59" s="85">
        <v>6219.4500118249052</v>
      </c>
      <c r="M59" s="85">
        <v>11569.404748861185</v>
      </c>
      <c r="N59" s="85">
        <v>5074.4789830788714</v>
      </c>
      <c r="O59" s="85">
        <v>1666.3793536310138</v>
      </c>
      <c r="P59" s="85">
        <v>1477.171205738935</v>
      </c>
      <c r="Q59" s="85">
        <v>86.019740119536721</v>
      </c>
      <c r="R59" s="85">
        <v>-56.138806678205555</v>
      </c>
      <c r="S59" s="85">
        <v>-11.354446241775463</v>
      </c>
      <c r="T59" s="85">
        <v>6827.2719413900004</v>
      </c>
      <c r="U59" s="85">
        <v>141.31299999999999</v>
      </c>
      <c r="V59" s="85">
        <v>77.555957180000007</v>
      </c>
      <c r="W59" s="85">
        <v>2.3706391799915658</v>
      </c>
      <c r="X59" s="85">
        <v>10.812514569999941</v>
      </c>
      <c r="Y59" s="85">
        <v>-97.930168869599328</v>
      </c>
      <c r="Z59" s="85">
        <v>-45.117606179190865</v>
      </c>
      <c r="AA59" s="85">
        <v>356.10123469057021</v>
      </c>
      <c r="AB59" s="85">
        <v>120.51346000000001</v>
      </c>
      <c r="AC59" s="85">
        <v>4.2873909300000381</v>
      </c>
      <c r="AD59" s="85">
        <v>1.8768881799999999</v>
      </c>
      <c r="AE59" s="85">
        <v>1.2036848400000002</v>
      </c>
      <c r="AF59" s="85">
        <v>-0.94409149999999997</v>
      </c>
      <c r="AG59" s="85">
        <v>-96.442396616942176</v>
      </c>
      <c r="AH59" s="85">
        <v>-56.223068746381308</v>
      </c>
      <c r="AI59" s="85">
        <v>-178.43344608377717</v>
      </c>
    </row>
    <row r="60" spans="2:35" x14ac:dyDescent="0.25">
      <c r="B60" s="83">
        <v>11</v>
      </c>
      <c r="C60" s="84" t="s">
        <v>117</v>
      </c>
      <c r="D60" s="85">
        <v>75.472624379999999</v>
      </c>
      <c r="E60" s="85">
        <v>425.9311988290757</v>
      </c>
      <c r="F60" s="85">
        <v>407.35214979038028</v>
      </c>
      <c r="G60" s="85">
        <v>143.83184501858</v>
      </c>
      <c r="H60" s="85">
        <v>140.14046921607243</v>
      </c>
      <c r="I60" s="85">
        <v>464.35191213775528</v>
      </c>
      <c r="J60" s="85">
        <v>-4.3619835996449519</v>
      </c>
      <c r="K60" s="85">
        <v>-2.5664523750152268</v>
      </c>
      <c r="L60" s="85">
        <v>0</v>
      </c>
      <c r="M60" s="85">
        <v>132.78804798907549</v>
      </c>
      <c r="N60" s="85">
        <v>332.0134947206277</v>
      </c>
      <c r="O60" s="85">
        <v>0</v>
      </c>
      <c r="P60" s="85">
        <v>0</v>
      </c>
      <c r="Q60" s="85">
        <v>0</v>
      </c>
      <c r="R60" s="85">
        <v>150.03266464760634</v>
      </c>
      <c r="S60" s="85">
        <v>0</v>
      </c>
      <c r="T60" s="85">
        <v>9.17040407</v>
      </c>
      <c r="U60" s="85">
        <v>14.593299999999999</v>
      </c>
      <c r="V60" s="85">
        <v>20.603660000000001</v>
      </c>
      <c r="W60" s="85">
        <v>116.37500444000001</v>
      </c>
      <c r="X60" s="85">
        <v>132.3512350828201</v>
      </c>
      <c r="Y60" s="85">
        <v>59.134754462351616</v>
      </c>
      <c r="Z60" s="85">
        <v>41.185749624827849</v>
      </c>
      <c r="AA60" s="85">
        <v>13.728232037195776</v>
      </c>
      <c r="AB60" s="85">
        <v>66.302220309999996</v>
      </c>
      <c r="AC60" s="85">
        <v>278.5498508400002</v>
      </c>
      <c r="AD60" s="85">
        <v>54.7349950697526</v>
      </c>
      <c r="AE60" s="85">
        <v>27.45684057858</v>
      </c>
      <c r="AF60" s="85">
        <v>7.7892341332523447</v>
      </c>
      <c r="AG60" s="85">
        <v>320.12145224944766</v>
      </c>
      <c r="AH60" s="85">
        <v>-80.350018172800048</v>
      </c>
      <c r="AI60" s="85">
        <v>-71.630988966265164</v>
      </c>
    </row>
    <row r="61" spans="2:35" x14ac:dyDescent="0.25">
      <c r="B61" s="296" t="s">
        <v>118</v>
      </c>
      <c r="C61" s="297"/>
      <c r="D61" s="85">
        <v>4286193.1905928776</v>
      </c>
      <c r="E61" s="85">
        <v>4953744.8835146204</v>
      </c>
      <c r="F61" s="85">
        <v>6068986.510840917</v>
      </c>
      <c r="G61" s="85">
        <v>6185209.1228635553</v>
      </c>
      <c r="H61" s="85">
        <v>6291818.3454771722</v>
      </c>
      <c r="I61" s="85">
        <v>15.574465807720749</v>
      </c>
      <c r="J61" s="85">
        <v>22.513101775540903</v>
      </c>
      <c r="K61" s="85">
        <v>1.7236154913426782</v>
      </c>
      <c r="L61" s="85">
        <v>3687333.8393150358</v>
      </c>
      <c r="M61" s="85">
        <v>4413570.5168729555</v>
      </c>
      <c r="N61" s="85">
        <v>5420354.999874318</v>
      </c>
      <c r="O61" s="85">
        <v>5516288.107962383</v>
      </c>
      <c r="P61" s="85">
        <v>5591522.5163426138</v>
      </c>
      <c r="Q61" s="85">
        <v>19.695441454599248</v>
      </c>
      <c r="R61" s="85">
        <v>22.811111302118181</v>
      </c>
      <c r="S61" s="85">
        <v>1.3638593000904864</v>
      </c>
      <c r="T61" s="85">
        <v>486316.17602118535</v>
      </c>
      <c r="U61" s="85">
        <v>413427.93478648533</v>
      </c>
      <c r="V61" s="85">
        <v>521952.96983615542</v>
      </c>
      <c r="W61" s="85">
        <v>539670.10049791762</v>
      </c>
      <c r="X61" s="85">
        <v>568009.65727294201</v>
      </c>
      <c r="Y61" s="85">
        <v>-14.987829899272114</v>
      </c>
      <c r="Z61" s="85">
        <v>26.250048900473498</v>
      </c>
      <c r="AA61" s="85">
        <v>5.2512742041623817</v>
      </c>
      <c r="AB61" s="85">
        <v>112543.1752566566</v>
      </c>
      <c r="AC61" s="85">
        <v>126746.43185517969</v>
      </c>
      <c r="AD61" s="85">
        <v>126678.54113044417</v>
      </c>
      <c r="AE61" s="85">
        <v>129250.91440325553</v>
      </c>
      <c r="AF61" s="85">
        <v>132286.17186161564</v>
      </c>
      <c r="AG61" s="85">
        <v>12.620273567128637</v>
      </c>
      <c r="AH61" s="85">
        <v>-5.3564209849390899E-2</v>
      </c>
      <c r="AI61" s="85">
        <v>2.3483450561055719</v>
      </c>
    </row>
  </sheetData>
  <mergeCells count="16">
    <mergeCell ref="B61:C61"/>
    <mergeCell ref="D2:K2"/>
    <mergeCell ref="L2:S2"/>
    <mergeCell ref="T2:AA2"/>
    <mergeCell ref="AB2:AI2"/>
    <mergeCell ref="B3:C3"/>
    <mergeCell ref="D3:F3"/>
    <mergeCell ref="I3:K4"/>
    <mergeCell ref="L3:N3"/>
    <mergeCell ref="Q3:S4"/>
    <mergeCell ref="T3:V3"/>
    <mergeCell ref="Y3:AA4"/>
    <mergeCell ref="AB3:AD3"/>
    <mergeCell ref="AG3:AI4"/>
    <mergeCell ref="B30:C30"/>
    <mergeCell ref="B31:C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4ECE5-D8E5-4777-95F1-E62FB7FAD84F}">
  <sheetPr codeName="Sheet79"/>
  <dimension ref="B2:AH65"/>
  <sheetViews>
    <sheetView workbookViewId="0">
      <pane xSplit="14" topLeftCell="O1" activePane="topRight" state="frozen"/>
      <selection pane="topRight" activeCell="O27" sqref="O27"/>
    </sheetView>
  </sheetViews>
  <sheetFormatPr defaultColWidth="9.140625" defaultRowHeight="15.75" x14ac:dyDescent="0.25"/>
  <cols>
    <col min="1" max="1" width="9.140625" style="28"/>
    <col min="2" max="2" width="52.85546875" style="28" bestFit="1" customWidth="1"/>
    <col min="3" max="3" width="12.7109375" style="28" customWidth="1"/>
    <col min="4" max="6" width="12.28515625" style="28" bestFit="1" customWidth="1"/>
    <col min="7" max="7" width="11.28515625" style="28" bestFit="1" customWidth="1"/>
    <col min="8" max="8" width="11.85546875" style="28" bestFit="1" customWidth="1"/>
    <col min="9" max="9" width="11.140625" style="28" bestFit="1" customWidth="1"/>
    <col min="10" max="10" width="11.85546875" style="28" bestFit="1" customWidth="1"/>
    <col min="11" max="11" width="15.85546875" style="28" customWidth="1"/>
    <col min="12" max="14" width="12.28515625" style="28" bestFit="1" customWidth="1"/>
    <col min="15" max="15" width="11.42578125" style="28" bestFit="1" customWidth="1"/>
    <col min="16" max="17" width="11.85546875" style="28" bestFit="1" customWidth="1"/>
    <col min="18" max="18" width="13.28515625" style="28" bestFit="1" customWidth="1"/>
    <col min="19" max="19" width="10.5703125" style="28" customWidth="1"/>
    <col min="20" max="21" width="10.85546875" style="28" bestFit="1" customWidth="1"/>
    <col min="22" max="22" width="11.42578125" style="28" bestFit="1" customWidth="1"/>
    <col min="23" max="23" width="11.28515625" style="28" bestFit="1" customWidth="1"/>
    <col min="24" max="24" width="11.140625" style="28" bestFit="1" customWidth="1"/>
    <col min="25" max="25" width="10.7109375" style="28" bestFit="1" customWidth="1"/>
    <col min="26" max="26" width="11.140625" style="28" bestFit="1" customWidth="1"/>
    <col min="27" max="27" width="11.140625" style="28" customWidth="1"/>
    <col min="28" max="29" width="10.85546875" style="28" bestFit="1" customWidth="1"/>
    <col min="30" max="30" width="11.42578125" style="28" bestFit="1" customWidth="1"/>
    <col min="31" max="31" width="11.28515625" style="28" bestFit="1" customWidth="1"/>
    <col min="32" max="32" width="9.85546875" style="28" bestFit="1" customWidth="1"/>
    <col min="33" max="33" width="11.140625" style="28" bestFit="1" customWidth="1"/>
    <col min="34" max="34" width="10.7109375" style="28" bestFit="1" customWidth="1"/>
    <col min="35" max="16384" width="9.140625" style="28"/>
  </cols>
  <sheetData>
    <row r="2" spans="2:34" x14ac:dyDescent="0.25">
      <c r="B2" s="76"/>
      <c r="C2" s="301" t="s">
        <v>148</v>
      </c>
      <c r="D2" s="301"/>
      <c r="E2" s="301"/>
      <c r="F2" s="301"/>
      <c r="G2" s="301"/>
      <c r="H2" s="301"/>
      <c r="I2" s="301"/>
      <c r="J2" s="301"/>
      <c r="K2" s="298" t="s">
        <v>149</v>
      </c>
      <c r="L2" s="299"/>
      <c r="M2" s="299"/>
      <c r="N2" s="299"/>
      <c r="O2" s="299"/>
      <c r="P2" s="299"/>
      <c r="Q2" s="299"/>
      <c r="R2" s="300"/>
      <c r="S2" s="301" t="s">
        <v>150</v>
      </c>
      <c r="T2" s="301"/>
      <c r="U2" s="301"/>
      <c r="V2" s="301"/>
      <c r="W2" s="301"/>
      <c r="X2" s="301"/>
      <c r="Y2" s="301"/>
      <c r="Z2" s="301"/>
      <c r="AA2" s="301" t="s">
        <v>151</v>
      </c>
      <c r="AB2" s="301"/>
      <c r="AC2" s="301"/>
      <c r="AD2" s="301"/>
      <c r="AE2" s="301"/>
      <c r="AF2" s="301"/>
      <c r="AG2" s="301"/>
      <c r="AH2" s="301"/>
    </row>
    <row r="3" spans="2:34" x14ac:dyDescent="0.25">
      <c r="B3" s="80"/>
      <c r="C3" s="301" t="s">
        <v>152</v>
      </c>
      <c r="D3" s="301"/>
      <c r="E3" s="301"/>
      <c r="F3" s="77" t="s">
        <v>49</v>
      </c>
      <c r="G3" s="78" t="str">
        <f>'C5'!H3</f>
        <v>Mid-Oct</v>
      </c>
      <c r="H3" s="304" t="s">
        <v>93</v>
      </c>
      <c r="I3" s="304"/>
      <c r="J3" s="304"/>
      <c r="K3" s="301" t="str">
        <f>C3</f>
        <v xml:space="preserve">Mid-July </v>
      </c>
      <c r="L3" s="301"/>
      <c r="M3" s="301"/>
      <c r="N3" s="77" t="str">
        <f>F3</f>
        <v>Mid-Sept</v>
      </c>
      <c r="O3" s="77" t="str">
        <f>G3</f>
        <v>Mid-Oct</v>
      </c>
      <c r="P3" s="304" t="s">
        <v>93</v>
      </c>
      <c r="Q3" s="304"/>
      <c r="R3" s="304"/>
      <c r="S3" s="301" t="str">
        <f>K3</f>
        <v xml:space="preserve">Mid-July </v>
      </c>
      <c r="T3" s="301"/>
      <c r="U3" s="301"/>
      <c r="V3" s="77" t="str">
        <f>N3</f>
        <v>Mid-Sept</v>
      </c>
      <c r="W3" s="78" t="str">
        <f>O3</f>
        <v>Mid-Oct</v>
      </c>
      <c r="X3" s="304" t="s">
        <v>93</v>
      </c>
      <c r="Y3" s="304"/>
      <c r="Z3" s="304"/>
      <c r="AA3" s="301" t="str">
        <f>S3</f>
        <v xml:space="preserve">Mid-July </v>
      </c>
      <c r="AB3" s="301"/>
      <c r="AC3" s="301"/>
      <c r="AD3" s="77" t="str">
        <f>V3</f>
        <v>Mid-Sept</v>
      </c>
      <c r="AE3" s="78" t="str">
        <f>W3</f>
        <v>Mid-Oct</v>
      </c>
      <c r="AF3" s="304" t="s">
        <v>93</v>
      </c>
      <c r="AG3" s="304"/>
      <c r="AH3" s="304"/>
    </row>
    <row r="4" spans="2:34" x14ac:dyDescent="0.25">
      <c r="B4" s="80"/>
      <c r="C4" s="77">
        <v>2019</v>
      </c>
      <c r="D4" s="77">
        <v>2020</v>
      </c>
      <c r="E4" s="77">
        <v>2021</v>
      </c>
      <c r="F4" s="77">
        <v>2021</v>
      </c>
      <c r="G4" s="77">
        <v>2021</v>
      </c>
      <c r="H4" s="304"/>
      <c r="I4" s="304"/>
      <c r="J4" s="304"/>
      <c r="K4" s="77">
        <f>C4</f>
        <v>2019</v>
      </c>
      <c r="L4" s="77">
        <f>D4</f>
        <v>2020</v>
      </c>
      <c r="M4" s="77">
        <f>E4</f>
        <v>2021</v>
      </c>
      <c r="N4" s="77">
        <f>F4</f>
        <v>2021</v>
      </c>
      <c r="O4" s="77">
        <f>G4</f>
        <v>2021</v>
      </c>
      <c r="P4" s="304"/>
      <c r="Q4" s="304"/>
      <c r="R4" s="304"/>
      <c r="S4" s="77">
        <f>K4</f>
        <v>2019</v>
      </c>
      <c r="T4" s="77">
        <f>L4</f>
        <v>2020</v>
      </c>
      <c r="U4" s="77">
        <f>M4</f>
        <v>2021</v>
      </c>
      <c r="V4" s="77">
        <f>N4</f>
        <v>2021</v>
      </c>
      <c r="W4" s="77">
        <f>O4</f>
        <v>2021</v>
      </c>
      <c r="X4" s="304"/>
      <c r="Y4" s="304"/>
      <c r="Z4" s="304"/>
      <c r="AA4" s="77">
        <f>S4</f>
        <v>2019</v>
      </c>
      <c r="AB4" s="77">
        <f>T4</f>
        <v>2020</v>
      </c>
      <c r="AC4" s="77">
        <f>U4</f>
        <v>2021</v>
      </c>
      <c r="AD4" s="77">
        <f>V4</f>
        <v>2021</v>
      </c>
      <c r="AE4" s="77">
        <f>W4</f>
        <v>2021</v>
      </c>
      <c r="AF4" s="304"/>
      <c r="AG4" s="304"/>
      <c r="AH4" s="304"/>
    </row>
    <row r="5" spans="2:34" x14ac:dyDescent="0.25">
      <c r="C5" s="77">
        <v>1</v>
      </c>
      <c r="D5" s="77">
        <v>2</v>
      </c>
      <c r="E5" s="77">
        <v>3</v>
      </c>
      <c r="F5" s="77">
        <v>4</v>
      </c>
      <c r="G5" s="77">
        <v>5</v>
      </c>
      <c r="H5" s="94" t="s">
        <v>681</v>
      </c>
      <c r="I5" s="94" t="s">
        <v>682</v>
      </c>
      <c r="J5" s="94" t="s">
        <v>683</v>
      </c>
      <c r="K5" s="77">
        <v>1</v>
      </c>
      <c r="L5" s="77">
        <v>2</v>
      </c>
      <c r="M5" s="77">
        <v>3</v>
      </c>
      <c r="N5" s="77">
        <v>4</v>
      </c>
      <c r="O5" s="77">
        <v>5</v>
      </c>
      <c r="P5" s="94" t="s">
        <v>681</v>
      </c>
      <c r="Q5" s="94" t="s">
        <v>682</v>
      </c>
      <c r="R5" s="94" t="s">
        <v>683</v>
      </c>
      <c r="S5" s="77">
        <v>1</v>
      </c>
      <c r="T5" s="77">
        <v>2</v>
      </c>
      <c r="U5" s="77">
        <v>3</v>
      </c>
      <c r="V5" s="77">
        <v>4</v>
      </c>
      <c r="W5" s="77">
        <v>5</v>
      </c>
      <c r="X5" s="94" t="s">
        <v>681</v>
      </c>
      <c r="Y5" s="94" t="s">
        <v>682</v>
      </c>
      <c r="Z5" s="94" t="s">
        <v>683</v>
      </c>
      <c r="AA5" s="77">
        <v>1</v>
      </c>
      <c r="AB5" s="77">
        <v>2</v>
      </c>
      <c r="AC5" s="77">
        <v>3</v>
      </c>
      <c r="AD5" s="77">
        <v>4</v>
      </c>
      <c r="AE5" s="77">
        <v>5</v>
      </c>
      <c r="AF5" s="94" t="s">
        <v>681</v>
      </c>
      <c r="AG5" s="94" t="s">
        <v>682</v>
      </c>
      <c r="AH5" s="94" t="s">
        <v>683</v>
      </c>
    </row>
    <row r="6" spans="2:34" x14ac:dyDescent="0.25">
      <c r="B6" s="95" t="s">
        <v>153</v>
      </c>
      <c r="C6" s="96">
        <v>212129.39501958634</v>
      </c>
      <c r="D6" s="96">
        <v>232950.81903899062</v>
      </c>
      <c r="E6" s="96">
        <v>224340.99514387449</v>
      </c>
      <c r="F6" s="96">
        <v>41962.451535193803</v>
      </c>
      <c r="G6" s="96">
        <v>65717.874640253198</v>
      </c>
      <c r="H6" s="85">
        <v>9.8154355352221661</v>
      </c>
      <c r="I6" s="85">
        <v>-3.6959835258939555</v>
      </c>
      <c r="J6" s="85">
        <v>56.611142190145358</v>
      </c>
      <c r="K6" s="96">
        <v>177011.38591189001</v>
      </c>
      <c r="L6" s="96">
        <v>199997.06733959887</v>
      </c>
      <c r="M6" s="96">
        <v>194408.69266043749</v>
      </c>
      <c r="N6" s="96">
        <v>36144.777351482291</v>
      </c>
      <c r="O6" s="96">
        <v>56682.418718313202</v>
      </c>
      <c r="P6" s="85">
        <v>12.985425377749603</v>
      </c>
      <c r="Q6" s="85">
        <v>-2.794228312194305</v>
      </c>
      <c r="R6" s="85">
        <v>56.820494886763115</v>
      </c>
      <c r="S6" s="96">
        <v>28664.811359790005</v>
      </c>
      <c r="T6" s="96">
        <v>25608.357372103004</v>
      </c>
      <c r="U6" s="96">
        <v>24027.032790947003</v>
      </c>
      <c r="V6" s="96">
        <v>4750.171310311508</v>
      </c>
      <c r="W6" s="96">
        <v>7410.4299355200001</v>
      </c>
      <c r="X6" s="85">
        <v>-10.662738886795839</v>
      </c>
      <c r="Y6" s="85">
        <v>-6.1750332447275582</v>
      </c>
      <c r="Z6" s="85">
        <v>56.003424959299778</v>
      </c>
      <c r="AA6" s="96">
        <v>6453.1977479063144</v>
      </c>
      <c r="AB6" s="96">
        <v>7345.3943272887673</v>
      </c>
      <c r="AC6" s="96">
        <v>5905.269692490001</v>
      </c>
      <c r="AD6" s="96">
        <v>1067.5028734</v>
      </c>
      <c r="AE6" s="96">
        <v>1625.02598642</v>
      </c>
      <c r="AF6" s="85">
        <v>13.825650696539068</v>
      </c>
      <c r="AG6" s="85">
        <v>-19.605817885754345</v>
      </c>
      <c r="AH6" s="85">
        <v>52.226848930559512</v>
      </c>
    </row>
    <row r="7" spans="2:34" x14ac:dyDescent="0.25">
      <c r="B7" s="97" t="s">
        <v>154</v>
      </c>
      <c r="C7" s="96">
        <v>208273.99599014633</v>
      </c>
      <c r="D7" s="96">
        <v>227204.91747030959</v>
      </c>
      <c r="E7" s="96">
        <v>215182.71414979215</v>
      </c>
      <c r="F7" s="96">
        <v>39450.162525513522</v>
      </c>
      <c r="G7" s="96">
        <v>61592.261973187073</v>
      </c>
      <c r="H7" s="85">
        <v>9.0894311554184171</v>
      </c>
      <c r="I7" s="85">
        <v>-5.2913482042431852</v>
      </c>
      <c r="J7" s="85">
        <v>56.126763567459669</v>
      </c>
      <c r="K7" s="96">
        <v>173491.91132691002</v>
      </c>
      <c r="L7" s="96">
        <v>194436.17605918783</v>
      </c>
      <c r="M7" s="96">
        <v>185437.53498657516</v>
      </c>
      <c r="N7" s="96">
        <v>33727.10626658352</v>
      </c>
      <c r="O7" s="96">
        <v>52745.721742447073</v>
      </c>
      <c r="P7" s="85">
        <v>12.072185136523526</v>
      </c>
      <c r="Q7" s="85">
        <v>-4.628069351597107</v>
      </c>
      <c r="R7" s="85">
        <v>56.389704250159781</v>
      </c>
      <c r="S7" s="96">
        <v>28432.942492030004</v>
      </c>
      <c r="T7" s="96">
        <v>25519.215195943001</v>
      </c>
      <c r="U7" s="96">
        <v>23914.762316787008</v>
      </c>
      <c r="V7" s="96">
        <v>4672.4938094500012</v>
      </c>
      <c r="W7" s="96">
        <v>7253.4286917899999</v>
      </c>
      <c r="X7" s="85">
        <v>-10.247716348400262</v>
      </c>
      <c r="Y7" s="85">
        <v>-6.2872344107630163</v>
      </c>
      <c r="Z7" s="85">
        <v>55.236774784380081</v>
      </c>
      <c r="AA7" s="96">
        <v>6349.1421712063147</v>
      </c>
      <c r="AB7" s="96">
        <v>7249.5262151787665</v>
      </c>
      <c r="AC7" s="96">
        <v>5830.416846430001</v>
      </c>
      <c r="AD7" s="96">
        <v>1050.5624494799999</v>
      </c>
      <c r="AE7" s="96">
        <v>1593.1115389499994</v>
      </c>
      <c r="AF7" s="85">
        <v>14.181192036551641</v>
      </c>
      <c r="AG7" s="85">
        <v>-19.575201559758366</v>
      </c>
      <c r="AH7" s="85">
        <v>51.643678082968471</v>
      </c>
    </row>
    <row r="8" spans="2:34" x14ac:dyDescent="0.25">
      <c r="B8" s="97" t="s">
        <v>155</v>
      </c>
      <c r="C8" s="96">
        <v>48101.577957710011</v>
      </c>
      <c r="D8" s="96">
        <v>53626.824374150674</v>
      </c>
      <c r="E8" s="96">
        <v>43601.104290598458</v>
      </c>
      <c r="F8" s="96">
        <v>8517.2735685635307</v>
      </c>
      <c r="G8" s="96">
        <v>14244.524805687055</v>
      </c>
      <c r="H8" s="85">
        <v>11.486621959259537</v>
      </c>
      <c r="I8" s="85">
        <v>-18.695345474129617</v>
      </c>
      <c r="J8" s="85">
        <v>67.242776588300273</v>
      </c>
      <c r="K8" s="96">
        <v>38239.168262130013</v>
      </c>
      <c r="L8" s="96">
        <v>45353.411605400674</v>
      </c>
      <c r="M8" s="96">
        <v>37545.450871209992</v>
      </c>
      <c r="N8" s="96">
        <v>7457.9352146335304</v>
      </c>
      <c r="O8" s="96">
        <v>12470.045211457054</v>
      </c>
      <c r="P8" s="85">
        <v>18.604597501970822</v>
      </c>
      <c r="Q8" s="85">
        <v>-17.215817857594004</v>
      </c>
      <c r="R8" s="85">
        <v>67.205062159685298</v>
      </c>
      <c r="S8" s="96">
        <v>8006.2115275600008</v>
      </c>
      <c r="T8" s="96">
        <v>6462.0023660899997</v>
      </c>
      <c r="U8" s="96">
        <v>4870.6015330100008</v>
      </c>
      <c r="V8" s="96">
        <v>847.48680743</v>
      </c>
      <c r="W8" s="96">
        <v>1385.91432044</v>
      </c>
      <c r="X8" s="85">
        <v>-19.287638805873762</v>
      </c>
      <c r="Y8" s="85">
        <v>-24.62705432345604</v>
      </c>
      <c r="Z8" s="85">
        <v>63.532258943685392</v>
      </c>
      <c r="AA8" s="96">
        <v>1856.1981680199997</v>
      </c>
      <c r="AB8" s="96">
        <v>1811.4104026600003</v>
      </c>
      <c r="AC8" s="96">
        <v>1185.051886378466</v>
      </c>
      <c r="AD8" s="96">
        <v>211.85154649999998</v>
      </c>
      <c r="AE8" s="96">
        <v>388.56527379000005</v>
      </c>
      <c r="AF8" s="85">
        <v>-2.4128762829118817</v>
      </c>
      <c r="AG8" s="85">
        <v>-34.57849835474866</v>
      </c>
      <c r="AH8" s="85">
        <v>83.413942550568109</v>
      </c>
    </row>
    <row r="9" spans="2:34" x14ac:dyDescent="0.25">
      <c r="B9" s="97" t="s">
        <v>156</v>
      </c>
      <c r="C9" s="96">
        <v>143530.32965701632</v>
      </c>
      <c r="D9" s="96">
        <v>157021.07568707876</v>
      </c>
      <c r="E9" s="96">
        <v>166935.0625939467</v>
      </c>
      <c r="F9" s="96">
        <v>30212.930244739993</v>
      </c>
      <c r="G9" s="96">
        <v>46239.672748970028</v>
      </c>
      <c r="H9" s="85">
        <v>9.3992301573474144</v>
      </c>
      <c r="I9" s="85">
        <v>6.3137937779926698</v>
      </c>
      <c r="J9" s="85">
        <v>53.045971954409346</v>
      </c>
      <c r="K9" s="96">
        <v>122507.43411991002</v>
      </c>
      <c r="L9" s="96">
        <v>135902.52336927998</v>
      </c>
      <c r="M9" s="96">
        <v>143928.29230171518</v>
      </c>
      <c r="N9" s="96">
        <v>25662.315736829991</v>
      </c>
      <c r="O9" s="96">
        <v>39348.265969960026</v>
      </c>
      <c r="P9" s="85">
        <v>10.934103179615109</v>
      </c>
      <c r="Q9" s="85">
        <v>5.9055334172326166</v>
      </c>
      <c r="R9" s="85">
        <v>53.330924510013176</v>
      </c>
      <c r="S9" s="96">
        <v>16780.296179240002</v>
      </c>
      <c r="T9" s="96">
        <v>16342.031507020001</v>
      </c>
      <c r="U9" s="96">
        <v>18530.938242690001</v>
      </c>
      <c r="V9" s="96">
        <v>3731.8109583600003</v>
      </c>
      <c r="W9" s="96">
        <v>5717.6347544599994</v>
      </c>
      <c r="X9" s="85">
        <v>-2.6117815057531968</v>
      </c>
      <c r="Y9" s="85">
        <v>13.394336773428181</v>
      </c>
      <c r="Z9" s="85">
        <v>53.213408135033156</v>
      </c>
      <c r="AA9" s="96">
        <v>4242.5993578663147</v>
      </c>
      <c r="AB9" s="96">
        <v>4776.5208107787676</v>
      </c>
      <c r="AC9" s="96">
        <v>4475.8320495415346</v>
      </c>
      <c r="AD9" s="96">
        <v>818.80354955000007</v>
      </c>
      <c r="AE9" s="96">
        <v>1173.77202455</v>
      </c>
      <c r="AF9" s="85">
        <v>12.584771925788729</v>
      </c>
      <c r="AG9" s="85">
        <v>-6.2951418647374924</v>
      </c>
      <c r="AH9" s="85">
        <v>43.352092842670778</v>
      </c>
    </row>
    <row r="10" spans="2:34" x14ac:dyDescent="0.25">
      <c r="B10" s="97" t="s">
        <v>157</v>
      </c>
      <c r="C10" s="96">
        <v>8211.4891615046836</v>
      </c>
      <c r="D10" s="96">
        <v>7334.5506864544723</v>
      </c>
      <c r="E10" s="96">
        <v>6630.9698065057819</v>
      </c>
      <c r="F10" s="96">
        <v>1082.5804703574788</v>
      </c>
      <c r="G10" s="96">
        <v>1719.1194202716761</v>
      </c>
      <c r="H10" s="85">
        <v>-10.67940854335269</v>
      </c>
      <c r="I10" s="85">
        <v>-9.5926923137646476</v>
      </c>
      <c r="J10" s="85">
        <v>58.798303437342234</v>
      </c>
      <c r="K10" s="96">
        <v>6915.6093998663382</v>
      </c>
      <c r="L10" s="96">
        <v>4900.3605457785907</v>
      </c>
      <c r="M10" s="96">
        <v>4762.3130041612203</v>
      </c>
      <c r="N10" s="96">
        <v>663.60173197267864</v>
      </c>
      <c r="O10" s="96">
        <v>1055.4368761160763</v>
      </c>
      <c r="P10" s="85">
        <v>-29.140582377696134</v>
      </c>
      <c r="Q10" s="85">
        <v>-2.817089484084824</v>
      </c>
      <c r="R10" s="85">
        <v>59.046733193205412</v>
      </c>
      <c r="S10" s="96">
        <v>1158.5121668207998</v>
      </c>
      <c r="T10" s="96">
        <v>2120.661277182</v>
      </c>
      <c r="U10" s="96">
        <v>1531.0574871288004</v>
      </c>
      <c r="V10" s="96">
        <v>342.52329480480006</v>
      </c>
      <c r="W10" s="96">
        <v>557.17771662559983</v>
      </c>
      <c r="X10" s="85">
        <v>83.050410510710378</v>
      </c>
      <c r="Y10" s="85">
        <v>-27.802827184013246</v>
      </c>
      <c r="Z10" s="85">
        <v>62.668561547946325</v>
      </c>
      <c r="AA10" s="96">
        <v>137.36759481754621</v>
      </c>
      <c r="AB10" s="96">
        <v>313.52886349388166</v>
      </c>
      <c r="AC10" s="96">
        <v>337.59931521576107</v>
      </c>
      <c r="AD10" s="96">
        <v>76.455443580000008</v>
      </c>
      <c r="AE10" s="96">
        <v>106.50482753000001</v>
      </c>
      <c r="AF10" s="85">
        <v>128.24077535194206</v>
      </c>
      <c r="AG10" s="85">
        <v>7.6772681958671178</v>
      </c>
      <c r="AH10" s="85">
        <v>39.303132050443864</v>
      </c>
    </row>
    <row r="11" spans="2:34" x14ac:dyDescent="0.25">
      <c r="B11" s="97" t="s">
        <v>158</v>
      </c>
      <c r="C11" s="96">
        <v>10805.653709561997</v>
      </c>
      <c r="D11" s="96">
        <v>18168.398944129443</v>
      </c>
      <c r="E11" s="96">
        <v>18574.353225855753</v>
      </c>
      <c r="F11" s="96">
        <v>3092.150453290702</v>
      </c>
      <c r="G11" s="96">
        <v>5235.793715316313</v>
      </c>
      <c r="H11" s="85">
        <v>68.137897368042644</v>
      </c>
      <c r="I11" s="85">
        <v>2.2343976647291841</v>
      </c>
      <c r="J11" s="85">
        <v>69.325322115045253</v>
      </c>
      <c r="K11" s="96">
        <v>9376.7615577093256</v>
      </c>
      <c r="L11" s="96">
        <v>15244.152381027965</v>
      </c>
      <c r="M11" s="96">
        <v>14409.908019751703</v>
      </c>
      <c r="N11" s="96">
        <v>2357.0596474322019</v>
      </c>
      <c r="O11" s="96">
        <v>4088.2168243768133</v>
      </c>
      <c r="P11" s="85">
        <v>62.573744540775124</v>
      </c>
      <c r="Q11" s="85">
        <v>-5.4725532809191577</v>
      </c>
      <c r="R11" s="85">
        <v>73.445624459718147</v>
      </c>
      <c r="S11" s="96">
        <v>1209.6844670710002</v>
      </c>
      <c r="T11" s="96">
        <v>2524.3302422450001</v>
      </c>
      <c r="U11" s="96">
        <v>3583.095278406</v>
      </c>
      <c r="V11" s="96">
        <v>642.81283309850028</v>
      </c>
      <c r="W11" s="96">
        <v>1010.0308492795002</v>
      </c>
      <c r="X11" s="85">
        <v>108.67675091812509</v>
      </c>
      <c r="Y11" s="85">
        <v>41.942413811094411</v>
      </c>
      <c r="Z11" s="85">
        <v>57.126740051365765</v>
      </c>
      <c r="AA11" s="96">
        <v>219.20768478167093</v>
      </c>
      <c r="AB11" s="96">
        <v>399.91632085647825</v>
      </c>
      <c r="AC11" s="96">
        <v>581.34992769805012</v>
      </c>
      <c r="AD11" s="96">
        <v>92.277972759999997</v>
      </c>
      <c r="AE11" s="96">
        <v>137.54604166000001</v>
      </c>
      <c r="AF11" s="85">
        <v>82.437181093715594</v>
      </c>
      <c r="AG11" s="85">
        <v>45.367892576378416</v>
      </c>
      <c r="AH11" s="85">
        <v>49.05620219652517</v>
      </c>
    </row>
    <row r="12" spans="2:34" x14ac:dyDescent="0.25">
      <c r="B12" s="97" t="s">
        <v>159</v>
      </c>
      <c r="C12" s="96">
        <v>72244.358996579336</v>
      </c>
      <c r="D12" s="96">
        <v>74620.449260684152</v>
      </c>
      <c r="E12" s="96">
        <v>69134.727982788201</v>
      </c>
      <c r="F12" s="96">
        <v>13196.093603072355</v>
      </c>
      <c r="G12" s="96">
        <v>19910.790906565191</v>
      </c>
      <c r="H12" s="85">
        <v>3.2889630375394709</v>
      </c>
      <c r="I12" s="85">
        <v>-7.3514985935447257</v>
      </c>
      <c r="J12" s="85">
        <v>50.883977527482074</v>
      </c>
      <c r="K12" s="96">
        <v>59649.894240157861</v>
      </c>
      <c r="L12" s="96">
        <v>65453.924317327459</v>
      </c>
      <c r="M12" s="96">
        <v>58342.133788822975</v>
      </c>
      <c r="N12" s="96">
        <v>10645.828617730596</v>
      </c>
      <c r="O12" s="96">
        <v>16101.200795956316</v>
      </c>
      <c r="P12" s="85">
        <v>9.7301598789125343</v>
      </c>
      <c r="Q12" s="85">
        <v>-10.865338637337892</v>
      </c>
      <c r="R12" s="85">
        <v>51.244223198744841</v>
      </c>
      <c r="S12" s="96">
        <v>9967.2227238270007</v>
      </c>
      <c r="T12" s="96">
        <v>6517.0243120350005</v>
      </c>
      <c r="U12" s="96">
        <v>8889.915912712002</v>
      </c>
      <c r="V12" s="96">
        <v>2189.4115295894999</v>
      </c>
      <c r="W12" s="96">
        <v>3314.4892745165002</v>
      </c>
      <c r="X12" s="85">
        <v>-34.615444115081104</v>
      </c>
      <c r="Y12" s="85">
        <v>36.410660557073236</v>
      </c>
      <c r="Z12" s="85">
        <v>51.387221165220822</v>
      </c>
      <c r="AA12" s="96">
        <v>2627.2420325944759</v>
      </c>
      <c r="AB12" s="96">
        <v>2649.5006313216904</v>
      </c>
      <c r="AC12" s="96">
        <v>1902.6782812532238</v>
      </c>
      <c r="AD12" s="96">
        <v>360.85345575226052</v>
      </c>
      <c r="AE12" s="96">
        <v>495.10083609237267</v>
      </c>
      <c r="AF12" s="85">
        <v>0.84722299853103289</v>
      </c>
      <c r="AG12" s="85">
        <v>-28.187287115154149</v>
      </c>
      <c r="AH12" s="85">
        <v>37.202742055012507</v>
      </c>
    </row>
    <row r="13" spans="2:34" x14ac:dyDescent="0.25">
      <c r="B13" s="97" t="s">
        <v>160</v>
      </c>
      <c r="C13" s="96">
        <v>52268.827789370298</v>
      </c>
      <c r="D13" s="96">
        <v>56897.676795810701</v>
      </c>
      <c r="E13" s="96">
        <v>72595.01157879697</v>
      </c>
      <c r="F13" s="96">
        <v>12842.105718019458</v>
      </c>
      <c r="G13" s="96">
        <v>19373.968706816842</v>
      </c>
      <c r="H13" s="85">
        <v>8.8558500395177298</v>
      </c>
      <c r="I13" s="85">
        <v>27.588709534344364</v>
      </c>
      <c r="J13" s="85">
        <v>50.862865734177618</v>
      </c>
      <c r="K13" s="96">
        <v>46565.168922176475</v>
      </c>
      <c r="L13" s="96">
        <v>50304.086125145986</v>
      </c>
      <c r="M13" s="96">
        <v>66413.937488979267</v>
      </c>
      <c r="N13" s="96">
        <v>11995.825739694519</v>
      </c>
      <c r="O13" s="96">
        <v>18103.411473510816</v>
      </c>
      <c r="P13" s="85">
        <v>8.0294290550481975</v>
      </c>
      <c r="Q13" s="85">
        <v>32.024935954020435</v>
      </c>
      <c r="R13" s="85">
        <v>50.914258562510852</v>
      </c>
      <c r="S13" s="96">
        <v>4444.8768215212012</v>
      </c>
      <c r="T13" s="96">
        <v>5180.0156755579992</v>
      </c>
      <c r="U13" s="96">
        <v>4526.8695644432</v>
      </c>
      <c r="V13" s="96">
        <v>557.06330086719981</v>
      </c>
      <c r="W13" s="96">
        <v>835.93691403839989</v>
      </c>
      <c r="X13" s="85">
        <v>16.539015220340939</v>
      </c>
      <c r="Y13" s="85">
        <v>-12.608960127218943</v>
      </c>
      <c r="Z13" s="85">
        <v>50.061386692870954</v>
      </c>
      <c r="AA13" s="96">
        <v>1258.782045672622</v>
      </c>
      <c r="AB13" s="96">
        <v>1413.5749951067157</v>
      </c>
      <c r="AC13" s="96">
        <v>1654.2045253744996</v>
      </c>
      <c r="AD13" s="96">
        <v>289.21667745773965</v>
      </c>
      <c r="AE13" s="96">
        <v>434.62031926762745</v>
      </c>
      <c r="AF13" s="85">
        <v>12.297041411277929</v>
      </c>
      <c r="AG13" s="85">
        <v>17.022763638346465</v>
      </c>
      <c r="AH13" s="85">
        <v>50.274985207633534</v>
      </c>
    </row>
    <row r="14" spans="2:34" x14ac:dyDescent="0.25">
      <c r="B14" s="97" t="s">
        <v>161</v>
      </c>
      <c r="C14" s="96">
        <v>16374.365041889998</v>
      </c>
      <c r="D14" s="96">
        <v>16291.302036950234</v>
      </c>
      <c r="E14" s="96">
        <v>4442.627442037</v>
      </c>
      <c r="F14" s="96">
        <v>678.80831255999988</v>
      </c>
      <c r="G14" s="96">
        <v>1047.3143035100002</v>
      </c>
      <c r="H14" s="85">
        <v>-0.50727466211524419</v>
      </c>
      <c r="I14" s="85">
        <v>-72.730065209271217</v>
      </c>
      <c r="J14" s="85">
        <v>54.287194798815619</v>
      </c>
      <c r="K14" s="96">
        <v>12477.585611339999</v>
      </c>
      <c r="L14" s="96">
        <v>12914.525712377232</v>
      </c>
      <c r="M14" s="96">
        <v>3759.87199044</v>
      </c>
      <c r="N14" s="96">
        <v>565.70491546999995</v>
      </c>
      <c r="O14" s="96">
        <v>866.6604460100001</v>
      </c>
      <c r="P14" s="85">
        <v>3.5018000649110275</v>
      </c>
      <c r="Q14" s="85">
        <v>-70.886488019946768</v>
      </c>
      <c r="R14" s="85">
        <v>53.200091127007397</v>
      </c>
      <c r="S14" s="96">
        <v>3646.4347852300007</v>
      </c>
      <c r="T14" s="96">
        <v>2715.1813228330006</v>
      </c>
      <c r="U14" s="96">
        <v>513.22254108699997</v>
      </c>
      <c r="V14" s="96">
        <v>93.196043660000015</v>
      </c>
      <c r="W14" s="96">
        <v>149.87961688999997</v>
      </c>
      <c r="X14" s="85">
        <v>-25.538738994293041</v>
      </c>
      <c r="Y14" s="85">
        <v>-81.098038028948011</v>
      </c>
      <c r="Z14" s="85">
        <v>60.821866469776644</v>
      </c>
      <c r="AA14" s="96">
        <v>250.34464532000001</v>
      </c>
      <c r="AB14" s="96">
        <v>661.59500174000004</v>
      </c>
      <c r="AC14" s="96">
        <v>169.53291051000002</v>
      </c>
      <c r="AD14" s="96">
        <v>19.907353429999997</v>
      </c>
      <c r="AE14" s="96">
        <v>30.77424061</v>
      </c>
      <c r="AF14" s="85">
        <v>164.2736779507803</v>
      </c>
      <c r="AG14" s="85">
        <v>-74.375122232766699</v>
      </c>
      <c r="AH14" s="85">
        <v>54.587302215792356</v>
      </c>
    </row>
    <row r="15" spans="2:34" x14ac:dyDescent="0.25">
      <c r="B15" s="97" t="s">
        <v>162</v>
      </c>
      <c r="C15" s="96">
        <v>267.72333352999999</v>
      </c>
      <c r="D15" s="96">
        <v>265.71537212999999</v>
      </c>
      <c r="E15" s="96">
        <v>203.91982321</v>
      </c>
      <c r="F15" s="96">
        <v>41.150399649999997</v>
      </c>
      <c r="G15" s="96">
        <v>60.750115020000003</v>
      </c>
      <c r="H15" s="85">
        <v>-0.75001359557440117</v>
      </c>
      <c r="I15" s="85">
        <v>-23.256294291384393</v>
      </c>
      <c r="J15" s="85">
        <v>47.629465416382672</v>
      </c>
      <c r="K15" s="96">
        <v>267.72333352999999</v>
      </c>
      <c r="L15" s="96">
        <v>265.71537212999999</v>
      </c>
      <c r="M15" s="96">
        <v>203.91982321</v>
      </c>
      <c r="N15" s="96">
        <v>41.150399649999997</v>
      </c>
      <c r="O15" s="96">
        <v>60.750115020000003</v>
      </c>
      <c r="P15" s="85">
        <v>-0.75001359557440117</v>
      </c>
      <c r="Q15" s="85">
        <v>-23.256294291384393</v>
      </c>
      <c r="R15" s="85">
        <v>47.629465416382672</v>
      </c>
      <c r="S15" s="96">
        <v>0</v>
      </c>
      <c r="T15" s="96">
        <v>0</v>
      </c>
      <c r="U15" s="96">
        <v>0</v>
      </c>
      <c r="V15" s="96">
        <v>0</v>
      </c>
      <c r="W15" s="96">
        <v>0</v>
      </c>
      <c r="X15" s="85">
        <v>0</v>
      </c>
      <c r="Y15" s="85">
        <v>0</v>
      </c>
      <c r="Z15" s="85">
        <v>0</v>
      </c>
      <c r="AA15" s="96">
        <v>0</v>
      </c>
      <c r="AB15" s="96">
        <v>0</v>
      </c>
      <c r="AC15" s="96">
        <v>0</v>
      </c>
      <c r="AD15" s="96">
        <v>0</v>
      </c>
      <c r="AE15" s="96">
        <v>0</v>
      </c>
      <c r="AF15" s="85">
        <v>0</v>
      </c>
      <c r="AG15" s="85">
        <v>0</v>
      </c>
      <c r="AH15" s="85">
        <v>0</v>
      </c>
    </row>
    <row r="16" spans="2:34" x14ac:dyDescent="0.25">
      <c r="B16" s="97" t="s">
        <v>163</v>
      </c>
      <c r="C16" s="96">
        <v>3855.3990294399996</v>
      </c>
      <c r="D16" s="96">
        <v>5745.9015686810362</v>
      </c>
      <c r="E16" s="96">
        <v>9158.2809940823281</v>
      </c>
      <c r="F16" s="96">
        <v>2512.2890096802744</v>
      </c>
      <c r="G16" s="96">
        <v>4125.6126670661297</v>
      </c>
      <c r="H16" s="85">
        <v>49.035197778623555</v>
      </c>
      <c r="I16" s="85">
        <v>59.388059203816098</v>
      </c>
      <c r="J16" s="85">
        <v>64.217279587238835</v>
      </c>
      <c r="K16" s="96">
        <v>3519.4745849799997</v>
      </c>
      <c r="L16" s="96">
        <v>5560.891280411036</v>
      </c>
      <c r="M16" s="96">
        <v>8971.1576738623298</v>
      </c>
      <c r="N16" s="96">
        <v>2417.6710848987677</v>
      </c>
      <c r="O16" s="96">
        <v>3936.6969758661298</v>
      </c>
      <c r="P16" s="85">
        <v>58.003450405442756</v>
      </c>
      <c r="Q16" s="85">
        <v>61.325895822930434</v>
      </c>
      <c r="R16" s="85">
        <v>62.830130221413739</v>
      </c>
      <c r="S16" s="96">
        <v>231.86886776</v>
      </c>
      <c r="T16" s="96">
        <v>89.142176160000005</v>
      </c>
      <c r="U16" s="96">
        <v>112.27047416000001</v>
      </c>
      <c r="V16" s="96">
        <v>77.677500861506857</v>
      </c>
      <c r="W16" s="96">
        <v>157.00124373</v>
      </c>
      <c r="X16" s="85">
        <v>-61.554918078839194</v>
      </c>
      <c r="Y16" s="85">
        <v>25.945404292674386</v>
      </c>
      <c r="Z16" s="85">
        <v>102.11932926359385</v>
      </c>
      <c r="AA16" s="96">
        <v>104.0555767</v>
      </c>
      <c r="AB16" s="96">
        <v>95.868112109999998</v>
      </c>
      <c r="AC16" s="96">
        <v>74.852846060000005</v>
      </c>
      <c r="AD16" s="96">
        <v>16.940423920000001</v>
      </c>
      <c r="AE16" s="96">
        <v>31.914447469999999</v>
      </c>
      <c r="AF16" s="85">
        <v>-7.8683573237069995</v>
      </c>
      <c r="AG16" s="85">
        <v>-21.921017935439131</v>
      </c>
      <c r="AH16" s="85">
        <v>88.39225996181564</v>
      </c>
    </row>
    <row r="17" spans="2:34" x14ac:dyDescent="0.25">
      <c r="B17" s="95" t="s">
        <v>164</v>
      </c>
      <c r="C17" s="96">
        <v>1668.4887588903971</v>
      </c>
      <c r="D17" s="96">
        <v>1695.0181044325002</v>
      </c>
      <c r="E17" s="96">
        <v>1735.0656655299999</v>
      </c>
      <c r="F17" s="96">
        <v>340.7090828499999</v>
      </c>
      <c r="G17" s="96">
        <v>556.11816713000007</v>
      </c>
      <c r="H17" s="85">
        <v>1.5900224320208207</v>
      </c>
      <c r="I17" s="85">
        <v>2.3626627345616371</v>
      </c>
      <c r="J17" s="85">
        <v>63.223757487802544</v>
      </c>
      <c r="K17" s="96">
        <v>1663.0018536303971</v>
      </c>
      <c r="L17" s="96">
        <v>1678.3169330525002</v>
      </c>
      <c r="M17" s="96">
        <v>1693.4358163699999</v>
      </c>
      <c r="N17" s="96">
        <v>334.80595813999992</v>
      </c>
      <c r="O17" s="96">
        <v>544.20466840000006</v>
      </c>
      <c r="P17" s="85">
        <v>0.92092978661867664</v>
      </c>
      <c r="Q17" s="85">
        <v>0.9008360113486833</v>
      </c>
      <c r="R17" s="85">
        <v>62.543304612410623</v>
      </c>
      <c r="S17" s="96">
        <v>0</v>
      </c>
      <c r="T17" s="96">
        <v>15.879146879999999</v>
      </c>
      <c r="U17" s="96">
        <v>41.629849159999999</v>
      </c>
      <c r="V17" s="96">
        <v>5.9031247100000002</v>
      </c>
      <c r="W17" s="96">
        <v>11.913498729999999</v>
      </c>
      <c r="X17" s="85">
        <v>0</v>
      </c>
      <c r="Y17" s="85">
        <v>162.16678688471205</v>
      </c>
      <c r="Z17" s="85">
        <v>101.81682270439445</v>
      </c>
      <c r="AA17" s="96">
        <v>5.4869052600000003</v>
      </c>
      <c r="AB17" s="96">
        <v>0.82202450000000005</v>
      </c>
      <c r="AC17" s="96">
        <v>0</v>
      </c>
      <c r="AD17" s="96">
        <v>0</v>
      </c>
      <c r="AE17" s="96">
        <v>0</v>
      </c>
      <c r="AF17" s="85">
        <v>-85.018430954282593</v>
      </c>
      <c r="AG17" s="85">
        <v>-100</v>
      </c>
      <c r="AH17" s="85">
        <v>0</v>
      </c>
    </row>
    <row r="18" spans="2:34" x14ac:dyDescent="0.25">
      <c r="B18" s="95" t="s">
        <v>165</v>
      </c>
      <c r="C18" s="96">
        <v>39311.85400995129</v>
      </c>
      <c r="D18" s="96">
        <v>42145.259623335711</v>
      </c>
      <c r="E18" s="96">
        <v>48173.677899546885</v>
      </c>
      <c r="F18" s="96">
        <v>7962.196605180814</v>
      </c>
      <c r="G18" s="96">
        <v>14136.122424431129</v>
      </c>
      <c r="H18" s="85">
        <v>7.2075095025209963</v>
      </c>
      <c r="I18" s="85">
        <v>14.303905896152685</v>
      </c>
      <c r="J18" s="85">
        <v>77.54048443407045</v>
      </c>
      <c r="K18" s="96">
        <v>33899.838889631443</v>
      </c>
      <c r="L18" s="96">
        <v>36654.866217474584</v>
      </c>
      <c r="M18" s="96">
        <v>42824.072133079033</v>
      </c>
      <c r="N18" s="96">
        <v>7048.8629511973777</v>
      </c>
      <c r="O18" s="96">
        <v>12514.896722053898</v>
      </c>
      <c r="P18" s="85">
        <v>8.1269628944631656</v>
      </c>
      <c r="Q18" s="85">
        <v>16.83052361725272</v>
      </c>
      <c r="R18" s="85">
        <v>77.544900627242512</v>
      </c>
      <c r="S18" s="96">
        <v>4473.5831809798501</v>
      </c>
      <c r="T18" s="96">
        <v>4354.2252586011209</v>
      </c>
      <c r="U18" s="96">
        <v>4341.0185409090618</v>
      </c>
      <c r="V18" s="96">
        <v>737.03948789316541</v>
      </c>
      <c r="W18" s="96">
        <v>1291.7610199819742</v>
      </c>
      <c r="X18" s="85">
        <v>-2.6680608708964746</v>
      </c>
      <c r="Y18" s="85">
        <v>-0.30330809518802926</v>
      </c>
      <c r="Z18" s="85">
        <v>75.263475186992451</v>
      </c>
      <c r="AA18" s="96">
        <v>938.43193933999976</v>
      </c>
      <c r="AB18" s="96">
        <v>1136.1681472600001</v>
      </c>
      <c r="AC18" s="96">
        <v>1008.5872255587924</v>
      </c>
      <c r="AD18" s="96">
        <v>176.29416609027103</v>
      </c>
      <c r="AE18" s="96">
        <v>329.46468239525666</v>
      </c>
      <c r="AF18" s="85">
        <v>21.070916241306577</v>
      </c>
      <c r="AG18" s="85">
        <v>-11.229052848285152</v>
      </c>
      <c r="AH18" s="85">
        <v>86.883485541180647</v>
      </c>
    </row>
    <row r="19" spans="2:34" x14ac:dyDescent="0.25">
      <c r="B19" s="95" t="s">
        <v>166</v>
      </c>
      <c r="C19" s="96">
        <v>29456.125101027323</v>
      </c>
      <c r="D19" s="96">
        <v>32395.044635983897</v>
      </c>
      <c r="E19" s="96">
        <v>33543.535837253767</v>
      </c>
      <c r="F19" s="96">
        <v>5230.606136667393</v>
      </c>
      <c r="G19" s="96">
        <v>8515.4396730103581</v>
      </c>
      <c r="H19" s="85">
        <v>9.9772781548041269</v>
      </c>
      <c r="I19" s="85">
        <v>3.5452681549762213</v>
      </c>
      <c r="J19" s="85">
        <v>62.800246291070394</v>
      </c>
      <c r="K19" s="96">
        <v>24477.790737545783</v>
      </c>
      <c r="L19" s="96">
        <v>27815.452977483263</v>
      </c>
      <c r="M19" s="96">
        <v>29235.11202204262</v>
      </c>
      <c r="N19" s="96">
        <v>4551.9140986399234</v>
      </c>
      <c r="O19" s="96">
        <v>7399.894539430893</v>
      </c>
      <c r="P19" s="85">
        <v>13.63547174548696</v>
      </c>
      <c r="Q19" s="85">
        <v>5.1038501717321587</v>
      </c>
      <c r="R19" s="85">
        <v>62.566656115982596</v>
      </c>
      <c r="S19" s="96">
        <v>4069.7663643153378</v>
      </c>
      <c r="T19" s="96">
        <v>3589.5785826570791</v>
      </c>
      <c r="U19" s="96">
        <v>3440.7397469155494</v>
      </c>
      <c r="V19" s="96">
        <v>533.57842537580268</v>
      </c>
      <c r="W19" s="96">
        <v>876.37356001199987</v>
      </c>
      <c r="X19" s="85">
        <v>-11.798902901863295</v>
      </c>
      <c r="Y19" s="85">
        <v>-4.1464153051458243</v>
      </c>
      <c r="Z19" s="85">
        <v>64.244564310253821</v>
      </c>
      <c r="AA19" s="96">
        <v>908.56799916620014</v>
      </c>
      <c r="AB19" s="96">
        <v>990.01307584355538</v>
      </c>
      <c r="AC19" s="96">
        <v>867.68406829559569</v>
      </c>
      <c r="AD19" s="96">
        <v>145.11361265166667</v>
      </c>
      <c r="AE19" s="96">
        <v>239.17157356746523</v>
      </c>
      <c r="AF19" s="85">
        <v>8.9641146014495359</v>
      </c>
      <c r="AG19" s="85">
        <v>-12.35630220779937</v>
      </c>
      <c r="AH19" s="85">
        <v>64.816773007765292</v>
      </c>
    </row>
    <row r="20" spans="2:34" x14ac:dyDescent="0.25">
      <c r="B20" s="95" t="s">
        <v>167</v>
      </c>
      <c r="C20" s="96">
        <v>35.140752499304547</v>
      </c>
      <c r="D20" s="96">
        <v>5.6595101300000001</v>
      </c>
      <c r="E20" s="96">
        <v>1.4250424199999994</v>
      </c>
      <c r="F20" s="96">
        <v>296.28881277413251</v>
      </c>
      <c r="G20" s="96">
        <v>0.79707506999999422</v>
      </c>
      <c r="H20" s="85">
        <v>-83.894738366482031</v>
      </c>
      <c r="I20" s="85">
        <v>-74.820392803148863</v>
      </c>
      <c r="J20" s="85">
        <v>-99.730980369276494</v>
      </c>
      <c r="K20" s="96">
        <v>22.421249789304547</v>
      </c>
      <c r="L20" s="96">
        <v>0</v>
      </c>
      <c r="M20" s="96">
        <v>3.689239999999909E-2</v>
      </c>
      <c r="N20" s="96">
        <v>294.93772515413252</v>
      </c>
      <c r="O20" s="96">
        <v>0.44561451999999419</v>
      </c>
      <c r="P20" s="85">
        <v>-100</v>
      </c>
      <c r="Q20" s="85">
        <v>0</v>
      </c>
      <c r="R20" s="85">
        <v>-99.848912335725402</v>
      </c>
      <c r="S20" s="96">
        <v>12.719502709999999</v>
      </c>
      <c r="T20" s="96">
        <v>5.6595101300000001</v>
      </c>
      <c r="U20" s="96">
        <v>1.3881500200000003</v>
      </c>
      <c r="V20" s="96">
        <v>1.3510876200000002</v>
      </c>
      <c r="W20" s="96">
        <v>0.35146055000000004</v>
      </c>
      <c r="X20" s="85">
        <v>-55.505256305731777</v>
      </c>
      <c r="Y20" s="85">
        <v>-75.472258409050681</v>
      </c>
      <c r="Z20" s="85">
        <v>-73.986842540974507</v>
      </c>
      <c r="AA20" s="96">
        <v>0</v>
      </c>
      <c r="AB20" s="96">
        <v>0</v>
      </c>
      <c r="AC20" s="96">
        <v>0</v>
      </c>
      <c r="AD20" s="96">
        <v>0</v>
      </c>
      <c r="AE20" s="96">
        <v>0</v>
      </c>
      <c r="AF20" s="85">
        <v>0</v>
      </c>
      <c r="AG20" s="85">
        <v>0</v>
      </c>
      <c r="AH20" s="85">
        <v>0</v>
      </c>
    </row>
    <row r="21" spans="2:34" x14ac:dyDescent="0.25">
      <c r="B21" s="97" t="s">
        <v>168</v>
      </c>
      <c r="C21" s="96">
        <v>26.26003438</v>
      </c>
      <c r="D21" s="96">
        <v>4.7647909200000003</v>
      </c>
      <c r="E21" s="96">
        <v>1.2306797699999994</v>
      </c>
      <c r="F21" s="96">
        <v>296.08356361413252</v>
      </c>
      <c r="G21" s="96">
        <v>0.79707506999999422</v>
      </c>
      <c r="H21" s="85">
        <v>-81.855351554189397</v>
      </c>
      <c r="I21" s="85">
        <v>-74.171379381322382</v>
      </c>
      <c r="J21" s="85">
        <v>-99.730793881203482</v>
      </c>
      <c r="K21" s="96">
        <v>13.655068460000001</v>
      </c>
      <c r="L21" s="96">
        <v>0</v>
      </c>
      <c r="M21" s="96">
        <v>3.689239999999909E-2</v>
      </c>
      <c r="N21" s="96">
        <v>294.93772515413252</v>
      </c>
      <c r="O21" s="96">
        <v>0.44561451999999419</v>
      </c>
      <c r="P21" s="85">
        <v>-100</v>
      </c>
      <c r="Q21" s="85">
        <v>0</v>
      </c>
      <c r="R21" s="85">
        <v>-99.848912335725402</v>
      </c>
      <c r="S21" s="96">
        <v>12.604965919999998</v>
      </c>
      <c r="T21" s="96">
        <v>4.7647909200000003</v>
      </c>
      <c r="U21" s="96">
        <v>1.1937873700000003</v>
      </c>
      <c r="V21" s="96">
        <v>1.1458384600000002</v>
      </c>
      <c r="W21" s="96">
        <v>0.35146055000000004</v>
      </c>
      <c r="X21" s="85">
        <v>-62.199097163445558</v>
      </c>
      <c r="Y21" s="85">
        <v>-74.945650500861845</v>
      </c>
      <c r="Z21" s="85">
        <v>-69.327216508337486</v>
      </c>
      <c r="AA21" s="96">
        <v>0</v>
      </c>
      <c r="AB21" s="96">
        <v>0</v>
      </c>
      <c r="AC21" s="96">
        <v>0</v>
      </c>
      <c r="AD21" s="96">
        <v>0</v>
      </c>
      <c r="AE21" s="96">
        <v>0</v>
      </c>
      <c r="AF21" s="85">
        <v>0</v>
      </c>
      <c r="AG21" s="85">
        <v>0</v>
      </c>
      <c r="AH21" s="85">
        <v>0</v>
      </c>
    </row>
    <row r="22" spans="2:34" x14ac:dyDescent="0.25">
      <c r="B22" s="97" t="s">
        <v>169</v>
      </c>
      <c r="C22" s="96">
        <v>8.8807181193045466</v>
      </c>
      <c r="D22" s="96">
        <v>0.89471920999999999</v>
      </c>
      <c r="E22" s="96">
        <v>0.19436265</v>
      </c>
      <c r="F22" s="96">
        <v>0.20524916000000001</v>
      </c>
      <c r="G22" s="96">
        <v>0</v>
      </c>
      <c r="H22" s="85">
        <v>-89.925147966862113</v>
      </c>
      <c r="I22" s="85">
        <v>-78.276687498416408</v>
      </c>
      <c r="J22" s="85">
        <v>-100</v>
      </c>
      <c r="K22" s="96">
        <v>8.7661813293045459</v>
      </c>
      <c r="L22" s="96">
        <v>0</v>
      </c>
      <c r="M22" s="96">
        <v>0</v>
      </c>
      <c r="N22" s="96">
        <v>0</v>
      </c>
      <c r="O22" s="96">
        <v>0</v>
      </c>
      <c r="P22" s="85">
        <v>-100</v>
      </c>
      <c r="Q22" s="85">
        <v>0</v>
      </c>
      <c r="R22" s="85">
        <v>0</v>
      </c>
      <c r="S22" s="96">
        <v>0.11453679000000001</v>
      </c>
      <c r="T22" s="96">
        <v>0.89471920999999999</v>
      </c>
      <c r="U22" s="96">
        <v>0.19436265</v>
      </c>
      <c r="V22" s="96">
        <v>0.20524916000000001</v>
      </c>
      <c r="W22" s="96">
        <v>0</v>
      </c>
      <c r="X22" s="85">
        <v>681.16316163566296</v>
      </c>
      <c r="Y22" s="85">
        <v>-78.276687498416408</v>
      </c>
      <c r="Z22" s="85">
        <v>-100</v>
      </c>
      <c r="AA22" s="96">
        <v>0</v>
      </c>
      <c r="AB22" s="96">
        <v>0</v>
      </c>
      <c r="AC22" s="96">
        <v>0</v>
      </c>
      <c r="AD22" s="96">
        <v>0</v>
      </c>
      <c r="AE22" s="96">
        <v>0</v>
      </c>
      <c r="AF22" s="85">
        <v>0</v>
      </c>
      <c r="AG22" s="85">
        <v>0</v>
      </c>
      <c r="AH22" s="85">
        <v>0</v>
      </c>
    </row>
    <row r="23" spans="2:34" x14ac:dyDescent="0.25">
      <c r="B23" s="95" t="s">
        <v>170</v>
      </c>
      <c r="C23" s="96">
        <v>163.70715136608001</v>
      </c>
      <c r="D23" s="96">
        <v>462.54149307027973</v>
      </c>
      <c r="E23" s="96">
        <v>89.228457179999921</v>
      </c>
      <c r="F23" s="96">
        <v>5.2394994599999993</v>
      </c>
      <c r="G23" s="96">
        <v>13.006320252099062</v>
      </c>
      <c r="H23" s="85">
        <v>182.54202043742723</v>
      </c>
      <c r="I23" s="85">
        <v>-80.709091288715513</v>
      </c>
      <c r="J23" s="85">
        <v>148.2359307676895</v>
      </c>
      <c r="K23" s="96">
        <v>155.51845212608001</v>
      </c>
      <c r="L23" s="96">
        <v>457.69313684027975</v>
      </c>
      <c r="M23" s="96">
        <v>77.691794459999926</v>
      </c>
      <c r="N23" s="96">
        <v>5.1576824099999996</v>
      </c>
      <c r="O23" s="96">
        <v>7.9170533900000004</v>
      </c>
      <c r="P23" s="85">
        <v>194.30149965048804</v>
      </c>
      <c r="Q23" s="85">
        <v>-83.025352969819181</v>
      </c>
      <c r="R23" s="85">
        <v>53.500211153947362</v>
      </c>
      <c r="S23" s="96">
        <v>7.2078089699999994</v>
      </c>
      <c r="T23" s="96">
        <v>3.17084623</v>
      </c>
      <c r="U23" s="96">
        <v>11.292190039999998</v>
      </c>
      <c r="V23" s="96">
        <v>5.7467049999999999E-2</v>
      </c>
      <c r="W23" s="96">
        <v>3.53049E-2</v>
      </c>
      <c r="X23" s="85">
        <v>-56.008181637477563</v>
      </c>
      <c r="Y23" s="85">
        <v>256.12543847640313</v>
      </c>
      <c r="Z23" s="85">
        <v>-38.564968969174508</v>
      </c>
      <c r="AA23" s="96">
        <v>0.98089026999999995</v>
      </c>
      <c r="AB23" s="96">
        <v>1.6775100000000001</v>
      </c>
      <c r="AC23" s="96">
        <v>0.24447268</v>
      </c>
      <c r="AD23" s="96">
        <v>2.435E-2</v>
      </c>
      <c r="AE23" s="96">
        <v>5.0539619620990628</v>
      </c>
      <c r="AF23" s="85">
        <v>71.019129387428848</v>
      </c>
      <c r="AG23" s="85">
        <v>-85.426454685814093</v>
      </c>
      <c r="AH23" s="85">
        <v>20655.490604102924</v>
      </c>
    </row>
    <row r="24" spans="2:34" x14ac:dyDescent="0.25">
      <c r="B24" s="98" t="s">
        <v>171</v>
      </c>
      <c r="C24" s="96">
        <v>19851.732059500595</v>
      </c>
      <c r="D24" s="96">
        <v>33869.335431849569</v>
      </c>
      <c r="E24" s="96">
        <v>39013.507469117358</v>
      </c>
      <c r="F24" s="96">
        <v>678.73975456775281</v>
      </c>
      <c r="G24" s="96">
        <v>9307.3406426678521</v>
      </c>
      <c r="H24" s="85">
        <v>70.611487855743363</v>
      </c>
      <c r="I24" s="85">
        <v>15.188287492734162</v>
      </c>
      <c r="J24" s="85">
        <v>1271.2679388575257</v>
      </c>
      <c r="K24" s="96">
        <v>16833.096724847153</v>
      </c>
      <c r="L24" s="96">
        <v>28698.548742447423</v>
      </c>
      <c r="M24" s="96">
        <v>32424.052221825863</v>
      </c>
      <c r="N24" s="96">
        <v>526.47302129917284</v>
      </c>
      <c r="O24" s="96">
        <v>7605.0680326396978</v>
      </c>
      <c r="P24" s="85">
        <v>70.488824555292922</v>
      </c>
      <c r="Q24" s="85">
        <v>12.981504789014384</v>
      </c>
      <c r="R24" s="85">
        <v>1344.531386218564</v>
      </c>
      <c r="S24" s="96">
        <v>2087.5346354894436</v>
      </c>
      <c r="T24" s="96">
        <v>3878.0153683349495</v>
      </c>
      <c r="U24" s="96">
        <v>5678.3693771151029</v>
      </c>
      <c r="V24" s="96">
        <v>144.71473958999999</v>
      </c>
      <c r="W24" s="96">
        <v>1455.9671303871651</v>
      </c>
      <c r="X24" s="85">
        <v>85.770109027470554</v>
      </c>
      <c r="Y24" s="85">
        <v>46.424622849113327</v>
      </c>
      <c r="Z24" s="85">
        <v>906.09456542723501</v>
      </c>
      <c r="AA24" s="96">
        <v>931.10069916399993</v>
      </c>
      <c r="AB24" s="96">
        <v>1292.7713210672002</v>
      </c>
      <c r="AC24" s="96">
        <v>911.08587017639525</v>
      </c>
      <c r="AD24" s="96">
        <v>7.5519936785799704</v>
      </c>
      <c r="AE24" s="96">
        <v>246.30547964098955</v>
      </c>
      <c r="AF24" s="85">
        <v>38.843341244178063</v>
      </c>
      <c r="AG24" s="85">
        <v>-29.52459144713378</v>
      </c>
      <c r="AH24" s="85">
        <v>3161.4630006854463</v>
      </c>
    </row>
    <row r="25" spans="2:34" x14ac:dyDescent="0.25">
      <c r="B25" s="99" t="s">
        <v>172</v>
      </c>
      <c r="C25" s="96">
        <v>19032.370944537681</v>
      </c>
      <c r="D25" s="96">
        <v>33521.918090263563</v>
      </c>
      <c r="E25" s="96">
        <v>38873.55502702736</v>
      </c>
      <c r="F25" s="96">
        <v>663.12662600775275</v>
      </c>
      <c r="G25" s="96">
        <v>9275.6939030403337</v>
      </c>
      <c r="H25" s="85">
        <v>76.131067369115172</v>
      </c>
      <c r="I25" s="85">
        <v>15.964590457961231</v>
      </c>
      <c r="J25" s="85">
        <v>1298.7817016009683</v>
      </c>
      <c r="K25" s="96">
        <v>16381.589327014237</v>
      </c>
      <c r="L25" s="96">
        <v>28485.391216329426</v>
      </c>
      <c r="M25" s="96">
        <v>32326.012063805862</v>
      </c>
      <c r="N25" s="96">
        <v>510.87225273917278</v>
      </c>
      <c r="O25" s="96">
        <v>7586.0590138796979</v>
      </c>
      <c r="P25" s="85">
        <v>73.886615319768055</v>
      </c>
      <c r="Q25" s="85">
        <v>13.482773742895887</v>
      </c>
      <c r="R25" s="85">
        <v>1384.9228888836874</v>
      </c>
      <c r="S25" s="96">
        <v>1905.6651042294434</v>
      </c>
      <c r="T25" s="96">
        <v>3807.2479630669418</v>
      </c>
      <c r="U25" s="96">
        <v>5636.4570930451027</v>
      </c>
      <c r="V25" s="96">
        <v>144.71473958999999</v>
      </c>
      <c r="W25" s="96">
        <v>1443.341768469646</v>
      </c>
      <c r="X25" s="85">
        <v>99.785783693951018</v>
      </c>
      <c r="Y25" s="85">
        <v>48.045442475058422</v>
      </c>
      <c r="Z25" s="85">
        <v>897.3702558280271</v>
      </c>
      <c r="AA25" s="96">
        <v>745.11651329400001</v>
      </c>
      <c r="AB25" s="96">
        <v>1229.2789108672002</v>
      </c>
      <c r="AC25" s="96">
        <v>911.08587017639525</v>
      </c>
      <c r="AD25" s="96">
        <v>7.5396336785799694</v>
      </c>
      <c r="AE25" s="96">
        <v>246.29312069098953</v>
      </c>
      <c r="AF25" s="85">
        <v>64.978079123870486</v>
      </c>
      <c r="AG25" s="85">
        <v>-25.884527740440475</v>
      </c>
      <c r="AH25" s="85">
        <v>3166.6457176919089</v>
      </c>
    </row>
    <row r="26" spans="2:34" x14ac:dyDescent="0.25">
      <c r="B26" s="100" t="s">
        <v>173</v>
      </c>
      <c r="C26" s="96">
        <v>8358.4437436744047</v>
      </c>
      <c r="D26" s="96">
        <v>17256.908578162373</v>
      </c>
      <c r="E26" s="96">
        <v>25113.082658008931</v>
      </c>
      <c r="F26" s="96">
        <v>376.82786831895299</v>
      </c>
      <c r="G26" s="96">
        <v>6005.705701531987</v>
      </c>
      <c r="H26" s="85">
        <v>106.46078513386234</v>
      </c>
      <c r="I26" s="85">
        <v>45.524805583012103</v>
      </c>
      <c r="J26" s="85">
        <v>1493.7530651126535</v>
      </c>
      <c r="K26" s="96">
        <v>6774.1721462218165</v>
      </c>
      <c r="L26" s="96">
        <v>14922.208770093617</v>
      </c>
      <c r="M26" s="96">
        <v>21419.967343118526</v>
      </c>
      <c r="N26" s="96">
        <v>343.11566157037299</v>
      </c>
      <c r="O26" s="96">
        <v>5017.3884218522498</v>
      </c>
      <c r="P26" s="85">
        <v>120.28092064970973</v>
      </c>
      <c r="Q26" s="85">
        <v>43.544214352820262</v>
      </c>
      <c r="R26" s="85">
        <v>1362.3023615094248</v>
      </c>
      <c r="S26" s="96">
        <v>1332.3827589985885</v>
      </c>
      <c r="T26" s="96">
        <v>1863.4613667316537</v>
      </c>
      <c r="U26" s="96">
        <v>3312.4856999176864</v>
      </c>
      <c r="V26" s="96">
        <v>19.553758940000002</v>
      </c>
      <c r="W26" s="96">
        <v>897.86012016918687</v>
      </c>
      <c r="X26" s="85">
        <v>39.859312509584022</v>
      </c>
      <c r="Y26" s="85">
        <v>77.759826903602146</v>
      </c>
      <c r="Z26" s="85">
        <v>4491.7520151712924</v>
      </c>
      <c r="AA26" s="96">
        <v>251.88883845399999</v>
      </c>
      <c r="AB26" s="96">
        <v>471.23844133709997</v>
      </c>
      <c r="AC26" s="96">
        <v>380.62961497271544</v>
      </c>
      <c r="AD26" s="96">
        <v>14.15844780857997</v>
      </c>
      <c r="AE26" s="96">
        <v>90.457159510549857</v>
      </c>
      <c r="AF26" s="85">
        <v>87.08190653837076</v>
      </c>
      <c r="AG26" s="85">
        <v>-19.227808772834727</v>
      </c>
      <c r="AH26" s="85">
        <v>538.89178201958794</v>
      </c>
    </row>
    <row r="27" spans="2:34" x14ac:dyDescent="0.25">
      <c r="B27" s="101" t="s">
        <v>174</v>
      </c>
      <c r="C27" s="96">
        <v>6457.3757940382611</v>
      </c>
      <c r="D27" s="96">
        <v>10920.749084781241</v>
      </c>
      <c r="E27" s="96">
        <v>21235.372279735282</v>
      </c>
      <c r="F27" s="96">
        <v>355.77016519427701</v>
      </c>
      <c r="G27" s="96">
        <v>4143.8130805453256</v>
      </c>
      <c r="H27" s="85">
        <v>69.120544213390303</v>
      </c>
      <c r="I27" s="85">
        <v>94.449777344743922</v>
      </c>
      <c r="J27" s="85">
        <v>1064.7444012857275</v>
      </c>
      <c r="K27" s="96">
        <v>5222.6591596022799</v>
      </c>
      <c r="L27" s="96">
        <v>10149.810481633487</v>
      </c>
      <c r="M27" s="96">
        <v>18515.926140868713</v>
      </c>
      <c r="N27" s="96">
        <v>328.69280232569707</v>
      </c>
      <c r="O27" s="96">
        <v>3564.2515344421008</v>
      </c>
      <c r="P27" s="85">
        <v>94.341812694635493</v>
      </c>
      <c r="Q27" s="85">
        <v>82.426323864608776</v>
      </c>
      <c r="R27" s="85">
        <v>984.3716410042756</v>
      </c>
      <c r="S27" s="96">
        <v>1056.5650390279811</v>
      </c>
      <c r="T27" s="96">
        <v>716.10764182295361</v>
      </c>
      <c r="U27" s="96">
        <v>2467.8809421641358</v>
      </c>
      <c r="V27" s="96">
        <v>16.769955150000001</v>
      </c>
      <c r="W27" s="96">
        <v>522.77203632917451</v>
      </c>
      <c r="X27" s="85">
        <v>-32.223042087237864</v>
      </c>
      <c r="Y27" s="85">
        <v>244.624299201974</v>
      </c>
      <c r="Z27" s="85">
        <v>3017.3132644256029</v>
      </c>
      <c r="AA27" s="96">
        <v>178.15159540800002</v>
      </c>
      <c r="AB27" s="96">
        <v>54.830961324799993</v>
      </c>
      <c r="AC27" s="96">
        <v>251.56519670243534</v>
      </c>
      <c r="AD27" s="96">
        <v>10.30740771857997</v>
      </c>
      <c r="AE27" s="96">
        <v>56.789509774049861</v>
      </c>
      <c r="AF27" s="85">
        <v>-69.222301265825323</v>
      </c>
      <c r="AG27" s="85">
        <v>358.80136080826401</v>
      </c>
      <c r="AH27" s="85">
        <v>450.95821689174079</v>
      </c>
    </row>
    <row r="28" spans="2:34" x14ac:dyDescent="0.25">
      <c r="B28" s="101" t="s">
        <v>175</v>
      </c>
      <c r="C28" s="96">
        <v>1901.0679496361431</v>
      </c>
      <c r="D28" s="96">
        <v>6336.1594933811302</v>
      </c>
      <c r="E28" s="96">
        <v>3877.7103782736353</v>
      </c>
      <c r="F28" s="96">
        <v>21.057703124675889</v>
      </c>
      <c r="G28" s="96">
        <v>1861.892620986662</v>
      </c>
      <c r="H28" s="85">
        <v>233.29474070581466</v>
      </c>
      <c r="I28" s="85">
        <v>-38.800303522593396</v>
      </c>
      <c r="J28" s="85">
        <v>8741.8599595739106</v>
      </c>
      <c r="K28" s="96">
        <v>1551.512986619535</v>
      </c>
      <c r="L28" s="96">
        <v>4772.398288460131</v>
      </c>
      <c r="M28" s="96">
        <v>2904.0412022498053</v>
      </c>
      <c r="N28" s="96">
        <v>14.422859244675889</v>
      </c>
      <c r="O28" s="96">
        <v>1453.1368874101495</v>
      </c>
      <c r="P28" s="85">
        <v>207.59641263837051</v>
      </c>
      <c r="Q28" s="85">
        <v>-39.149227983089659</v>
      </c>
      <c r="R28" s="85">
        <v>9975.2344785349414</v>
      </c>
      <c r="S28" s="96">
        <v>275.81771997060798</v>
      </c>
      <c r="T28" s="96">
        <v>1147.3537249086996</v>
      </c>
      <c r="U28" s="96">
        <v>844.60475775355007</v>
      </c>
      <c r="V28" s="96">
        <v>2.7838037899999999</v>
      </c>
      <c r="W28" s="96">
        <v>375.08808384001253</v>
      </c>
      <c r="X28" s="85">
        <v>315.98260076653719</v>
      </c>
      <c r="Y28" s="85">
        <v>-26.386715847306874</v>
      </c>
      <c r="Z28" s="85">
        <v>13373.941130025281</v>
      </c>
      <c r="AA28" s="96">
        <v>73.737243045999975</v>
      </c>
      <c r="AB28" s="96">
        <v>416.40748001229997</v>
      </c>
      <c r="AC28" s="96">
        <v>129.06441827028004</v>
      </c>
      <c r="AD28" s="96">
        <v>3.8510400900000001</v>
      </c>
      <c r="AE28" s="96">
        <v>33.667649736500003</v>
      </c>
      <c r="AF28" s="85">
        <v>464.71799434178712</v>
      </c>
      <c r="AG28" s="85">
        <v>-69.005259399646775</v>
      </c>
      <c r="AH28" s="85">
        <v>774.24822774306665</v>
      </c>
    </row>
    <row r="29" spans="2:34" x14ac:dyDescent="0.25">
      <c r="B29" s="100" t="s">
        <v>176</v>
      </c>
      <c r="C29" s="96">
        <v>9622.6654860249764</v>
      </c>
      <c r="D29" s="96">
        <v>15093.888362083517</v>
      </c>
      <c r="E29" s="96">
        <v>13439.624368215078</v>
      </c>
      <c r="F29" s="96">
        <v>96.176584688799807</v>
      </c>
      <c r="G29" s="96">
        <v>2737.5269227750382</v>
      </c>
      <c r="H29" s="85">
        <v>56.857664687652424</v>
      </c>
      <c r="I29" s="85">
        <v>-10.95982661448603</v>
      </c>
      <c r="J29" s="85">
        <v>2746.3548915080528</v>
      </c>
      <c r="K29" s="96">
        <v>8591.9553749092229</v>
      </c>
      <c r="L29" s="96">
        <v>12530.953350835229</v>
      </c>
      <c r="M29" s="96">
        <v>10731.975525506165</v>
      </c>
      <c r="N29" s="96">
        <v>-22.365581831200195</v>
      </c>
      <c r="O29" s="96">
        <v>2053.4850070274497</v>
      </c>
      <c r="P29" s="85">
        <v>45.845186619904005</v>
      </c>
      <c r="Q29" s="85">
        <v>-14.356272623177201</v>
      </c>
      <c r="R29" s="85">
        <v>-9281.4513144604134</v>
      </c>
      <c r="S29" s="96">
        <v>564.78043627575437</v>
      </c>
      <c r="T29" s="96">
        <v>1868.4412795632886</v>
      </c>
      <c r="U29" s="96">
        <v>2313.7060221174147</v>
      </c>
      <c r="V29" s="96">
        <v>125.16098065</v>
      </c>
      <c r="W29" s="96">
        <v>545.59068434874939</v>
      </c>
      <c r="X29" s="85">
        <v>230.82613340576495</v>
      </c>
      <c r="Y29" s="85">
        <v>23.830812743454157</v>
      </c>
      <c r="Z29" s="85">
        <v>335.91116138218706</v>
      </c>
      <c r="AA29" s="96">
        <v>465.92967484000002</v>
      </c>
      <c r="AB29" s="96">
        <v>694.49373168499994</v>
      </c>
      <c r="AC29" s="96">
        <v>393.94282059149998</v>
      </c>
      <c r="AD29" s="96">
        <v>-6.6188141300000005</v>
      </c>
      <c r="AE29" s="96">
        <v>138.45123139883952</v>
      </c>
      <c r="AF29" s="85">
        <v>49.055483946904367</v>
      </c>
      <c r="AG29" s="85">
        <v>-43.276259724374334</v>
      </c>
      <c r="AH29" s="85">
        <v>-2191.7830396732948</v>
      </c>
    </row>
    <row r="30" spans="2:34" x14ac:dyDescent="0.25">
      <c r="B30" s="100" t="s">
        <v>177</v>
      </c>
      <c r="C30" s="96">
        <v>1051.2617148383001</v>
      </c>
      <c r="D30" s="96">
        <v>1171.1211500176801</v>
      </c>
      <c r="E30" s="96">
        <v>320.84800080335731</v>
      </c>
      <c r="F30" s="96">
        <v>190.122173</v>
      </c>
      <c r="G30" s="96">
        <v>532.46127873331</v>
      </c>
      <c r="H30" s="85">
        <v>11.401483901448472</v>
      </c>
      <c r="I30" s="85">
        <v>-72.603346733297954</v>
      </c>
      <c r="J30" s="85">
        <v>180.06269354669641</v>
      </c>
      <c r="K30" s="96">
        <v>1015.4618058832</v>
      </c>
      <c r="L30" s="96">
        <v>1032.22909540058</v>
      </c>
      <c r="M30" s="96">
        <v>174.06919518117729</v>
      </c>
      <c r="N30" s="96">
        <v>190.122173</v>
      </c>
      <c r="O30" s="96">
        <v>515.18558499999995</v>
      </c>
      <c r="P30" s="85">
        <v>1.6511984419538721</v>
      </c>
      <c r="Q30" s="85">
        <v>-83.136573464476342</v>
      </c>
      <c r="R30" s="85">
        <v>170.97606600572567</v>
      </c>
      <c r="S30" s="96">
        <v>8.5019089551000135</v>
      </c>
      <c r="T30" s="96">
        <v>75.34531677199999</v>
      </c>
      <c r="U30" s="96">
        <v>10.265371009999999</v>
      </c>
      <c r="V30" s="96">
        <v>0</v>
      </c>
      <c r="W30" s="96">
        <v>-0.1090360482899996</v>
      </c>
      <c r="X30" s="85">
        <v>786.21646232523835</v>
      </c>
      <c r="Y30" s="85">
        <v>-86.375568582366299</v>
      </c>
      <c r="Z30" s="85">
        <v>0</v>
      </c>
      <c r="AA30" s="96">
        <v>27.298000000000002</v>
      </c>
      <c r="AB30" s="96">
        <v>63.546737845099983</v>
      </c>
      <c r="AC30" s="96">
        <v>136.51343461218005</v>
      </c>
      <c r="AD30" s="96">
        <v>0</v>
      </c>
      <c r="AE30" s="96">
        <v>17.384729781600118</v>
      </c>
      <c r="AF30" s="85">
        <v>132.78898763682315</v>
      </c>
      <c r="AG30" s="85">
        <v>114.82367032740839</v>
      </c>
      <c r="AH30" s="85">
        <v>0</v>
      </c>
    </row>
    <row r="31" spans="2:34" x14ac:dyDescent="0.25">
      <c r="B31" s="99" t="s">
        <v>178</v>
      </c>
      <c r="C31" s="96">
        <v>481.16279693999996</v>
      </c>
      <c r="D31" s="96">
        <v>123.99130588999998</v>
      </c>
      <c r="E31" s="96">
        <v>48.480149479999994</v>
      </c>
      <c r="F31" s="96">
        <v>0</v>
      </c>
      <c r="G31" s="96">
        <v>0</v>
      </c>
      <c r="H31" s="85">
        <v>-74.23090341179028</v>
      </c>
      <c r="I31" s="85">
        <v>-60.900363834372705</v>
      </c>
      <c r="J31" s="85">
        <v>0</v>
      </c>
      <c r="K31" s="96">
        <v>262.67563280999997</v>
      </c>
      <c r="L31" s="96">
        <v>0</v>
      </c>
      <c r="M31" s="96">
        <v>6.9</v>
      </c>
      <c r="N31" s="96">
        <v>0</v>
      </c>
      <c r="O31" s="96">
        <v>0</v>
      </c>
      <c r="P31" s="85">
        <v>-100</v>
      </c>
      <c r="Q31" s="85">
        <v>0</v>
      </c>
      <c r="R31" s="85">
        <v>0</v>
      </c>
      <c r="S31" s="96">
        <v>120.08323779</v>
      </c>
      <c r="T31" s="96">
        <v>65.719440709999986</v>
      </c>
      <c r="U31" s="96">
        <v>41.580149479999996</v>
      </c>
      <c r="V31" s="96">
        <v>0</v>
      </c>
      <c r="W31" s="96">
        <v>0</v>
      </c>
      <c r="X31" s="85">
        <v>-45.271761555156189</v>
      </c>
      <c r="Y31" s="85">
        <v>-36.730822674708051</v>
      </c>
      <c r="Z31" s="85">
        <v>0</v>
      </c>
      <c r="AA31" s="96">
        <v>98.403926339999998</v>
      </c>
      <c r="AB31" s="96">
        <v>58.271865179999999</v>
      </c>
      <c r="AC31" s="96">
        <v>0</v>
      </c>
      <c r="AD31" s="96">
        <v>0</v>
      </c>
      <c r="AE31" s="96">
        <v>0</v>
      </c>
      <c r="AF31" s="85">
        <v>-40.782987684188377</v>
      </c>
      <c r="AG31" s="85">
        <v>-100</v>
      </c>
      <c r="AH31" s="85">
        <v>0</v>
      </c>
    </row>
    <row r="32" spans="2:34" x14ac:dyDescent="0.25">
      <c r="B32" s="99" t="s">
        <v>179</v>
      </c>
      <c r="C32" s="96">
        <v>146.74612470791129</v>
      </c>
      <c r="D32" s="96">
        <v>91.985810960000009</v>
      </c>
      <c r="E32" s="96">
        <v>3.3197725899999999</v>
      </c>
      <c r="F32" s="96">
        <v>15.600768560000001</v>
      </c>
      <c r="G32" s="96">
        <v>31.63438067751909</v>
      </c>
      <c r="H32" s="85">
        <v>-37.316361067052476</v>
      </c>
      <c r="I32" s="85">
        <v>-96.390994920462674</v>
      </c>
      <c r="J32" s="85">
        <v>102.77450149878445</v>
      </c>
      <c r="K32" s="96">
        <v>4.2280439579113356</v>
      </c>
      <c r="L32" s="96">
        <v>91.334107930000002</v>
      </c>
      <c r="M32" s="96">
        <v>2.987638</v>
      </c>
      <c r="N32" s="96">
        <v>15.600768560000001</v>
      </c>
      <c r="O32" s="96">
        <v>19.00901876</v>
      </c>
      <c r="P32" s="85">
        <v>2060.1976904497292</v>
      </c>
      <c r="Q32" s="85">
        <v>-96.728891245875232</v>
      </c>
      <c r="R32" s="85">
        <v>21.846681379138406</v>
      </c>
      <c r="S32" s="96">
        <v>61.782674969999967</v>
      </c>
      <c r="T32" s="96">
        <v>0.45650000000000002</v>
      </c>
      <c r="U32" s="96">
        <v>0.33213459000000001</v>
      </c>
      <c r="V32" s="96">
        <v>0</v>
      </c>
      <c r="W32" s="96">
        <v>12.625361917519092</v>
      </c>
      <c r="X32" s="85">
        <v>-99.261119722929351</v>
      </c>
      <c r="Y32" s="85">
        <v>-27.243244249726178</v>
      </c>
      <c r="Z32" s="85">
        <v>0</v>
      </c>
      <c r="AA32" s="96">
        <v>80.735405779999994</v>
      </c>
      <c r="AB32" s="96">
        <v>0.19520303000000006</v>
      </c>
      <c r="AC32" s="96">
        <v>0</v>
      </c>
      <c r="AD32" s="96">
        <v>0</v>
      </c>
      <c r="AE32" s="96">
        <v>0</v>
      </c>
      <c r="AF32" s="85">
        <v>-99.758218803616444</v>
      </c>
      <c r="AG32" s="85">
        <v>-100</v>
      </c>
      <c r="AH32" s="85">
        <v>0</v>
      </c>
    </row>
    <row r="33" spans="2:34" x14ac:dyDescent="0.25">
      <c r="B33" s="99" t="s">
        <v>180</v>
      </c>
      <c r="C33" s="96">
        <v>191.45219331499999</v>
      </c>
      <c r="D33" s="96">
        <v>131.44022473600725</v>
      </c>
      <c r="E33" s="96">
        <v>88.152520019999997</v>
      </c>
      <c r="F33" s="96">
        <v>1.2359999999999999E-2</v>
      </c>
      <c r="G33" s="96">
        <v>1.235895E-2</v>
      </c>
      <c r="H33" s="85">
        <v>0</v>
      </c>
      <c r="I33" s="85">
        <v>0</v>
      </c>
      <c r="J33" s="85">
        <v>-8.4951456310596151E-3</v>
      </c>
      <c r="K33" s="96">
        <v>184.603721065</v>
      </c>
      <c r="L33" s="96">
        <v>121.82341818800001</v>
      </c>
      <c r="M33" s="96">
        <v>88.152520019999997</v>
      </c>
      <c r="N33" s="96">
        <v>0</v>
      </c>
      <c r="O33" s="96">
        <v>0</v>
      </c>
      <c r="P33" s="85">
        <v>0</v>
      </c>
      <c r="Q33" s="85">
        <v>0</v>
      </c>
      <c r="R33" s="85">
        <v>0</v>
      </c>
      <c r="S33" s="96">
        <v>3.6185000000000002E-3</v>
      </c>
      <c r="T33" s="96">
        <v>4.5914645580072397</v>
      </c>
      <c r="U33" s="96">
        <v>0</v>
      </c>
      <c r="V33" s="96">
        <v>0</v>
      </c>
      <c r="W33" s="96">
        <v>0</v>
      </c>
      <c r="X33" s="85">
        <v>0</v>
      </c>
      <c r="Y33" s="85">
        <v>0</v>
      </c>
      <c r="Z33" s="85">
        <v>0</v>
      </c>
      <c r="AA33" s="96">
        <v>6.8448537500000004</v>
      </c>
      <c r="AB33" s="96">
        <v>5.0253419899999994</v>
      </c>
      <c r="AC33" s="96">
        <v>0</v>
      </c>
      <c r="AD33" s="96">
        <v>1.2359999999999999E-2</v>
      </c>
      <c r="AE33" s="96">
        <v>1.235895E-2</v>
      </c>
      <c r="AF33" s="85">
        <v>0</v>
      </c>
      <c r="AG33" s="85">
        <v>0</v>
      </c>
      <c r="AH33" s="85">
        <v>-8.4951456310596151E-3</v>
      </c>
    </row>
    <row r="34" spans="2:34" x14ac:dyDescent="0.25">
      <c r="B34" s="95" t="s">
        <v>181</v>
      </c>
      <c r="C34" s="96">
        <v>917.46778813585377</v>
      </c>
      <c r="D34" s="96">
        <v>411.14193115695639</v>
      </c>
      <c r="E34" s="96">
        <v>813.93724432398574</v>
      </c>
      <c r="F34" s="96">
        <v>7.9506230448335957</v>
      </c>
      <c r="G34" s="96">
        <v>44.811143144844102</v>
      </c>
      <c r="H34" s="85">
        <v>-55.187317040053216</v>
      </c>
      <c r="I34" s="85">
        <v>97.969893762370674</v>
      </c>
      <c r="J34" s="85">
        <v>463.61800694302673</v>
      </c>
      <c r="K34" s="96">
        <v>868.17080340585369</v>
      </c>
      <c r="L34" s="96">
        <v>384.8648112769564</v>
      </c>
      <c r="M34" s="96">
        <v>707.92464720398573</v>
      </c>
      <c r="N34" s="96">
        <v>7.1472730448335957</v>
      </c>
      <c r="O34" s="96">
        <v>8.5881793148440977</v>
      </c>
      <c r="P34" s="85">
        <v>-55.669459308338517</v>
      </c>
      <c r="Q34" s="85">
        <v>83.941120741887985</v>
      </c>
      <c r="R34" s="85">
        <v>20.160224199802478</v>
      </c>
      <c r="S34" s="96">
        <v>3.51960498</v>
      </c>
      <c r="T34" s="96">
        <v>3.8851382299999999</v>
      </c>
      <c r="U34" s="96">
        <v>14.480058319999999</v>
      </c>
      <c r="V34" s="96">
        <v>0</v>
      </c>
      <c r="W34" s="96">
        <v>17.783700760000002</v>
      </c>
      <c r="X34" s="85">
        <v>10.385632821783311</v>
      </c>
      <c r="Y34" s="85">
        <v>272.70381290912263</v>
      </c>
      <c r="Z34" s="85">
        <v>0</v>
      </c>
      <c r="AA34" s="96">
        <v>45.777379750000001</v>
      </c>
      <c r="AB34" s="96">
        <v>22.391981649999998</v>
      </c>
      <c r="AC34" s="96">
        <v>91.532538799999998</v>
      </c>
      <c r="AD34" s="96">
        <v>0.80335000000000001</v>
      </c>
      <c r="AE34" s="96">
        <v>18.439263070000003</v>
      </c>
      <c r="AF34" s="85">
        <v>-51.085051673364944</v>
      </c>
      <c r="AG34" s="85">
        <v>308.77373084128095</v>
      </c>
      <c r="AH34" s="85">
        <v>2195.2963303665902</v>
      </c>
    </row>
    <row r="35" spans="2:34" x14ac:dyDescent="0.25">
      <c r="B35" s="95" t="s">
        <v>182</v>
      </c>
      <c r="C35" s="96">
        <v>8856.7881099000551</v>
      </c>
      <c r="D35" s="96">
        <v>7498.9827582886264</v>
      </c>
      <c r="E35" s="96">
        <v>9238.4671992446474</v>
      </c>
      <c r="F35" s="96">
        <v>1951.0205088013929</v>
      </c>
      <c r="G35" s="96">
        <v>2566.8937710703303</v>
      </c>
      <c r="H35" s="85">
        <v>-15.330674447248924</v>
      </c>
      <c r="I35" s="85">
        <v>23.196272041476142</v>
      </c>
      <c r="J35" s="85">
        <v>31.56672415746662</v>
      </c>
      <c r="K35" s="96">
        <v>7625.2738234111885</v>
      </c>
      <c r="L35" s="96">
        <v>6917.1094383472237</v>
      </c>
      <c r="M35" s="96">
        <v>8146.3387041249534</v>
      </c>
      <c r="N35" s="96">
        <v>1767.9767667283961</v>
      </c>
      <c r="O35" s="96">
        <v>2314.2483104938474</v>
      </c>
      <c r="P35" s="85">
        <v>-9.2870682609423376</v>
      </c>
      <c r="Q35" s="85">
        <v>17.770851780414251</v>
      </c>
      <c r="R35" s="85">
        <v>30.898117783318796</v>
      </c>
      <c r="S35" s="96">
        <v>1051.9511549043459</v>
      </c>
      <c r="T35" s="96">
        <v>472.89543714089626</v>
      </c>
      <c r="U35" s="96">
        <v>828.0459262657248</v>
      </c>
      <c r="V35" s="96">
        <v>156.40538082639628</v>
      </c>
      <c r="W35" s="96">
        <v>225.305050255639</v>
      </c>
      <c r="X35" s="85">
        <v>-55.045874997504349</v>
      </c>
      <c r="Y35" s="85">
        <v>75.101272127312498</v>
      </c>
      <c r="Z35" s="85">
        <v>44.051981501658567</v>
      </c>
      <c r="AA35" s="96">
        <v>179.5631315845196</v>
      </c>
      <c r="AB35" s="96">
        <v>108.97788280050676</v>
      </c>
      <c r="AC35" s="96">
        <v>264.08256885397071</v>
      </c>
      <c r="AD35" s="96">
        <v>26.638361246600326</v>
      </c>
      <c r="AE35" s="96">
        <v>27.340410320843912</v>
      </c>
      <c r="AF35" s="85">
        <v>-39.309432933780542</v>
      </c>
      <c r="AG35" s="85">
        <v>142.32675664785691</v>
      </c>
      <c r="AH35" s="85">
        <v>2.6354814687903665</v>
      </c>
    </row>
    <row r="36" spans="2:34" x14ac:dyDescent="0.25">
      <c r="B36" s="95" t="s">
        <v>183</v>
      </c>
      <c r="C36" s="96">
        <v>30504.932954119857</v>
      </c>
      <c r="D36" s="96">
        <v>24783.146953387386</v>
      </c>
      <c r="E36" s="96">
        <v>30912.846449427649</v>
      </c>
      <c r="F36" s="96">
        <v>6378.0696858128176</v>
      </c>
      <c r="G36" s="96">
        <v>8211.6836222987458</v>
      </c>
      <c r="H36" s="85">
        <v>-18.756920427716306</v>
      </c>
      <c r="I36" s="85">
        <v>24.733337971844811</v>
      </c>
      <c r="J36" s="85">
        <v>28.748728483863427</v>
      </c>
      <c r="K36" s="96">
        <v>26928.173970946093</v>
      </c>
      <c r="L36" s="96">
        <v>22858.17610663798</v>
      </c>
      <c r="M36" s="96">
        <v>27592.256515436166</v>
      </c>
      <c r="N36" s="96">
        <v>5799.7408119874308</v>
      </c>
      <c r="O36" s="96">
        <v>7407.4372757249503</v>
      </c>
      <c r="P36" s="85">
        <v>-15.114273506623208</v>
      </c>
      <c r="Q36" s="85">
        <v>20.710665569784524</v>
      </c>
      <c r="R36" s="85">
        <v>27.720143293551779</v>
      </c>
      <c r="S36" s="96">
        <v>3074.8252839332758</v>
      </c>
      <c r="T36" s="96">
        <v>1626.7612794500051</v>
      </c>
      <c r="U36" s="96">
        <v>2486.191462979747</v>
      </c>
      <c r="V36" s="96">
        <v>490.33565946125475</v>
      </c>
      <c r="W36" s="96">
        <v>672.90898403361757</v>
      </c>
      <c r="X36" s="85">
        <v>-47.094188149478413</v>
      </c>
      <c r="Y36" s="85">
        <v>52.830749931563922</v>
      </c>
      <c r="Z36" s="85">
        <v>37.234355904883834</v>
      </c>
      <c r="AA36" s="96">
        <v>501.93369924048983</v>
      </c>
      <c r="AB36" s="96">
        <v>298.20956729940036</v>
      </c>
      <c r="AC36" s="96">
        <v>834.39847101173757</v>
      </c>
      <c r="AD36" s="96">
        <v>87.993214364131816</v>
      </c>
      <c r="AE36" s="96">
        <v>131.33736254017873</v>
      </c>
      <c r="AF36" s="85">
        <v>-40.587856971818866</v>
      </c>
      <c r="AG36" s="85">
        <v>179.80271678339787</v>
      </c>
      <c r="AH36" s="85">
        <v>49.258512135584681</v>
      </c>
    </row>
    <row r="37" spans="2:34" x14ac:dyDescent="0.25">
      <c r="B37" s="95" t="s">
        <v>184</v>
      </c>
      <c r="C37" s="96">
        <v>20.504178889999999</v>
      </c>
      <c r="D37" s="96">
        <v>35.818880419999999</v>
      </c>
      <c r="E37" s="96">
        <v>248.44076998</v>
      </c>
      <c r="F37" s="96">
        <v>0.18738776999999998</v>
      </c>
      <c r="G37" s="96">
        <v>1.13164245</v>
      </c>
      <c r="H37" s="85">
        <v>74.690635563412229</v>
      </c>
      <c r="I37" s="85">
        <v>593.60283478117719</v>
      </c>
      <c r="J37" s="85">
        <v>503.90411284578505</v>
      </c>
      <c r="K37" s="96">
        <v>14.579803219999999</v>
      </c>
      <c r="L37" s="96">
        <v>33.158751100000003</v>
      </c>
      <c r="M37" s="96">
        <v>248.44076998</v>
      </c>
      <c r="N37" s="96">
        <v>0.18738776999999998</v>
      </c>
      <c r="O37" s="96">
        <v>1.13164245</v>
      </c>
      <c r="P37" s="85">
        <v>127.42934592226962</v>
      </c>
      <c r="Q37" s="85">
        <v>649.24646356780306</v>
      </c>
      <c r="R37" s="85">
        <v>503.90411284578505</v>
      </c>
      <c r="S37" s="96">
        <v>0.30851950000000006</v>
      </c>
      <c r="T37" s="96">
        <v>4.5599999999999998E-3</v>
      </c>
      <c r="U37" s="96">
        <v>0</v>
      </c>
      <c r="V37" s="96">
        <v>0</v>
      </c>
      <c r="W37" s="96">
        <v>0</v>
      </c>
      <c r="X37" s="85">
        <v>-98.521973489520107</v>
      </c>
      <c r="Y37" s="85">
        <v>-100</v>
      </c>
      <c r="Z37" s="85">
        <v>0</v>
      </c>
      <c r="AA37" s="96">
        <v>5.6158561700000007</v>
      </c>
      <c r="AB37" s="96">
        <v>2.6555693200000001</v>
      </c>
      <c r="AC37" s="96">
        <v>0</v>
      </c>
      <c r="AD37" s="96">
        <v>0</v>
      </c>
      <c r="AE37" s="96">
        <v>0</v>
      </c>
      <c r="AF37" s="85">
        <v>-52.713010454468247</v>
      </c>
      <c r="AG37" s="85">
        <v>-100</v>
      </c>
      <c r="AH37" s="85">
        <v>0</v>
      </c>
    </row>
    <row r="38" spans="2:34" x14ac:dyDescent="0.25">
      <c r="B38" s="95" t="s">
        <v>185</v>
      </c>
      <c r="C38" s="96">
        <v>74229.603490711394</v>
      </c>
      <c r="D38" s="96">
        <v>58924.350803418398</v>
      </c>
      <c r="E38" s="96">
        <v>71305.538275108978</v>
      </c>
      <c r="F38" s="96">
        <v>15183.707169221603</v>
      </c>
      <c r="G38" s="96">
        <v>20175.880692227416</v>
      </c>
      <c r="H38" s="85">
        <v>-20.618798925967852</v>
      </c>
      <c r="I38" s="85">
        <v>21.012004889109964</v>
      </c>
      <c r="J38" s="85">
        <v>32.878489207993191</v>
      </c>
      <c r="K38" s="96">
        <v>65216.088954975916</v>
      </c>
      <c r="L38" s="96">
        <v>54350.799875043769</v>
      </c>
      <c r="M38" s="96">
        <v>63373.856648426554</v>
      </c>
      <c r="N38" s="96">
        <v>13663.265082084259</v>
      </c>
      <c r="O38" s="96">
        <v>18117.394034180292</v>
      </c>
      <c r="P38" s="85">
        <v>-16.660442620889697</v>
      </c>
      <c r="Q38" s="85">
        <v>16.601516066235298</v>
      </c>
      <c r="R38" s="85">
        <v>32.599301304169522</v>
      </c>
      <c r="S38" s="96">
        <v>7258.4332824830999</v>
      </c>
      <c r="T38" s="96">
        <v>3803.7853190880664</v>
      </c>
      <c r="U38" s="96">
        <v>5935.4179771561085</v>
      </c>
      <c r="V38" s="96">
        <v>1278.3908689810366</v>
      </c>
      <c r="W38" s="96">
        <v>1623.0932935306766</v>
      </c>
      <c r="X38" s="85">
        <v>-47.594953744800463</v>
      </c>
      <c r="Y38" s="85">
        <v>56.039772995892612</v>
      </c>
      <c r="Z38" s="85">
        <v>26.963773984430205</v>
      </c>
      <c r="AA38" s="96">
        <v>1755.0812532523757</v>
      </c>
      <c r="AB38" s="96">
        <v>769.76560928656636</v>
      </c>
      <c r="AC38" s="96">
        <v>1996.2636495263173</v>
      </c>
      <c r="AD38" s="96">
        <v>242.05121815630756</v>
      </c>
      <c r="AE38" s="96">
        <v>435.39336451644749</v>
      </c>
      <c r="AF38" s="85">
        <v>-56.14074232403209</v>
      </c>
      <c r="AG38" s="85">
        <v>159.33396159078774</v>
      </c>
      <c r="AH38" s="85">
        <v>79.876543416231385</v>
      </c>
    </row>
    <row r="39" spans="2:34" x14ac:dyDescent="0.25">
      <c r="B39" s="102" t="s">
        <v>186</v>
      </c>
      <c r="C39" s="96">
        <v>417145.73937457841</v>
      </c>
      <c r="D39" s="96">
        <v>435177.11916446395</v>
      </c>
      <c r="E39" s="96">
        <v>459416.66545300779</v>
      </c>
      <c r="F39" s="96">
        <v>79997.166801344516</v>
      </c>
      <c r="G39" s="96">
        <v>129247.09981400598</v>
      </c>
      <c r="H39" s="85">
        <v>4.3225611789586473</v>
      </c>
      <c r="I39" s="85">
        <v>5.5700415350612991</v>
      </c>
      <c r="J39" s="85">
        <v>61.564596574979859</v>
      </c>
      <c r="K39" s="96">
        <v>354715.34117541916</v>
      </c>
      <c r="L39" s="96">
        <v>379846.05432930286</v>
      </c>
      <c r="M39" s="96">
        <v>400731.9108257867</v>
      </c>
      <c r="N39" s="96">
        <v>70145.246109937798</v>
      </c>
      <c r="O39" s="96">
        <v>112603.64479091164</v>
      </c>
      <c r="P39" s="85">
        <v>7.0847550801180823</v>
      </c>
      <c r="Q39" s="85">
        <v>5.4985055809944274</v>
      </c>
      <c r="R39" s="85">
        <v>60.529260406940907</v>
      </c>
      <c r="S39" s="96">
        <v>50704.660698055355</v>
      </c>
      <c r="T39" s="96">
        <v>43362.217818845114</v>
      </c>
      <c r="U39" s="96">
        <v>46805.606069828289</v>
      </c>
      <c r="V39" s="96">
        <v>8097.9475518191639</v>
      </c>
      <c r="W39" s="96">
        <v>13585.922938661073</v>
      </c>
      <c r="X39" s="85">
        <v>-14.480804679739906</v>
      </c>
      <c r="Y39" s="85">
        <v>7.9409873945300982</v>
      </c>
      <c r="Z39" s="85">
        <v>67.769954691902925</v>
      </c>
      <c r="AA39" s="96">
        <v>11725.737501103898</v>
      </c>
      <c r="AB39" s="96">
        <v>11968.847016315995</v>
      </c>
      <c r="AC39" s="96">
        <v>11879.148557392809</v>
      </c>
      <c r="AD39" s="96">
        <v>1753.9731395875576</v>
      </c>
      <c r="AE39" s="96">
        <v>3057.5320844332805</v>
      </c>
      <c r="AF39" s="85">
        <v>2.0732982909536308</v>
      </c>
      <c r="AG39" s="85">
        <v>-0.74943274653697023</v>
      </c>
      <c r="AH39" s="85">
        <v>74.320348209679622</v>
      </c>
    </row>
    <row r="40" spans="2:34" x14ac:dyDescent="0.25">
      <c r="B40" s="103" t="s">
        <v>187</v>
      </c>
      <c r="C40" s="96">
        <v>0</v>
      </c>
      <c r="D40" s="96">
        <v>0</v>
      </c>
      <c r="E40" s="96">
        <v>0</v>
      </c>
      <c r="F40" s="96">
        <v>0</v>
      </c>
      <c r="G40" s="96">
        <v>0</v>
      </c>
      <c r="H40" s="85">
        <v>0</v>
      </c>
      <c r="I40" s="85">
        <v>0</v>
      </c>
      <c r="J40" s="85">
        <v>0</v>
      </c>
      <c r="K40" s="96">
        <v>0</v>
      </c>
      <c r="L40" s="96">
        <v>0</v>
      </c>
      <c r="M40" s="96">
        <v>0</v>
      </c>
      <c r="N40" s="96">
        <v>0</v>
      </c>
      <c r="O40" s="96">
        <v>0</v>
      </c>
      <c r="P40" s="85">
        <v>0</v>
      </c>
      <c r="Q40" s="85">
        <v>0</v>
      </c>
      <c r="R40" s="85">
        <v>0</v>
      </c>
      <c r="S40" s="96">
        <v>0</v>
      </c>
      <c r="T40" s="96">
        <v>0</v>
      </c>
      <c r="U40" s="96">
        <v>0</v>
      </c>
      <c r="V40" s="96">
        <v>0</v>
      </c>
      <c r="W40" s="96">
        <v>0</v>
      </c>
      <c r="X40" s="85">
        <v>0</v>
      </c>
      <c r="Y40" s="85">
        <v>0</v>
      </c>
      <c r="Z40" s="85">
        <v>0</v>
      </c>
      <c r="AA40" s="96">
        <v>0</v>
      </c>
      <c r="AB40" s="96">
        <v>0</v>
      </c>
      <c r="AC40" s="96">
        <v>0</v>
      </c>
      <c r="AD40" s="96">
        <v>0</v>
      </c>
      <c r="AE40" s="96">
        <v>0</v>
      </c>
      <c r="AF40" s="85">
        <v>0</v>
      </c>
      <c r="AG40" s="85">
        <v>0</v>
      </c>
      <c r="AH40" s="85">
        <v>0</v>
      </c>
    </row>
    <row r="41" spans="2:34" x14ac:dyDescent="0.25">
      <c r="B41" s="95" t="s">
        <v>188</v>
      </c>
      <c r="C41" s="96">
        <v>359819.97568945785</v>
      </c>
      <c r="D41" s="96">
        <v>378136.30852796551</v>
      </c>
      <c r="E41" s="96">
        <v>372972.19212536875</v>
      </c>
      <c r="F41" s="96">
        <v>68635.282383751663</v>
      </c>
      <c r="G41" s="96">
        <v>107035.30145269504</v>
      </c>
      <c r="H41" s="85">
        <v>5.0904157845632083</v>
      </c>
      <c r="I41" s="85">
        <v>-1.3656758915058909</v>
      </c>
      <c r="J41" s="85">
        <v>55.94792901738537</v>
      </c>
      <c r="K41" s="96">
        <v>304367.24654974235</v>
      </c>
      <c r="L41" s="96">
        <v>328666.36192932806</v>
      </c>
      <c r="M41" s="96">
        <v>326156.99992555153</v>
      </c>
      <c r="N41" s="96">
        <v>59891.497885928118</v>
      </c>
      <c r="O41" s="96">
        <v>92916.896092210402</v>
      </c>
      <c r="P41" s="85">
        <v>7.983485626340066</v>
      </c>
      <c r="Q41" s="85">
        <v>-0.76349827498200584</v>
      </c>
      <c r="R41" s="85">
        <v>55.14204748925107</v>
      </c>
      <c r="S41" s="96">
        <v>45718.287439745509</v>
      </c>
      <c r="T41" s="96">
        <v>39332.417792421838</v>
      </c>
      <c r="U41" s="96">
        <v>38435.759303616134</v>
      </c>
      <c r="V41" s="96">
        <v>7264.5648092741658</v>
      </c>
      <c r="W41" s="96">
        <v>11709.324241172972</v>
      </c>
      <c r="X41" s="85">
        <v>-13.967867137936734</v>
      </c>
      <c r="Y41" s="85">
        <v>-2.2796932889756474</v>
      </c>
      <c r="Z41" s="85">
        <v>61.184111486272243</v>
      </c>
      <c r="AA41" s="96">
        <v>9734.4416999699988</v>
      </c>
      <c r="AB41" s="96">
        <v>10137.528806215596</v>
      </c>
      <c r="AC41" s="96">
        <v>8379.4328962011041</v>
      </c>
      <c r="AD41" s="96">
        <v>1479.2196885493772</v>
      </c>
      <c r="AE41" s="96">
        <v>2409.0811193116665</v>
      </c>
      <c r="AF41" s="85">
        <v>4.1408343556758824</v>
      </c>
      <c r="AG41" s="85">
        <v>-17.342450449428615</v>
      </c>
      <c r="AH41" s="85">
        <v>62.861618051756338</v>
      </c>
    </row>
    <row r="42" spans="2:34" x14ac:dyDescent="0.25">
      <c r="B42" s="97" t="s">
        <v>189</v>
      </c>
      <c r="C42" s="96">
        <v>335598.0764346965</v>
      </c>
      <c r="D42" s="96">
        <v>350654.04099020321</v>
      </c>
      <c r="E42" s="96">
        <v>342440.32737601473</v>
      </c>
      <c r="F42" s="96">
        <v>62392.101617232562</v>
      </c>
      <c r="G42" s="96">
        <v>96899.96589595871</v>
      </c>
      <c r="H42" s="85">
        <v>4.4863083589325718</v>
      </c>
      <c r="I42" s="85">
        <v>-2.3423981058350227</v>
      </c>
      <c r="J42" s="85">
        <v>55.30806525868838</v>
      </c>
      <c r="K42" s="96">
        <v>285281.27454575099</v>
      </c>
      <c r="L42" s="96">
        <v>305722.72401486582</v>
      </c>
      <c r="M42" s="96">
        <v>298351.42386149749</v>
      </c>
      <c r="N42" s="96">
        <v>54168.495932089012</v>
      </c>
      <c r="O42" s="96">
        <v>83894.500750065738</v>
      </c>
      <c r="P42" s="85">
        <v>7.1653667075287144</v>
      </c>
      <c r="Q42" s="85">
        <v>-2.4111063962029515</v>
      </c>
      <c r="R42" s="85">
        <v>54.876924873904912</v>
      </c>
      <c r="S42" s="96">
        <v>41784.148687275505</v>
      </c>
      <c r="T42" s="96">
        <v>36070.609249041838</v>
      </c>
      <c r="U42" s="96">
        <v>36443.455352696132</v>
      </c>
      <c r="V42" s="96">
        <v>6936.9820270741657</v>
      </c>
      <c r="W42" s="96">
        <v>10904.086413492974</v>
      </c>
      <c r="X42" s="85">
        <v>-13.673940041223354</v>
      </c>
      <c r="Y42" s="85">
        <v>1.0336562409579986</v>
      </c>
      <c r="Z42" s="85">
        <v>57.187756447050042</v>
      </c>
      <c r="AA42" s="96">
        <v>8532.6532016700003</v>
      </c>
      <c r="AB42" s="96">
        <v>8860.7077262955972</v>
      </c>
      <c r="AC42" s="96">
        <v>7645.4481618211048</v>
      </c>
      <c r="AD42" s="96">
        <v>1286.6236580693771</v>
      </c>
      <c r="AE42" s="96">
        <v>2101.3787323999995</v>
      </c>
      <c r="AF42" s="85">
        <v>3.8446953939413655</v>
      </c>
      <c r="AG42" s="85">
        <v>-13.715152355923118</v>
      </c>
      <c r="AH42" s="85">
        <v>63.325049964741851</v>
      </c>
    </row>
    <row r="43" spans="2:34" x14ac:dyDescent="0.25">
      <c r="B43" s="97" t="s">
        <v>190</v>
      </c>
      <c r="C43" s="96">
        <v>13247.482245771962</v>
      </c>
      <c r="D43" s="96">
        <v>19023.418225202928</v>
      </c>
      <c r="E43" s="96">
        <v>25973.895574900253</v>
      </c>
      <c r="F43" s="96">
        <v>5603.7744676900011</v>
      </c>
      <c r="G43" s="96">
        <v>8620.2588840102781</v>
      </c>
      <c r="H43" s="85">
        <v>43.600254541004588</v>
      </c>
      <c r="I43" s="85">
        <v>36.536427194188875</v>
      </c>
      <c r="J43" s="85">
        <v>53.829511407223677</v>
      </c>
      <c r="K43" s="96">
        <v>12684.432880341961</v>
      </c>
      <c r="L43" s="96">
        <v>17963.370963152927</v>
      </c>
      <c r="M43" s="96">
        <v>23895.178381050253</v>
      </c>
      <c r="N43" s="96">
        <v>5178.8735050100013</v>
      </c>
      <c r="O43" s="96">
        <v>7725.1058322186109</v>
      </c>
      <c r="P43" s="85">
        <v>41.617454501983616</v>
      </c>
      <c r="Q43" s="85">
        <v>33.021683012975956</v>
      </c>
      <c r="R43" s="85">
        <v>49.165756312553391</v>
      </c>
      <c r="S43" s="96">
        <v>434.36492145000005</v>
      </c>
      <c r="T43" s="96">
        <v>781.27331101000004</v>
      </c>
      <c r="U43" s="96">
        <v>1525.0894198599999</v>
      </c>
      <c r="V43" s="96">
        <v>266.93584794999992</v>
      </c>
      <c r="W43" s="96">
        <v>639.09575178</v>
      </c>
      <c r="X43" s="85">
        <v>79.865654989345813</v>
      </c>
      <c r="Y43" s="85">
        <v>95.205621178640172</v>
      </c>
      <c r="Z43" s="85">
        <v>139.41923000904316</v>
      </c>
      <c r="AA43" s="96">
        <v>128.68444398</v>
      </c>
      <c r="AB43" s="96">
        <v>278.77395104000004</v>
      </c>
      <c r="AC43" s="96">
        <v>553.62777399000004</v>
      </c>
      <c r="AD43" s="96">
        <v>157.96511473000001</v>
      </c>
      <c r="AE43" s="96">
        <v>256.05730001166671</v>
      </c>
      <c r="AF43" s="85">
        <v>116.63376117421527</v>
      </c>
      <c r="AG43" s="85">
        <v>98.593796846737106</v>
      </c>
      <c r="AH43" s="85">
        <v>62.097372226348583</v>
      </c>
    </row>
    <row r="44" spans="2:34" x14ac:dyDescent="0.25">
      <c r="B44" s="97" t="s">
        <v>191</v>
      </c>
      <c r="C44" s="96">
        <v>11868.284626987645</v>
      </c>
      <c r="D44" s="96">
        <v>17634.601053374958</v>
      </c>
      <c r="E44" s="96">
        <v>23335.021887400009</v>
      </c>
      <c r="F44" s="96">
        <v>4965.1724089900017</v>
      </c>
      <c r="G44" s="96">
        <v>7645.5223190644074</v>
      </c>
      <c r="H44" s="85">
        <v>48.585929707778625</v>
      </c>
      <c r="I44" s="85">
        <v>32.325204390910159</v>
      </c>
      <c r="J44" s="85">
        <v>53.983017895236252</v>
      </c>
      <c r="K44" s="96">
        <v>11439.257326627645</v>
      </c>
      <c r="L44" s="96">
        <v>16711.64112880496</v>
      </c>
      <c r="M44" s="96">
        <v>21508.894924210006</v>
      </c>
      <c r="N44" s="96">
        <v>4603.2896863400019</v>
      </c>
      <c r="O44" s="96">
        <v>6879.6694338027401</v>
      </c>
      <c r="P44" s="85">
        <v>46.09026313189549</v>
      </c>
      <c r="Q44" s="85">
        <v>28.706060394848215</v>
      </c>
      <c r="R44" s="85">
        <v>49.451151297685314</v>
      </c>
      <c r="S44" s="96">
        <v>329.67138725000001</v>
      </c>
      <c r="T44" s="96">
        <v>738.91218597</v>
      </c>
      <c r="U44" s="96">
        <v>1399.2000058500003</v>
      </c>
      <c r="V44" s="96">
        <v>231.48825857</v>
      </c>
      <c r="W44" s="96">
        <v>548.37089188000004</v>
      </c>
      <c r="X44" s="85">
        <v>124.13597738455233</v>
      </c>
      <c r="Y44" s="85">
        <v>89.359443844225368</v>
      </c>
      <c r="Z44" s="85">
        <v>136.88928987911393</v>
      </c>
      <c r="AA44" s="96">
        <v>99.355913109999989</v>
      </c>
      <c r="AB44" s="96">
        <v>184.0477386</v>
      </c>
      <c r="AC44" s="96">
        <v>426.92695734</v>
      </c>
      <c r="AD44" s="96">
        <v>130.39446408000001</v>
      </c>
      <c r="AE44" s="96">
        <v>217.48199338166668</v>
      </c>
      <c r="AF44" s="85">
        <v>85.240850633857178</v>
      </c>
      <c r="AG44" s="85">
        <v>131.9653371388938</v>
      </c>
      <c r="AH44" s="85">
        <v>66.787750474005151</v>
      </c>
    </row>
    <row r="45" spans="2:34" x14ac:dyDescent="0.25">
      <c r="B45" s="97" t="s">
        <v>192</v>
      </c>
      <c r="C45" s="96">
        <v>194.67895488075834</v>
      </c>
      <c r="D45" s="96">
        <v>108.53376170796777</v>
      </c>
      <c r="E45" s="96">
        <v>214.50834162409222</v>
      </c>
      <c r="F45" s="96">
        <v>91.469639150000006</v>
      </c>
      <c r="G45" s="96">
        <v>119.62007926</v>
      </c>
      <c r="H45" s="85">
        <v>-44.249874479527001</v>
      </c>
      <c r="I45" s="85">
        <v>97.642040825297002</v>
      </c>
      <c r="J45" s="85">
        <v>30.775720087663633</v>
      </c>
      <c r="K45" s="96">
        <v>194.67895488075834</v>
      </c>
      <c r="L45" s="96">
        <v>108.53376170796777</v>
      </c>
      <c r="M45" s="96">
        <v>214.50834162409222</v>
      </c>
      <c r="N45" s="96">
        <v>91.469639150000006</v>
      </c>
      <c r="O45" s="96">
        <v>119.62007926</v>
      </c>
      <c r="P45" s="85">
        <v>-44.249874479527001</v>
      </c>
      <c r="Q45" s="85">
        <v>97.642040825297002</v>
      </c>
      <c r="R45" s="85">
        <v>30.775720087663633</v>
      </c>
      <c r="S45" s="96">
        <v>0</v>
      </c>
      <c r="T45" s="96">
        <v>0</v>
      </c>
      <c r="U45" s="96">
        <v>0</v>
      </c>
      <c r="V45" s="96">
        <v>0</v>
      </c>
      <c r="W45" s="96">
        <v>0</v>
      </c>
      <c r="X45" s="85">
        <v>0</v>
      </c>
      <c r="Y45" s="85">
        <v>0</v>
      </c>
      <c r="Z45" s="85">
        <v>0</v>
      </c>
      <c r="AA45" s="96">
        <v>0</v>
      </c>
      <c r="AB45" s="96">
        <v>0</v>
      </c>
      <c r="AC45" s="96">
        <v>0</v>
      </c>
      <c r="AD45" s="96">
        <v>0</v>
      </c>
      <c r="AE45" s="96">
        <v>0</v>
      </c>
      <c r="AF45" s="85">
        <v>0</v>
      </c>
      <c r="AG45" s="85">
        <v>0</v>
      </c>
      <c r="AH45" s="85">
        <v>0</v>
      </c>
    </row>
    <row r="46" spans="2:34" x14ac:dyDescent="0.25">
      <c r="B46" s="97" t="s">
        <v>193</v>
      </c>
      <c r="C46" s="96">
        <v>619.99768018999998</v>
      </c>
      <c r="D46" s="96">
        <v>1038.4348872199998</v>
      </c>
      <c r="E46" s="96">
        <v>589.07482374000006</v>
      </c>
      <c r="F46" s="96">
        <v>123.41314839</v>
      </c>
      <c r="G46" s="96">
        <v>219.55135489</v>
      </c>
      <c r="H46" s="85">
        <v>67.490124624622567</v>
      </c>
      <c r="I46" s="85">
        <v>-43.272820377114279</v>
      </c>
      <c r="J46" s="85">
        <v>77.899484580193999</v>
      </c>
      <c r="K46" s="96">
        <v>491.46500608000002</v>
      </c>
      <c r="L46" s="96">
        <v>930.48845531999996</v>
      </c>
      <c r="M46" s="96">
        <v>397.92062762</v>
      </c>
      <c r="N46" s="96">
        <v>72.692744650000009</v>
      </c>
      <c r="O46" s="96">
        <v>108.04054465</v>
      </c>
      <c r="P46" s="85">
        <v>89.329544079184416</v>
      </c>
      <c r="Q46" s="85">
        <v>-57.235296650386381</v>
      </c>
      <c r="R46" s="85">
        <v>48.626310879018362</v>
      </c>
      <c r="S46" s="96">
        <v>104.69353419999999</v>
      </c>
      <c r="T46" s="96">
        <v>41.40289946</v>
      </c>
      <c r="U46" s="96">
        <v>122.18570946999999</v>
      </c>
      <c r="V46" s="96">
        <v>34.732583089999999</v>
      </c>
      <c r="W46" s="96">
        <v>89.661853610000009</v>
      </c>
      <c r="X46" s="85">
        <v>-60.453241189750564</v>
      </c>
      <c r="Y46" s="85">
        <v>195.11389555711079</v>
      </c>
      <c r="Z46" s="85">
        <v>158.14910851192903</v>
      </c>
      <c r="AA46" s="96">
        <v>23.83913991</v>
      </c>
      <c r="AB46" s="96">
        <v>66.543532440000007</v>
      </c>
      <c r="AC46" s="96">
        <v>68.968486650000003</v>
      </c>
      <c r="AD46" s="96">
        <v>15.98782065</v>
      </c>
      <c r="AE46" s="96">
        <v>21.84895663</v>
      </c>
      <c r="AF46" s="85">
        <v>179.13562608056358</v>
      </c>
      <c r="AG46" s="85">
        <v>3.6441621312882555</v>
      </c>
      <c r="AH46" s="85">
        <v>36.660005815114019</v>
      </c>
    </row>
    <row r="47" spans="2:34" x14ac:dyDescent="0.25">
      <c r="B47" s="97" t="s">
        <v>194</v>
      </c>
      <c r="C47" s="96">
        <v>564.52098371356169</v>
      </c>
      <c r="D47" s="96">
        <v>241.84852290000001</v>
      </c>
      <c r="E47" s="96">
        <v>1835.2905221361646</v>
      </c>
      <c r="F47" s="96">
        <v>423.71927116000001</v>
      </c>
      <c r="G47" s="96">
        <v>635.56513079587012</v>
      </c>
      <c r="H47" s="85">
        <v>-57.158630081549965</v>
      </c>
      <c r="I47" s="85">
        <v>658.85951261113303</v>
      </c>
      <c r="J47" s="85">
        <v>49.99674880396821</v>
      </c>
      <c r="K47" s="96">
        <v>559.03159275356165</v>
      </c>
      <c r="L47" s="96">
        <v>212.70761732</v>
      </c>
      <c r="M47" s="96">
        <v>1773.8544875961645</v>
      </c>
      <c r="N47" s="96">
        <v>411.42143486999998</v>
      </c>
      <c r="O47" s="96">
        <v>617.77577450587012</v>
      </c>
      <c r="P47" s="85">
        <v>-61.950698300915519</v>
      </c>
      <c r="Q47" s="85">
        <v>733.94027442259176</v>
      </c>
      <c r="R47" s="85">
        <v>50.156438665154504</v>
      </c>
      <c r="S47" s="96">
        <v>0</v>
      </c>
      <c r="T47" s="96">
        <v>0.95822557999999991</v>
      </c>
      <c r="U47" s="96">
        <v>3.7037045400000004</v>
      </c>
      <c r="V47" s="96">
        <v>0.71500628999999993</v>
      </c>
      <c r="W47" s="96">
        <v>1.0630062900000001</v>
      </c>
      <c r="X47" s="85">
        <v>0</v>
      </c>
      <c r="Y47" s="85">
        <v>286.51697651402719</v>
      </c>
      <c r="Z47" s="85">
        <v>48.670900503546648</v>
      </c>
      <c r="AA47" s="96">
        <v>5.4893909599999997</v>
      </c>
      <c r="AB47" s="96">
        <v>28.182679999999998</v>
      </c>
      <c r="AC47" s="96">
        <v>57.732330000000005</v>
      </c>
      <c r="AD47" s="96">
        <v>11.58283</v>
      </c>
      <c r="AE47" s="96">
        <v>16.72635</v>
      </c>
      <c r="AF47" s="85">
        <v>413.40267445625693</v>
      </c>
      <c r="AG47" s="85">
        <v>104.85039038161031</v>
      </c>
      <c r="AH47" s="85">
        <v>44.406418811292234</v>
      </c>
    </row>
    <row r="48" spans="2:34" x14ac:dyDescent="0.25">
      <c r="B48" s="97" t="s">
        <v>195</v>
      </c>
      <c r="C48" s="96">
        <v>1063.5408559999998</v>
      </c>
      <c r="D48" s="96">
        <v>639.85071063000009</v>
      </c>
      <c r="E48" s="96">
        <v>168.96849869000002</v>
      </c>
      <c r="F48" s="96">
        <v>18.125255429999996</v>
      </c>
      <c r="G48" s="96">
        <v>50.698061000000003</v>
      </c>
      <c r="H48" s="85">
        <v>-39.83769339745983</v>
      </c>
      <c r="I48" s="85">
        <v>-73.592512146523546</v>
      </c>
      <c r="J48" s="85">
        <v>179.70949814084918</v>
      </c>
      <c r="K48" s="96">
        <v>877.95547256999987</v>
      </c>
      <c r="L48" s="96">
        <v>638.60171063000007</v>
      </c>
      <c r="M48" s="96">
        <v>168.96849869000002</v>
      </c>
      <c r="N48" s="96">
        <v>16.262995429999997</v>
      </c>
      <c r="O48" s="96">
        <v>47.585941000000005</v>
      </c>
      <c r="P48" s="85">
        <v>-27.262631126308744</v>
      </c>
      <c r="Q48" s="85">
        <v>-73.540863440013737</v>
      </c>
      <c r="R48" s="85">
        <v>192.60256024065069</v>
      </c>
      <c r="S48" s="96">
        <v>34.599233320000003</v>
      </c>
      <c r="T48" s="96">
        <v>1.2490000000000001</v>
      </c>
      <c r="U48" s="96">
        <v>0</v>
      </c>
      <c r="V48" s="96">
        <v>0</v>
      </c>
      <c r="W48" s="96">
        <v>0</v>
      </c>
      <c r="X48" s="85">
        <v>-96.390093420717449</v>
      </c>
      <c r="Y48" s="85">
        <v>-100</v>
      </c>
      <c r="Z48" s="85">
        <v>0</v>
      </c>
      <c r="AA48" s="96">
        <v>150.98615011000001</v>
      </c>
      <c r="AB48" s="96">
        <v>0</v>
      </c>
      <c r="AC48" s="96">
        <v>0</v>
      </c>
      <c r="AD48" s="96">
        <v>1.86226</v>
      </c>
      <c r="AE48" s="96">
        <v>3.11212</v>
      </c>
      <c r="AF48" s="85">
        <v>-100</v>
      </c>
      <c r="AG48" s="85">
        <v>0</v>
      </c>
      <c r="AH48" s="85">
        <v>67.115225586115784</v>
      </c>
    </row>
    <row r="49" spans="2:34" x14ac:dyDescent="0.25">
      <c r="B49" s="97" t="s">
        <v>196</v>
      </c>
      <c r="C49" s="96">
        <v>6393.6180257799997</v>
      </c>
      <c r="D49" s="96">
        <v>4458.7806245700003</v>
      </c>
      <c r="E49" s="96">
        <v>1193.4144405500001</v>
      </c>
      <c r="F49" s="96">
        <v>144.04320997000002</v>
      </c>
      <c r="G49" s="96">
        <v>320.93007808999994</v>
      </c>
      <c r="H49" s="85">
        <v>-30.262011171271929</v>
      </c>
      <c r="I49" s="85">
        <v>-73.234510933915004</v>
      </c>
      <c r="J49" s="85">
        <v>122.80125398263498</v>
      </c>
      <c r="K49" s="96">
        <v>2190.0520204700001</v>
      </c>
      <c r="L49" s="96">
        <v>1127.3531153899999</v>
      </c>
      <c r="M49" s="96">
        <v>690.54917348999993</v>
      </c>
      <c r="N49" s="96">
        <v>122.25058958000002</v>
      </c>
      <c r="O49" s="96">
        <v>219.79368132999997</v>
      </c>
      <c r="P49" s="85">
        <v>-48.523911539413476</v>
      </c>
      <c r="Q49" s="85">
        <v>-38.745973727042099</v>
      </c>
      <c r="R49" s="85">
        <v>79.789465298380719</v>
      </c>
      <c r="S49" s="96">
        <v>3386.6501107300001</v>
      </c>
      <c r="T49" s="96">
        <v>2412.5925767700005</v>
      </c>
      <c r="U49" s="96">
        <v>347.89520649000008</v>
      </c>
      <c r="V49" s="96">
        <v>10.461461019999998</v>
      </c>
      <c r="W49" s="96">
        <v>71.391501770000005</v>
      </c>
      <c r="X49" s="85">
        <v>-28.761681960408929</v>
      </c>
      <c r="Y49" s="85">
        <v>-85.580026655152651</v>
      </c>
      <c r="Z49" s="85">
        <v>582.4238185614347</v>
      </c>
      <c r="AA49" s="96">
        <v>816.9158945800001</v>
      </c>
      <c r="AB49" s="96">
        <v>918.83493241000019</v>
      </c>
      <c r="AC49" s="96">
        <v>154.97006056999999</v>
      </c>
      <c r="AD49" s="96">
        <v>11.33115937</v>
      </c>
      <c r="AE49" s="96">
        <v>29.744894990000006</v>
      </c>
      <c r="AF49" s="85">
        <v>12.476074771736396</v>
      </c>
      <c r="AG49" s="85">
        <v>-83.134069558769269</v>
      </c>
      <c r="AH49" s="85">
        <v>162.50530963982024</v>
      </c>
    </row>
    <row r="50" spans="2:34" x14ac:dyDescent="0.25">
      <c r="B50" s="97" t="s">
        <v>197</v>
      </c>
      <c r="C50" s="96">
        <v>3517.258127209504</v>
      </c>
      <c r="D50" s="96">
        <v>3360.2179773593302</v>
      </c>
      <c r="E50" s="96">
        <v>3195.5862352137974</v>
      </c>
      <c r="F50" s="96">
        <v>477.23783342910633</v>
      </c>
      <c r="G50" s="96">
        <v>1143.4485336360735</v>
      </c>
      <c r="H50" s="85">
        <v>-4.4648457454774606</v>
      </c>
      <c r="I50" s="85">
        <v>-4.8994363834369681</v>
      </c>
      <c r="J50" s="85">
        <v>139.59720993200193</v>
      </c>
      <c r="K50" s="96">
        <v>3333.5316306095037</v>
      </c>
      <c r="L50" s="96">
        <v>3214.3121252893302</v>
      </c>
      <c r="M50" s="96">
        <v>3050.8800108237951</v>
      </c>
      <c r="N50" s="96">
        <v>405.61486381910618</v>
      </c>
      <c r="O50" s="96">
        <v>1029.909887596074</v>
      </c>
      <c r="P50" s="85">
        <v>-3.5763724041333127</v>
      </c>
      <c r="Q50" s="85">
        <v>-5.0845128940558011</v>
      </c>
      <c r="R50" s="85">
        <v>153.91325108228463</v>
      </c>
      <c r="S50" s="96">
        <v>78.524486970000382</v>
      </c>
      <c r="T50" s="96">
        <v>66.693655600000014</v>
      </c>
      <c r="U50" s="96">
        <v>119.31932457000218</v>
      </c>
      <c r="V50" s="96">
        <v>50.185473230000149</v>
      </c>
      <c r="W50" s="96">
        <v>94.750574129999549</v>
      </c>
      <c r="X50" s="85">
        <v>-15.066423005756455</v>
      </c>
      <c r="Y50" s="85">
        <v>78.906559396936331</v>
      </c>
      <c r="Z50" s="85">
        <v>88.800798381948965</v>
      </c>
      <c r="AA50" s="96">
        <v>105.20200962999999</v>
      </c>
      <c r="AB50" s="96">
        <v>79.212196469999995</v>
      </c>
      <c r="AC50" s="96">
        <v>25.38689982</v>
      </c>
      <c r="AD50" s="96">
        <v>21.437496380000002</v>
      </c>
      <c r="AE50" s="96">
        <v>18.788071909999999</v>
      </c>
      <c r="AF50" s="85">
        <v>-24.704673657287817</v>
      </c>
      <c r="AG50" s="85">
        <v>-67.950769008640265</v>
      </c>
      <c r="AH50" s="85">
        <v>-12.358833433888154</v>
      </c>
    </row>
    <row r="51" spans="2:34" x14ac:dyDescent="0.25">
      <c r="B51" s="95" t="s">
        <v>198</v>
      </c>
      <c r="C51" s="96">
        <v>18693.732214648935</v>
      </c>
      <c r="D51" s="96">
        <v>19439.241573668176</v>
      </c>
      <c r="E51" s="96">
        <v>24942.072207348505</v>
      </c>
      <c r="F51" s="96">
        <v>4954.1991405739982</v>
      </c>
      <c r="G51" s="96">
        <v>7594.1556893517272</v>
      </c>
      <c r="H51" s="85">
        <v>3.988017750864318</v>
      </c>
      <c r="I51" s="85">
        <v>28.307846336630238</v>
      </c>
      <c r="J51" s="85">
        <v>53.287251357277107</v>
      </c>
      <c r="K51" s="96">
        <v>18057.573430503053</v>
      </c>
      <c r="L51" s="96">
        <v>18462.794209348176</v>
      </c>
      <c r="M51" s="96">
        <v>23472.994725841003</v>
      </c>
      <c r="N51" s="96">
        <v>4691.6671919539986</v>
      </c>
      <c r="O51" s="96">
        <v>7187.2055764437273</v>
      </c>
      <c r="P51" s="85">
        <v>2.2440489050462333</v>
      </c>
      <c r="Q51" s="85">
        <v>27.136740298800692</v>
      </c>
      <c r="R51" s="85">
        <v>53.190865472501258</v>
      </c>
      <c r="S51" s="96">
        <v>554.00822346588222</v>
      </c>
      <c r="T51" s="96">
        <v>915.40831232999994</v>
      </c>
      <c r="U51" s="96">
        <v>1272.5949960074997</v>
      </c>
      <c r="V51" s="96">
        <v>221.07775149000003</v>
      </c>
      <c r="W51" s="96">
        <v>351.42297266800006</v>
      </c>
      <c r="X51" s="85">
        <v>65.23370476401854</v>
      </c>
      <c r="Y51" s="85">
        <v>39.019383904036019</v>
      </c>
      <c r="Z51" s="85">
        <v>58.958995330606989</v>
      </c>
      <c r="AA51" s="96">
        <v>82.150560679999984</v>
      </c>
      <c r="AB51" s="96">
        <v>61.039051990000004</v>
      </c>
      <c r="AC51" s="96">
        <v>196.48248550000002</v>
      </c>
      <c r="AD51" s="96">
        <v>41.454197129999997</v>
      </c>
      <c r="AE51" s="96">
        <v>55.527140240000001</v>
      </c>
      <c r="AF51" s="85">
        <v>-25.698557033877549</v>
      </c>
      <c r="AG51" s="85">
        <v>221.89635830548232</v>
      </c>
      <c r="AH51" s="85">
        <v>33.948174332908629</v>
      </c>
    </row>
    <row r="52" spans="2:34" x14ac:dyDescent="0.25">
      <c r="B52" s="97" t="s">
        <v>199</v>
      </c>
      <c r="C52" s="96">
        <v>217.80211239258878</v>
      </c>
      <c r="D52" s="96">
        <v>193.75886097000003</v>
      </c>
      <c r="E52" s="96">
        <v>228.02205500000002</v>
      </c>
      <c r="F52" s="96">
        <v>35.151560880000005</v>
      </c>
      <c r="G52" s="96">
        <v>56.107546150000005</v>
      </c>
      <c r="H52" s="85">
        <v>-11.039035002218316</v>
      </c>
      <c r="I52" s="85">
        <v>17.683420442539148</v>
      </c>
      <c r="J52" s="85">
        <v>59.616087437878797</v>
      </c>
      <c r="K52" s="96">
        <v>217.80151864258877</v>
      </c>
      <c r="L52" s="96">
        <v>193.75886097000003</v>
      </c>
      <c r="M52" s="96">
        <v>228.02205500000002</v>
      </c>
      <c r="N52" s="96">
        <v>35.151560880000005</v>
      </c>
      <c r="O52" s="96">
        <v>56.107546150000005</v>
      </c>
      <c r="P52" s="85">
        <v>-11.038792485208806</v>
      </c>
      <c r="Q52" s="85">
        <v>17.683420442539148</v>
      </c>
      <c r="R52" s="85">
        <v>59.616087437878797</v>
      </c>
      <c r="S52" s="96">
        <v>5.9374999999999999E-4</v>
      </c>
      <c r="T52" s="96">
        <v>0</v>
      </c>
      <c r="U52" s="96">
        <v>0</v>
      </c>
      <c r="V52" s="96">
        <v>0</v>
      </c>
      <c r="W52" s="96">
        <v>0</v>
      </c>
      <c r="X52" s="85">
        <v>-100</v>
      </c>
      <c r="Y52" s="85">
        <v>0</v>
      </c>
      <c r="Z52" s="85">
        <v>0</v>
      </c>
      <c r="AA52" s="96">
        <v>0</v>
      </c>
      <c r="AB52" s="96">
        <v>0</v>
      </c>
      <c r="AC52" s="96">
        <v>0</v>
      </c>
      <c r="AD52" s="96">
        <v>0</v>
      </c>
      <c r="AE52" s="96">
        <v>0</v>
      </c>
      <c r="AF52" s="85">
        <v>0</v>
      </c>
      <c r="AG52" s="85">
        <v>0</v>
      </c>
      <c r="AH52" s="85">
        <v>0</v>
      </c>
    </row>
    <row r="53" spans="2:34" x14ac:dyDescent="0.25">
      <c r="B53" s="97" t="s">
        <v>200</v>
      </c>
      <c r="C53" s="96">
        <v>15684.713530176348</v>
      </c>
      <c r="D53" s="96">
        <v>15924.59177142621</v>
      </c>
      <c r="E53" s="96">
        <v>20920.278471779406</v>
      </c>
      <c r="F53" s="96">
        <v>4077.8903840539992</v>
      </c>
      <c r="G53" s="96">
        <v>6256.4228418637267</v>
      </c>
      <c r="H53" s="85">
        <v>1.529375979920528</v>
      </c>
      <c r="I53" s="85">
        <v>31.37089334570603</v>
      </c>
      <c r="J53" s="85">
        <v>53.423026433681585</v>
      </c>
      <c r="K53" s="96">
        <v>15266.678574100466</v>
      </c>
      <c r="L53" s="96">
        <v>15406.88470230621</v>
      </c>
      <c r="M53" s="96">
        <v>20103.026997721907</v>
      </c>
      <c r="N53" s="96">
        <v>4006.0333825139992</v>
      </c>
      <c r="O53" s="96">
        <v>6071.4684276537264</v>
      </c>
      <c r="P53" s="85">
        <v>0.91838003613700248</v>
      </c>
      <c r="Q53" s="85">
        <v>30.480803784510346</v>
      </c>
      <c r="R53" s="85">
        <v>51.558108680651003</v>
      </c>
      <c r="S53" s="96">
        <v>382.55167214588232</v>
      </c>
      <c r="T53" s="96">
        <v>496.43000236000006</v>
      </c>
      <c r="U53" s="96">
        <v>676.95402847749983</v>
      </c>
      <c r="V53" s="96">
        <v>44.241753270000004</v>
      </c>
      <c r="W53" s="96">
        <v>151.49855058999998</v>
      </c>
      <c r="X53" s="85">
        <v>29.768091085664199</v>
      </c>
      <c r="Y53" s="85">
        <v>36.364447204902767</v>
      </c>
      <c r="Z53" s="85">
        <v>242.43342406759902</v>
      </c>
      <c r="AA53" s="96">
        <v>35.483283929999999</v>
      </c>
      <c r="AB53" s="96">
        <v>21.277066759999997</v>
      </c>
      <c r="AC53" s="96">
        <v>140.29744558000002</v>
      </c>
      <c r="AD53" s="96">
        <v>27.615248269999999</v>
      </c>
      <c r="AE53" s="96">
        <v>33.455863619999995</v>
      </c>
      <c r="AF53" s="85">
        <v>-40.03636528689244</v>
      </c>
      <c r="AG53" s="85">
        <v>559.38339698098525</v>
      </c>
      <c r="AH53" s="85">
        <v>21.14996502256685</v>
      </c>
    </row>
    <row r="54" spans="2:34" x14ac:dyDescent="0.25">
      <c r="B54" s="97" t="s">
        <v>201</v>
      </c>
      <c r="C54" s="96">
        <v>2791.2165720800003</v>
      </c>
      <c r="D54" s="96">
        <v>3320.8909412719759</v>
      </c>
      <c r="E54" s="96">
        <v>3793.7716805690984</v>
      </c>
      <c r="F54" s="96">
        <v>841.15719564000005</v>
      </c>
      <c r="G54" s="96">
        <v>1281.6253013379996</v>
      </c>
      <c r="H54" s="85">
        <v>18.976469776304921</v>
      </c>
      <c r="I54" s="85">
        <v>14.239574489489215</v>
      </c>
      <c r="J54" s="85">
        <v>52.3645411322751</v>
      </c>
      <c r="K54" s="96">
        <v>2573.0933377600004</v>
      </c>
      <c r="L54" s="96">
        <v>2862.1506460719761</v>
      </c>
      <c r="M54" s="96">
        <v>3141.9456731190985</v>
      </c>
      <c r="N54" s="96">
        <v>650.48224856000013</v>
      </c>
      <c r="O54" s="96">
        <v>1059.6296026399998</v>
      </c>
      <c r="P54" s="85">
        <v>11.233844651885571</v>
      </c>
      <c r="Q54" s="85">
        <v>9.7756918361761951</v>
      </c>
      <c r="R54" s="85">
        <v>62.899080641438921</v>
      </c>
      <c r="S54" s="96">
        <v>171.45595757000001</v>
      </c>
      <c r="T54" s="96">
        <v>418.97830997</v>
      </c>
      <c r="U54" s="96">
        <v>595.64096753000001</v>
      </c>
      <c r="V54" s="96">
        <v>176.83599821999999</v>
      </c>
      <c r="W54" s="96">
        <v>199.92442207799996</v>
      </c>
      <c r="X54" s="85">
        <v>144.364976235337</v>
      </c>
      <c r="Y54" s="85">
        <v>42.16510815861794</v>
      </c>
      <c r="Z54" s="85">
        <v>13.056404855574645</v>
      </c>
      <c r="AA54" s="96">
        <v>46.667276749999992</v>
      </c>
      <c r="AB54" s="96">
        <v>39.761985230000001</v>
      </c>
      <c r="AC54" s="96">
        <v>56.185039919999994</v>
      </c>
      <c r="AD54" s="96">
        <v>13.83894886</v>
      </c>
      <c r="AE54" s="96">
        <v>22.071276619999999</v>
      </c>
      <c r="AF54" s="85">
        <v>-14.79685981462373</v>
      </c>
      <c r="AG54" s="85">
        <v>41.303407249417141</v>
      </c>
      <c r="AH54" s="85">
        <v>59.486654971279364</v>
      </c>
    </row>
    <row r="55" spans="2:34" x14ac:dyDescent="0.25">
      <c r="B55" s="95" t="s">
        <v>202</v>
      </c>
      <c r="C55" s="96">
        <v>10506.142603914079</v>
      </c>
      <c r="D55" s="96">
        <v>10780.487810285238</v>
      </c>
      <c r="E55" s="96">
        <v>10912.646389466488</v>
      </c>
      <c r="F55" s="96">
        <v>1681.2637775867101</v>
      </c>
      <c r="G55" s="96">
        <v>2539.9385806035511</v>
      </c>
      <c r="H55" s="85">
        <v>2.6112838623468861</v>
      </c>
      <c r="I55" s="85">
        <v>1.2259053718808819</v>
      </c>
      <c r="J55" s="85">
        <v>51.073175694618534</v>
      </c>
      <c r="K55" s="96">
        <v>10474.828800244079</v>
      </c>
      <c r="L55" s="96">
        <v>10720.017959795239</v>
      </c>
      <c r="M55" s="96">
        <v>10900.125014386489</v>
      </c>
      <c r="N55" s="96">
        <v>1680.5411993867101</v>
      </c>
      <c r="O55" s="96">
        <v>2507.3897722035513</v>
      </c>
      <c r="P55" s="85">
        <v>2.3407462234174878</v>
      </c>
      <c r="Q55" s="85">
        <v>1.6801003064242068</v>
      </c>
      <c r="R55" s="85">
        <v>49.20132711525239</v>
      </c>
      <c r="S55" s="96">
        <v>31.313803670000034</v>
      </c>
      <c r="T55" s="96">
        <v>59.988040489999982</v>
      </c>
      <c r="U55" s="96">
        <v>12.521375080000009</v>
      </c>
      <c r="V55" s="96">
        <v>0.72257820000001738</v>
      </c>
      <c r="W55" s="96">
        <v>32.548808400000006</v>
      </c>
      <c r="X55" s="85">
        <v>91.570596540052705</v>
      </c>
      <c r="Y55" s="85">
        <v>-79.126880995408882</v>
      </c>
      <c r="Z55" s="85">
        <v>4404.5378341055984</v>
      </c>
      <c r="AA55" s="96">
        <v>0</v>
      </c>
      <c r="AB55" s="96">
        <v>0.48181000000000002</v>
      </c>
      <c r="AC55" s="96">
        <v>0</v>
      </c>
      <c r="AD55" s="96">
        <v>0</v>
      </c>
      <c r="AE55" s="96">
        <v>0</v>
      </c>
      <c r="AF55" s="85">
        <v>0</v>
      </c>
      <c r="AG55" s="85">
        <v>-100</v>
      </c>
      <c r="AH55" s="85">
        <v>0</v>
      </c>
    </row>
    <row r="56" spans="2:34" x14ac:dyDescent="0.25">
      <c r="B56" s="97" t="s">
        <v>203</v>
      </c>
      <c r="C56" s="96">
        <v>1181.6511866734754</v>
      </c>
      <c r="D56" s="96">
        <v>1319.8800903401918</v>
      </c>
      <c r="E56" s="96">
        <v>1343.2997892559695</v>
      </c>
      <c r="F56" s="96">
        <v>93.49182535124595</v>
      </c>
      <c r="G56" s="96">
        <v>233.8492741741976</v>
      </c>
      <c r="H56" s="85">
        <v>11.697944810249075</v>
      </c>
      <c r="I56" s="85">
        <v>1.7743808007393571</v>
      </c>
      <c r="J56" s="85">
        <v>150.12804413180828</v>
      </c>
      <c r="K56" s="96">
        <v>1171.7003792034754</v>
      </c>
      <c r="L56" s="96">
        <v>1293.0534553901919</v>
      </c>
      <c r="M56" s="96">
        <v>1343.8355625359695</v>
      </c>
      <c r="N56" s="96">
        <v>94.124286351245928</v>
      </c>
      <c r="O56" s="96">
        <v>205.13235726419759</v>
      </c>
      <c r="P56" s="85">
        <v>10.357005796073269</v>
      </c>
      <c r="Q56" s="85">
        <v>3.9273014533226442</v>
      </c>
      <c r="R56" s="85">
        <v>117.93775572300235</v>
      </c>
      <c r="S56" s="96">
        <v>9.9508074700000293</v>
      </c>
      <c r="T56" s="96">
        <v>26.344824949999982</v>
      </c>
      <c r="U56" s="96">
        <v>-0.53577327999999236</v>
      </c>
      <c r="V56" s="96">
        <v>-0.63246099999998273</v>
      </c>
      <c r="W56" s="96">
        <v>28.716916910000002</v>
      </c>
      <c r="X56" s="85">
        <v>164.75062480532452</v>
      </c>
      <c r="Y56" s="85">
        <v>-102.0336945909371</v>
      </c>
      <c r="Z56" s="85">
        <v>-4640.5039852260907</v>
      </c>
      <c r="AA56" s="96">
        <v>0</v>
      </c>
      <c r="AB56" s="96">
        <v>0.48181000000000002</v>
      </c>
      <c r="AC56" s="96">
        <v>0</v>
      </c>
      <c r="AD56" s="96">
        <v>0</v>
      </c>
      <c r="AE56" s="96">
        <v>0</v>
      </c>
      <c r="AF56" s="85">
        <v>0</v>
      </c>
      <c r="AG56" s="85">
        <v>-100</v>
      </c>
      <c r="AH56" s="85">
        <v>0</v>
      </c>
    </row>
    <row r="57" spans="2:34" x14ac:dyDescent="0.25">
      <c r="B57" s="97" t="s">
        <v>204</v>
      </c>
      <c r="C57" s="96">
        <v>9324.4914172406025</v>
      </c>
      <c r="D57" s="96">
        <v>9460.6077199450447</v>
      </c>
      <c r="E57" s="96">
        <v>9569.3466002105179</v>
      </c>
      <c r="F57" s="96">
        <v>1587.7719522354644</v>
      </c>
      <c r="G57" s="96">
        <v>2306.0893064293541</v>
      </c>
      <c r="H57" s="85">
        <v>1.459771869731884</v>
      </c>
      <c r="I57" s="85">
        <v>1.1493857845540694</v>
      </c>
      <c r="J57" s="85">
        <v>45.240587175164073</v>
      </c>
      <c r="K57" s="96">
        <v>9303.1284210406029</v>
      </c>
      <c r="L57" s="96">
        <v>9426.9645044050449</v>
      </c>
      <c r="M57" s="96">
        <v>9556.2894518505182</v>
      </c>
      <c r="N57" s="96">
        <v>1586.4169130354644</v>
      </c>
      <c r="O57" s="96">
        <v>2302.257414939354</v>
      </c>
      <c r="P57" s="85">
        <v>1.3311230132475185</v>
      </c>
      <c r="Q57" s="85">
        <v>1.3718620387829208</v>
      </c>
      <c r="R57" s="85">
        <v>45.123100744948189</v>
      </c>
      <c r="S57" s="96">
        <v>21.362996200000008</v>
      </c>
      <c r="T57" s="96">
        <v>33.64321554</v>
      </c>
      <c r="U57" s="96">
        <v>13.057148360000001</v>
      </c>
      <c r="V57" s="96">
        <v>1.3550392</v>
      </c>
      <c r="W57" s="96">
        <v>3.8318914900000007</v>
      </c>
      <c r="X57" s="85">
        <v>57.483600263899248</v>
      </c>
      <c r="Y57" s="85">
        <v>-61.189356753144651</v>
      </c>
      <c r="Z57" s="85">
        <v>182.78823889375312</v>
      </c>
      <c r="AA57" s="96">
        <v>0</v>
      </c>
      <c r="AB57" s="96">
        <v>0</v>
      </c>
      <c r="AC57" s="96">
        <v>0</v>
      </c>
      <c r="AD57" s="96">
        <v>0</v>
      </c>
      <c r="AE57" s="96">
        <v>0</v>
      </c>
      <c r="AF57" s="85">
        <v>0</v>
      </c>
      <c r="AG57" s="85">
        <v>0</v>
      </c>
      <c r="AH57" s="85">
        <v>0</v>
      </c>
    </row>
    <row r="58" spans="2:34" x14ac:dyDescent="0.25">
      <c r="B58" s="95" t="s">
        <v>205</v>
      </c>
      <c r="C58" s="96">
        <v>15375.800173346235</v>
      </c>
      <c r="D58" s="96">
        <v>11433.520708126744</v>
      </c>
      <c r="E58" s="96">
        <v>16788.628244245123</v>
      </c>
      <c r="F58" s="96">
        <v>3161.7515463848144</v>
      </c>
      <c r="G58" s="96">
        <v>4777.6080055835728</v>
      </c>
      <c r="H58" s="85">
        <v>-25.639507672929994</v>
      </c>
      <c r="I58" s="85">
        <v>46.836907657954072</v>
      </c>
      <c r="J58" s="85">
        <v>51.106370487787011</v>
      </c>
      <c r="K58" s="96">
        <v>11744.167262774934</v>
      </c>
      <c r="L58" s="96">
        <v>9346.1638712634049</v>
      </c>
      <c r="M58" s="96">
        <v>12989.900585270836</v>
      </c>
      <c r="N58" s="96">
        <v>2648.5142249598143</v>
      </c>
      <c r="O58" s="96">
        <v>3889.4667962883859</v>
      </c>
      <c r="P58" s="85">
        <v>-20.418675397381257</v>
      </c>
      <c r="Q58" s="85">
        <v>38.986441541120492</v>
      </c>
      <c r="R58" s="85">
        <v>46.854668917151102</v>
      </c>
      <c r="S58" s="96">
        <v>2995.1977955012999</v>
      </c>
      <c r="T58" s="96">
        <v>1503.58071289334</v>
      </c>
      <c r="U58" s="96">
        <v>2257.110000926004</v>
      </c>
      <c r="V58" s="96">
        <v>400.28987554499997</v>
      </c>
      <c r="W58" s="96">
        <v>683.37997443928703</v>
      </c>
      <c r="X58" s="85">
        <v>-49.800286473511882</v>
      </c>
      <c r="Y58" s="85">
        <v>50.115652693006929</v>
      </c>
      <c r="Z58" s="85">
        <v>70.721273804104129</v>
      </c>
      <c r="AA58" s="96">
        <v>636.43511506999982</v>
      </c>
      <c r="AB58" s="96">
        <v>583.77612396999996</v>
      </c>
      <c r="AC58" s="96">
        <v>1541.6176580482827</v>
      </c>
      <c r="AD58" s="96">
        <v>112.94744588000002</v>
      </c>
      <c r="AE58" s="96">
        <v>204.7612348558994</v>
      </c>
      <c r="AF58" s="85">
        <v>-8.2740549434026818</v>
      </c>
      <c r="AG58" s="85">
        <v>164.07686007513144</v>
      </c>
      <c r="AH58" s="85">
        <v>81.288946607474514</v>
      </c>
    </row>
    <row r="59" spans="2:34" x14ac:dyDescent="0.25">
      <c r="B59" s="95" t="s">
        <v>206</v>
      </c>
      <c r="C59" s="96">
        <v>792.36739646000001</v>
      </c>
      <c r="D59" s="96">
        <v>2352.8427637040936</v>
      </c>
      <c r="E59" s="96">
        <v>8175.9257602144844</v>
      </c>
      <c r="F59" s="96">
        <v>927.59064058050876</v>
      </c>
      <c r="G59" s="96">
        <v>1645.5940853407856</v>
      </c>
      <c r="H59" s="85">
        <v>196.93836144895809</v>
      </c>
      <c r="I59" s="85">
        <v>247.49137878398125</v>
      </c>
      <c r="J59" s="85">
        <v>77.405205847153951</v>
      </c>
      <c r="K59" s="96">
        <v>509.46519160999998</v>
      </c>
      <c r="L59" s="96">
        <v>1859.1225361140937</v>
      </c>
      <c r="M59" s="96">
        <v>5901.0282174676631</v>
      </c>
      <c r="N59" s="96">
        <v>768.61827136050874</v>
      </c>
      <c r="O59" s="96">
        <v>1349.6798156507855</v>
      </c>
      <c r="P59" s="85">
        <v>264.91649807103374</v>
      </c>
      <c r="Q59" s="85">
        <v>217.40932094782153</v>
      </c>
      <c r="R59" s="85">
        <v>75.598195611685981</v>
      </c>
      <c r="S59" s="96">
        <v>163.01336275999998</v>
      </c>
      <c r="T59" s="96">
        <v>180.08408462</v>
      </c>
      <c r="U59" s="96">
        <v>1556.2960823400001</v>
      </c>
      <c r="V59" s="96">
        <v>66.953338079999995</v>
      </c>
      <c r="W59" s="96">
        <v>104.40866155000001</v>
      </c>
      <c r="X59" s="85">
        <v>10.47197700297292</v>
      </c>
      <c r="Y59" s="85">
        <v>764.20523258564458</v>
      </c>
      <c r="Z59" s="85">
        <v>55.94242877815303</v>
      </c>
      <c r="AA59" s="96">
        <v>119.88884209000003</v>
      </c>
      <c r="AB59" s="96">
        <v>313.63614297000004</v>
      </c>
      <c r="AC59" s="96">
        <v>718.60146040682093</v>
      </c>
      <c r="AD59" s="96">
        <v>92.019031139999996</v>
      </c>
      <c r="AE59" s="96">
        <v>191.50560814000005</v>
      </c>
      <c r="AF59" s="85">
        <v>161.60578207482791</v>
      </c>
      <c r="AG59" s="85">
        <v>129.11946741914778</v>
      </c>
      <c r="AH59" s="85">
        <v>108.11521895795528</v>
      </c>
    </row>
    <row r="60" spans="2:34" x14ac:dyDescent="0.25">
      <c r="B60" s="95" t="s">
        <v>207</v>
      </c>
      <c r="C60" s="96">
        <v>10302.461783107126</v>
      </c>
      <c r="D60" s="96">
        <v>12605.658699559048</v>
      </c>
      <c r="E60" s="96">
        <v>24835.06395183803</v>
      </c>
      <c r="F60" s="96">
        <v>269.28283383865454</v>
      </c>
      <c r="G60" s="96">
        <v>5239.3880317252788</v>
      </c>
      <c r="H60" s="85">
        <v>22.355791896539301</v>
      </c>
      <c r="I60" s="85">
        <v>97.015202011670937</v>
      </c>
      <c r="J60" s="85">
        <v>1845.682150264561</v>
      </c>
      <c r="K60" s="96">
        <v>8057.3257500400532</v>
      </c>
      <c r="L60" s="96">
        <v>10461.348160352962</v>
      </c>
      <c r="M60" s="96">
        <v>20596.220343176909</v>
      </c>
      <c r="N60" s="96">
        <v>241.55374014865455</v>
      </c>
      <c r="O60" s="96">
        <v>4476.9942047575323</v>
      </c>
      <c r="P60" s="85">
        <v>29.836480302424885</v>
      </c>
      <c r="Q60" s="85">
        <v>96.879216975434275</v>
      </c>
      <c r="R60" s="85">
        <v>1753.4153940246779</v>
      </c>
      <c r="S60" s="96">
        <v>1241.7207892802744</v>
      </c>
      <c r="T60" s="96">
        <v>1352.789755765187</v>
      </c>
      <c r="U60" s="96">
        <v>3211.3878790245235</v>
      </c>
      <c r="V60" s="96">
        <v>27.729093689999999</v>
      </c>
      <c r="W60" s="96">
        <v>574.1931845083493</v>
      </c>
      <c r="X60" s="85">
        <v>8.9447617728370599</v>
      </c>
      <c r="Y60" s="85">
        <v>137.39002053634312</v>
      </c>
      <c r="Z60" s="85">
        <v>1970.7246725320192</v>
      </c>
      <c r="AA60" s="96">
        <v>1003.4152437867995</v>
      </c>
      <c r="AB60" s="96">
        <v>791.52078344090023</v>
      </c>
      <c r="AC60" s="96">
        <v>1027.4557296366008</v>
      </c>
      <c r="AD60" s="96">
        <v>0</v>
      </c>
      <c r="AE60" s="96">
        <v>188.20064245939747</v>
      </c>
      <c r="AF60" s="85">
        <v>-21.117325220835642</v>
      </c>
      <c r="AG60" s="85">
        <v>29.807801782543709</v>
      </c>
      <c r="AH60" s="85">
        <v>0</v>
      </c>
    </row>
    <row r="61" spans="2:34" x14ac:dyDescent="0.25">
      <c r="B61" s="95" t="s">
        <v>208</v>
      </c>
      <c r="C61" s="96">
        <v>994.81567825999991</v>
      </c>
      <c r="D61" s="96">
        <v>448.88711876000008</v>
      </c>
      <c r="E61" s="96">
        <v>759.76625283999988</v>
      </c>
      <c r="F61" s="96">
        <v>220.64226459999995</v>
      </c>
      <c r="G61" s="96">
        <v>280.11540831999997</v>
      </c>
      <c r="H61" s="85">
        <v>-54.877357829227826</v>
      </c>
      <c r="I61" s="85">
        <v>69.255525740807229</v>
      </c>
      <c r="J61" s="85">
        <v>26.954556429983288</v>
      </c>
      <c r="K61" s="96">
        <v>846.81449881999981</v>
      </c>
      <c r="L61" s="96">
        <v>430.59027393000008</v>
      </c>
      <c r="M61" s="96">
        <v>706.17029223999987</v>
      </c>
      <c r="N61" s="96">
        <v>220.35121524999997</v>
      </c>
      <c r="O61" s="96">
        <v>273.51373541999999</v>
      </c>
      <c r="P61" s="85">
        <v>-49.151759384137918</v>
      </c>
      <c r="Q61" s="85">
        <v>64.000520911626552</v>
      </c>
      <c r="R61" s="85">
        <v>24.12626592945465</v>
      </c>
      <c r="S61" s="96">
        <v>33.867314829999998</v>
      </c>
      <c r="T61" s="96">
        <v>3.3558242099999998</v>
      </c>
      <c r="U61" s="96">
        <v>49.13342986</v>
      </c>
      <c r="V61" s="96">
        <v>0.23510777999999999</v>
      </c>
      <c r="W61" s="96">
        <v>1.3765577800000002</v>
      </c>
      <c r="X61" s="85">
        <v>-90.091259886280156</v>
      </c>
      <c r="Y61" s="85">
        <v>1364.1240656643336</v>
      </c>
      <c r="Z61" s="85">
        <v>485.50073502459179</v>
      </c>
      <c r="AA61" s="96">
        <v>114.13386461</v>
      </c>
      <c r="AB61" s="96">
        <v>14.941020620000002</v>
      </c>
      <c r="AC61" s="96">
        <v>4.4625307400000001</v>
      </c>
      <c r="AD61" s="96">
        <v>5.5941569999999996E-2</v>
      </c>
      <c r="AE61" s="96">
        <v>5.2251151199999999</v>
      </c>
      <c r="AF61" s="85">
        <v>-86.909213430164598</v>
      </c>
      <c r="AG61" s="85">
        <v>-70.132356727849839</v>
      </c>
      <c r="AH61" s="85">
        <v>9240.3083252758188</v>
      </c>
    </row>
    <row r="62" spans="2:34" x14ac:dyDescent="0.25">
      <c r="B62" s="95" t="s">
        <v>209</v>
      </c>
      <c r="C62" s="96">
        <v>634.55167004280008</v>
      </c>
      <c r="D62" s="96">
        <v>-98.331163489999994</v>
      </c>
      <c r="E62" s="96">
        <v>11.52461362</v>
      </c>
      <c r="F62" s="96">
        <v>3.32238093</v>
      </c>
      <c r="G62" s="96">
        <v>3.32238093</v>
      </c>
      <c r="H62" s="85">
        <v>-115.49616337521698</v>
      </c>
      <c r="I62" s="85">
        <v>-111.7202046746574</v>
      </c>
      <c r="J62" s="85">
        <v>0</v>
      </c>
      <c r="K62" s="96">
        <v>657.91278625280006</v>
      </c>
      <c r="L62" s="96">
        <v>-100.34262201</v>
      </c>
      <c r="M62" s="96">
        <v>8.4860347899999997</v>
      </c>
      <c r="N62" s="96">
        <v>2.5023809300000002</v>
      </c>
      <c r="O62" s="96">
        <v>2.5023809300000002</v>
      </c>
      <c r="P62" s="85">
        <v>-115.25166011463467</v>
      </c>
      <c r="Q62" s="85">
        <v>-108.45705904431549</v>
      </c>
      <c r="R62" s="85">
        <v>0</v>
      </c>
      <c r="S62" s="96">
        <v>-41.91840827</v>
      </c>
      <c r="T62" s="96">
        <v>0</v>
      </c>
      <c r="U62" s="96">
        <v>0</v>
      </c>
      <c r="V62" s="96">
        <v>0</v>
      </c>
      <c r="W62" s="96">
        <v>0</v>
      </c>
      <c r="X62" s="85">
        <v>-100</v>
      </c>
      <c r="Y62" s="85">
        <v>0</v>
      </c>
      <c r="Z62" s="85">
        <v>0</v>
      </c>
      <c r="AA62" s="96">
        <v>18.557292059999998</v>
      </c>
      <c r="AB62" s="96">
        <v>2.0114585200000001</v>
      </c>
      <c r="AC62" s="96">
        <v>3.0385788300000001</v>
      </c>
      <c r="AD62" s="96">
        <v>0.82</v>
      </c>
      <c r="AE62" s="96">
        <v>0.82</v>
      </c>
      <c r="AF62" s="85">
        <v>-89.160818757949741</v>
      </c>
      <c r="AG62" s="85">
        <v>51.06345966309064</v>
      </c>
      <c r="AH62" s="85">
        <v>0</v>
      </c>
    </row>
    <row r="63" spans="2:34" x14ac:dyDescent="0.25">
      <c r="B63" s="95" t="s">
        <v>210</v>
      </c>
      <c r="C63" s="96">
        <v>25.885294380000001</v>
      </c>
      <c r="D63" s="96">
        <v>78.505124889999976</v>
      </c>
      <c r="E63" s="96">
        <v>18.860220000000002</v>
      </c>
      <c r="F63" s="96">
        <v>143.83183680858002</v>
      </c>
      <c r="G63" s="96">
        <v>131.6797491028201</v>
      </c>
      <c r="H63" s="85">
        <v>203.28078845669273</v>
      </c>
      <c r="I63" s="85">
        <v>-75.975810462786214</v>
      </c>
      <c r="J63" s="85">
        <v>-8.4488163228650457</v>
      </c>
      <c r="K63" s="96">
        <v>0</v>
      </c>
      <c r="L63" s="96">
        <v>0</v>
      </c>
      <c r="M63" s="96">
        <v>0</v>
      </c>
      <c r="N63" s="96">
        <v>0</v>
      </c>
      <c r="O63" s="96">
        <v>0</v>
      </c>
      <c r="P63" s="85">
        <v>0</v>
      </c>
      <c r="Q63" s="85">
        <v>0</v>
      </c>
      <c r="R63" s="85">
        <v>0</v>
      </c>
      <c r="S63" s="96">
        <v>9.17040407</v>
      </c>
      <c r="T63" s="96">
        <v>14.593299999999999</v>
      </c>
      <c r="U63" s="96">
        <v>10.803000000000001</v>
      </c>
      <c r="V63" s="96">
        <v>116.37499623000001</v>
      </c>
      <c r="W63" s="96">
        <v>129.26853910282009</v>
      </c>
      <c r="X63" s="85">
        <v>59.134754462351616</v>
      </c>
      <c r="Y63" s="85">
        <v>-25.972877964545365</v>
      </c>
      <c r="Z63" s="85">
        <v>11.079306801727126</v>
      </c>
      <c r="AA63" s="96">
        <v>16.714890310000001</v>
      </c>
      <c r="AB63" s="96">
        <v>63.911824889999977</v>
      </c>
      <c r="AC63" s="96">
        <v>8.0572200000000009</v>
      </c>
      <c r="AD63" s="96">
        <v>27.45684057858</v>
      </c>
      <c r="AE63" s="96">
        <v>2.4112100000000001</v>
      </c>
      <c r="AF63" s="85">
        <v>282.36460846987137</v>
      </c>
      <c r="AG63" s="85">
        <v>-87.393224940975387</v>
      </c>
      <c r="AH63" s="85">
        <v>-91.218181155624052</v>
      </c>
    </row>
    <row r="64" spans="2:34" x14ac:dyDescent="0.25">
      <c r="B64" s="104" t="s">
        <v>211</v>
      </c>
      <c r="C64" s="96">
        <v>417145.73250361695</v>
      </c>
      <c r="D64" s="96">
        <v>435176.9211634688</v>
      </c>
      <c r="E64" s="96">
        <v>459416.67976494139</v>
      </c>
      <c r="F64" s="96">
        <v>79997.16680505492</v>
      </c>
      <c r="G64" s="96">
        <v>129247.10338365279</v>
      </c>
      <c r="H64" s="85">
        <v>4.3225154316292809</v>
      </c>
      <c r="I64" s="85">
        <v>5.5700928570996604</v>
      </c>
      <c r="J64" s="85">
        <v>61.564601029702757</v>
      </c>
      <c r="K64" s="96">
        <v>354715.33426998719</v>
      </c>
      <c r="L64" s="96">
        <v>379845.85631812195</v>
      </c>
      <c r="M64" s="96">
        <v>400731.92513872444</v>
      </c>
      <c r="N64" s="96">
        <v>70145.246109917789</v>
      </c>
      <c r="O64" s="96">
        <v>112603.64837390439</v>
      </c>
      <c r="P64" s="85">
        <v>7.0847013422337639</v>
      </c>
      <c r="Q64" s="85">
        <v>5.4985643447720944</v>
      </c>
      <c r="R64" s="85">
        <v>60.529265514949039</v>
      </c>
      <c r="S64" s="96">
        <v>50704.660725052963</v>
      </c>
      <c r="T64" s="96">
        <v>43362.217822730359</v>
      </c>
      <c r="U64" s="96">
        <v>46805.606066854161</v>
      </c>
      <c r="V64" s="96">
        <v>8097.9475502891664</v>
      </c>
      <c r="W64" s="96">
        <v>13585.92293962143</v>
      </c>
      <c r="X64" s="85">
        <v>-14.480804717611949</v>
      </c>
      <c r="Y64" s="85">
        <v>7.9409873779998099</v>
      </c>
      <c r="Z64" s="85">
        <v>67.769954735460047</v>
      </c>
      <c r="AA64" s="96">
        <v>11725.7375085768</v>
      </c>
      <c r="AB64" s="96">
        <v>11968.847022616497</v>
      </c>
      <c r="AC64" s="96">
        <v>11879.148559362808</v>
      </c>
      <c r="AD64" s="96">
        <v>1753.9731448479574</v>
      </c>
      <c r="AE64" s="96">
        <v>3057.5320701269634</v>
      </c>
      <c r="AF64" s="85">
        <v>2.0732982796337946</v>
      </c>
      <c r="AG64" s="85">
        <v>-0.74943278232392962</v>
      </c>
      <c r="AH64" s="85">
        <v>74.320346871217595</v>
      </c>
    </row>
    <row r="65" spans="2:34" x14ac:dyDescent="0.25">
      <c r="B65" s="105"/>
      <c r="C65" s="106"/>
      <c r="D65" s="106"/>
      <c r="E65" s="106"/>
      <c r="F65" s="106"/>
      <c r="G65" s="106"/>
      <c r="K65" s="106"/>
      <c r="L65" s="106"/>
      <c r="M65" s="106"/>
      <c r="N65" s="106"/>
      <c r="O65" s="106"/>
      <c r="S65" s="106"/>
      <c r="T65" s="106"/>
      <c r="U65" s="106"/>
      <c r="V65" s="106"/>
      <c r="W65" s="106"/>
      <c r="AA65" s="306" t="s">
        <v>212</v>
      </c>
      <c r="AB65" s="306"/>
      <c r="AC65" s="306"/>
      <c r="AD65" s="306"/>
      <c r="AE65" s="306"/>
      <c r="AF65" s="306"/>
      <c r="AG65" s="306"/>
      <c r="AH65" s="306"/>
    </row>
  </sheetData>
  <mergeCells count="13">
    <mergeCell ref="AA3:AC3"/>
    <mergeCell ref="AF3:AH4"/>
    <mergeCell ref="AA65:AH65"/>
    <mergeCell ref="C2:J2"/>
    <mergeCell ref="K2:R2"/>
    <mergeCell ref="S2:Z2"/>
    <mergeCell ref="AA2:AH2"/>
    <mergeCell ref="C3:E3"/>
    <mergeCell ref="H3:J4"/>
    <mergeCell ref="K3:M3"/>
    <mergeCell ref="P3:R4"/>
    <mergeCell ref="S3:U3"/>
    <mergeCell ref="X3:Z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9F48-EFA6-44CF-B690-3FF8741C0A97}">
  <sheetPr codeName="Sheet80"/>
  <dimension ref="B2:AH57"/>
  <sheetViews>
    <sheetView workbookViewId="0">
      <pane xSplit="7" ySplit="11" topLeftCell="H12" activePane="bottomRight" state="frozen"/>
      <selection pane="topRight" activeCell="H1" sqref="H1"/>
      <selection pane="bottomLeft" activeCell="A12" sqref="A12"/>
      <selection pane="bottomRight" activeCell="O27" sqref="O27"/>
    </sheetView>
  </sheetViews>
  <sheetFormatPr defaultColWidth="9.140625" defaultRowHeight="15.75" x14ac:dyDescent="0.25"/>
  <cols>
    <col min="1" max="1" width="9.140625" style="28"/>
    <col min="2" max="2" width="45" style="28" bestFit="1" customWidth="1"/>
    <col min="3" max="34" width="12.42578125" style="28" customWidth="1"/>
    <col min="35" max="16384" width="9.140625" style="28"/>
  </cols>
  <sheetData>
    <row r="2" spans="2:34" x14ac:dyDescent="0.25">
      <c r="B2" s="76"/>
      <c r="C2" s="301" t="s">
        <v>213</v>
      </c>
      <c r="D2" s="301"/>
      <c r="E2" s="301"/>
      <c r="F2" s="301"/>
      <c r="G2" s="301"/>
      <c r="H2" s="301"/>
      <c r="I2" s="301"/>
      <c r="J2" s="301"/>
      <c r="K2" s="301" t="s">
        <v>214</v>
      </c>
      <c r="L2" s="301"/>
      <c r="M2" s="301"/>
      <c r="N2" s="301"/>
      <c r="O2" s="301"/>
      <c r="P2" s="301"/>
      <c r="Q2" s="301"/>
      <c r="R2" s="301"/>
      <c r="S2" s="298" t="s">
        <v>215</v>
      </c>
      <c r="T2" s="299"/>
      <c r="U2" s="299"/>
      <c r="V2" s="299"/>
      <c r="W2" s="299"/>
      <c r="X2" s="299"/>
      <c r="Y2" s="299"/>
      <c r="Z2" s="300"/>
      <c r="AA2" s="298" t="s">
        <v>216</v>
      </c>
      <c r="AB2" s="299"/>
      <c r="AC2" s="299"/>
      <c r="AD2" s="299"/>
      <c r="AE2" s="299"/>
      <c r="AF2" s="299"/>
      <c r="AG2" s="299"/>
      <c r="AH2" s="300"/>
    </row>
    <row r="3" spans="2:34" x14ac:dyDescent="0.25">
      <c r="B3" s="307"/>
      <c r="C3" s="301" t="s">
        <v>152</v>
      </c>
      <c r="D3" s="301"/>
      <c r="E3" s="301"/>
      <c r="F3" s="77" t="s">
        <v>49</v>
      </c>
      <c r="G3" s="77" t="s">
        <v>51</v>
      </c>
      <c r="H3" s="304" t="s">
        <v>93</v>
      </c>
      <c r="I3" s="304"/>
      <c r="J3" s="304"/>
      <c r="K3" s="301" t="str">
        <f>C3</f>
        <v xml:space="preserve">Mid-July </v>
      </c>
      <c r="L3" s="301"/>
      <c r="M3" s="301"/>
      <c r="N3" s="77" t="str">
        <f>F3</f>
        <v>Mid-Sept</v>
      </c>
      <c r="O3" s="78" t="str">
        <f>G3</f>
        <v>Mid-Oct</v>
      </c>
      <c r="P3" s="304" t="s">
        <v>93</v>
      </c>
      <c r="Q3" s="304"/>
      <c r="R3" s="304"/>
      <c r="S3" s="301" t="str">
        <f>K3</f>
        <v xml:space="preserve">Mid-July </v>
      </c>
      <c r="T3" s="301"/>
      <c r="U3" s="301"/>
      <c r="V3" s="77" t="str">
        <f>N3</f>
        <v>Mid-Sept</v>
      </c>
      <c r="W3" s="78" t="str">
        <f>O3</f>
        <v>Mid-Oct</v>
      </c>
      <c r="X3" s="304" t="s">
        <v>93</v>
      </c>
      <c r="Y3" s="304"/>
      <c r="Z3" s="304"/>
      <c r="AA3" s="301" t="str">
        <f>S3</f>
        <v xml:space="preserve">Mid-July </v>
      </c>
      <c r="AB3" s="301"/>
      <c r="AC3" s="301"/>
      <c r="AD3" s="77" t="str">
        <f>V3</f>
        <v>Mid-Sept</v>
      </c>
      <c r="AE3" s="77" t="str">
        <f>W3</f>
        <v>Mid-Oct</v>
      </c>
      <c r="AF3" s="304" t="s">
        <v>93</v>
      </c>
      <c r="AG3" s="304"/>
      <c r="AH3" s="304"/>
    </row>
    <row r="4" spans="2:34" x14ac:dyDescent="0.25">
      <c r="B4" s="307"/>
      <c r="C4" s="77">
        <v>2019</v>
      </c>
      <c r="D4" s="77">
        <v>2020</v>
      </c>
      <c r="E4" s="77">
        <v>2021</v>
      </c>
      <c r="F4" s="77">
        <v>2021</v>
      </c>
      <c r="G4" s="77">
        <v>2021</v>
      </c>
      <c r="H4" s="304"/>
      <c r="I4" s="304"/>
      <c r="J4" s="304"/>
      <c r="K4" s="77">
        <f>C4</f>
        <v>2019</v>
      </c>
      <c r="L4" s="77">
        <f>D4</f>
        <v>2020</v>
      </c>
      <c r="M4" s="77">
        <f>E4</f>
        <v>2021</v>
      </c>
      <c r="N4" s="77">
        <f>F4</f>
        <v>2021</v>
      </c>
      <c r="O4" s="77">
        <f>G4</f>
        <v>2021</v>
      </c>
      <c r="P4" s="304"/>
      <c r="Q4" s="304"/>
      <c r="R4" s="304"/>
      <c r="S4" s="77">
        <f>K4</f>
        <v>2019</v>
      </c>
      <c r="T4" s="77">
        <f>L4</f>
        <v>2020</v>
      </c>
      <c r="U4" s="77">
        <f>M4</f>
        <v>2021</v>
      </c>
      <c r="V4" s="77">
        <f>N4</f>
        <v>2021</v>
      </c>
      <c r="W4" s="77">
        <f>O4</f>
        <v>2021</v>
      </c>
      <c r="X4" s="304"/>
      <c r="Y4" s="304"/>
      <c r="Z4" s="304"/>
      <c r="AA4" s="77">
        <f>S4</f>
        <v>2019</v>
      </c>
      <c r="AB4" s="77">
        <f>T4</f>
        <v>2020</v>
      </c>
      <c r="AC4" s="77">
        <f>U4</f>
        <v>2021</v>
      </c>
      <c r="AD4" s="77">
        <f>V4</f>
        <v>2021</v>
      </c>
      <c r="AE4" s="77">
        <f>W4</f>
        <v>2021</v>
      </c>
      <c r="AF4" s="304"/>
      <c r="AG4" s="304"/>
      <c r="AH4" s="304"/>
    </row>
    <row r="5" spans="2:34" x14ac:dyDescent="0.25">
      <c r="B5" s="107" t="s">
        <v>217</v>
      </c>
      <c r="C5" s="77">
        <v>1</v>
      </c>
      <c r="D5" s="77">
        <v>2</v>
      </c>
      <c r="E5" s="77">
        <v>3</v>
      </c>
      <c r="F5" s="77">
        <v>4</v>
      </c>
      <c r="G5" s="77">
        <v>5</v>
      </c>
      <c r="H5" s="77" t="s">
        <v>681</v>
      </c>
      <c r="I5" s="77" t="s">
        <v>682</v>
      </c>
      <c r="J5" s="77" t="s">
        <v>683</v>
      </c>
      <c r="K5" s="77">
        <v>1</v>
      </c>
      <c r="L5" s="77">
        <v>2</v>
      </c>
      <c r="M5" s="77">
        <v>3</v>
      </c>
      <c r="N5" s="77">
        <v>4</v>
      </c>
      <c r="O5" s="77">
        <v>5</v>
      </c>
      <c r="P5" s="77" t="s">
        <v>681</v>
      </c>
      <c r="Q5" s="77" t="s">
        <v>682</v>
      </c>
      <c r="R5" s="77" t="s">
        <v>683</v>
      </c>
      <c r="S5" s="77">
        <v>1</v>
      </c>
      <c r="T5" s="77">
        <v>2</v>
      </c>
      <c r="U5" s="77">
        <v>3</v>
      </c>
      <c r="V5" s="77">
        <v>4</v>
      </c>
      <c r="W5" s="77">
        <v>5</v>
      </c>
      <c r="X5" s="77" t="s">
        <v>681</v>
      </c>
      <c r="Y5" s="77" t="s">
        <v>682</v>
      </c>
      <c r="Z5" s="77" t="s">
        <v>683</v>
      </c>
      <c r="AA5" s="77">
        <v>1</v>
      </c>
      <c r="AB5" s="77">
        <v>2</v>
      </c>
      <c r="AC5" s="77">
        <v>3</v>
      </c>
      <c r="AD5" s="77">
        <v>4</v>
      </c>
      <c r="AE5" s="77">
        <v>5</v>
      </c>
      <c r="AF5" s="77" t="s">
        <v>681</v>
      </c>
      <c r="AG5" s="77" t="s">
        <v>682</v>
      </c>
      <c r="AH5" s="77" t="s">
        <v>683</v>
      </c>
    </row>
    <row r="6" spans="2:34" x14ac:dyDescent="0.25">
      <c r="B6" s="108" t="s">
        <v>218</v>
      </c>
      <c r="C6" s="96">
        <v>157905.30764860153</v>
      </c>
      <c r="D6" s="96">
        <v>189981.18814770994</v>
      </c>
      <c r="E6" s="96">
        <v>273900.75061491126</v>
      </c>
      <c r="F6" s="96">
        <v>289576.68211552058</v>
      </c>
      <c r="G6" s="96">
        <v>301631.44040232757</v>
      </c>
      <c r="H6" s="85">
        <v>20.31336436802318</v>
      </c>
      <c r="I6" s="85">
        <v>44.172564286709296</v>
      </c>
      <c r="J6" s="85">
        <v>4.1628898427664041</v>
      </c>
      <c r="K6" s="96">
        <v>131517.35369665854</v>
      </c>
      <c r="L6" s="96">
        <v>166855.87876754114</v>
      </c>
      <c r="M6" s="96">
        <v>242234.59024357705</v>
      </c>
      <c r="N6" s="96">
        <v>254463.08576987655</v>
      </c>
      <c r="O6" s="96">
        <v>264563.30148435058</v>
      </c>
      <c r="P6" s="85">
        <v>26.869857153900789</v>
      </c>
      <c r="Q6" s="85">
        <v>45.175939878661026</v>
      </c>
      <c r="R6" s="85">
        <v>3.9692262961898317</v>
      </c>
      <c r="S6" s="96">
        <v>21661.701327312996</v>
      </c>
      <c r="T6" s="96">
        <v>18517.565853548786</v>
      </c>
      <c r="U6" s="96">
        <v>26987.136698524228</v>
      </c>
      <c r="V6" s="96">
        <v>29872.906126713999</v>
      </c>
      <c r="W6" s="96">
        <v>31538.633512166991</v>
      </c>
      <c r="X6" s="85">
        <v>-14.514720825735905</v>
      </c>
      <c r="Y6" s="85">
        <v>45.738035506174789</v>
      </c>
      <c r="Z6" s="85">
        <v>5.5760473332837401</v>
      </c>
      <c r="AA6" s="96">
        <v>4726.2526246300004</v>
      </c>
      <c r="AB6" s="96">
        <v>4607.7435266200009</v>
      </c>
      <c r="AC6" s="96">
        <v>4679.0236728099981</v>
      </c>
      <c r="AD6" s="96">
        <v>5240.6902189299999</v>
      </c>
      <c r="AE6" s="96">
        <v>5529.5054058099995</v>
      </c>
      <c r="AF6" s="85">
        <v>-2.5074643152253642</v>
      </c>
      <c r="AG6" s="85">
        <v>1.5469642739053344</v>
      </c>
      <c r="AH6" s="85">
        <v>5.5110142903842085</v>
      </c>
    </row>
    <row r="7" spans="2:34" x14ac:dyDescent="0.25">
      <c r="B7" s="108" t="s">
        <v>219</v>
      </c>
      <c r="C7" s="96">
        <v>4215.5079009900001</v>
      </c>
      <c r="D7" s="96">
        <v>5490.2710767999979</v>
      </c>
      <c r="E7" s="96">
        <v>8956.1861823189993</v>
      </c>
      <c r="F7" s="96">
        <v>10342.778970618998</v>
      </c>
      <c r="G7" s="96">
        <v>10943.568074859002</v>
      </c>
      <c r="H7" s="85">
        <v>30.239847860577452</v>
      </c>
      <c r="I7" s="85">
        <v>63.128305634393342</v>
      </c>
      <c r="J7" s="85">
        <v>5.8087783365252443</v>
      </c>
      <c r="K7" s="96">
        <v>3426.7213669299995</v>
      </c>
      <c r="L7" s="96">
        <v>4751.4409730299985</v>
      </c>
      <c r="M7" s="96">
        <v>7816.364499069</v>
      </c>
      <c r="N7" s="96">
        <v>9051.9179744989979</v>
      </c>
      <c r="O7" s="96">
        <v>9560.3959730690021</v>
      </c>
      <c r="P7" s="85">
        <v>38.65851536353</v>
      </c>
      <c r="Q7" s="85">
        <v>64.505137355931339</v>
      </c>
      <c r="R7" s="85">
        <v>5.6173509305153413</v>
      </c>
      <c r="S7" s="96">
        <v>723.19808047000004</v>
      </c>
      <c r="T7" s="96">
        <v>677.09611428999995</v>
      </c>
      <c r="U7" s="96">
        <v>1008.2292883699998</v>
      </c>
      <c r="V7" s="96">
        <v>1131.8093954200001</v>
      </c>
      <c r="W7" s="96">
        <v>1215.9582086100002</v>
      </c>
      <c r="X7" s="85">
        <v>-6.3747356948235856</v>
      </c>
      <c r="Y7" s="85">
        <v>48.904899480515361</v>
      </c>
      <c r="Z7" s="85">
        <v>7.4348926180077823</v>
      </c>
      <c r="AA7" s="96">
        <v>65.58845359</v>
      </c>
      <c r="AB7" s="96">
        <v>61.733989480000005</v>
      </c>
      <c r="AC7" s="96">
        <v>131.59239488</v>
      </c>
      <c r="AD7" s="96">
        <v>159.05160069999999</v>
      </c>
      <c r="AE7" s="96">
        <v>167.21389317999999</v>
      </c>
      <c r="AF7" s="85">
        <v>-5.8767418638875624</v>
      </c>
      <c r="AG7" s="85">
        <v>113.16036107245597</v>
      </c>
      <c r="AH7" s="85">
        <v>5.1318518292661208</v>
      </c>
    </row>
    <row r="8" spans="2:34" x14ac:dyDescent="0.25">
      <c r="B8" s="108" t="s">
        <v>220</v>
      </c>
      <c r="C8" s="96">
        <v>7313.2317887100016</v>
      </c>
      <c r="D8" s="96">
        <v>6453.7501877599989</v>
      </c>
      <c r="E8" s="96">
        <v>8685.2394279700002</v>
      </c>
      <c r="F8" s="96">
        <v>8742.3316980999989</v>
      </c>
      <c r="G8" s="96">
        <v>9231.7951079199975</v>
      </c>
      <c r="H8" s="85">
        <v>-11.752418435264838</v>
      </c>
      <c r="I8" s="85">
        <v>34.576628708718552</v>
      </c>
      <c r="J8" s="85">
        <v>5.5987741797348667</v>
      </c>
      <c r="K8" s="96">
        <v>6886.8573986900019</v>
      </c>
      <c r="L8" s="96">
        <v>6217.9185887099993</v>
      </c>
      <c r="M8" s="96">
        <v>8257.77947761</v>
      </c>
      <c r="N8" s="96">
        <v>8245.879111369999</v>
      </c>
      <c r="O8" s="96">
        <v>8747.4422600599974</v>
      </c>
      <c r="P8" s="85">
        <v>-9.7132664618153139</v>
      </c>
      <c r="Q8" s="85">
        <v>32.806169135180021</v>
      </c>
      <c r="R8" s="85">
        <v>6.0825915819989085</v>
      </c>
      <c r="S8" s="96">
        <v>361.05090002000003</v>
      </c>
      <c r="T8" s="96">
        <v>178.25621666999999</v>
      </c>
      <c r="U8" s="96">
        <v>363.95472168000003</v>
      </c>
      <c r="V8" s="96">
        <v>431.88350546999993</v>
      </c>
      <c r="W8" s="96">
        <v>419.49366835999996</v>
      </c>
      <c r="X8" s="85">
        <v>-50.628507875170605</v>
      </c>
      <c r="Y8" s="85">
        <v>104.17505121505957</v>
      </c>
      <c r="Z8" s="85">
        <v>-2.8687914572048001</v>
      </c>
      <c r="AA8" s="96">
        <v>65.323490000000007</v>
      </c>
      <c r="AB8" s="96">
        <v>57.575382380000001</v>
      </c>
      <c r="AC8" s="96">
        <v>63.505228680000002</v>
      </c>
      <c r="AD8" s="96">
        <v>64.56908125999999</v>
      </c>
      <c r="AE8" s="96">
        <v>64.859179499999996</v>
      </c>
      <c r="AF8" s="85">
        <v>-11.86113543535412</v>
      </c>
      <c r="AG8" s="85">
        <v>10.299273847393248</v>
      </c>
      <c r="AH8" s="85">
        <v>0.44928351827071555</v>
      </c>
    </row>
    <row r="9" spans="2:34" ht="31.5" x14ac:dyDescent="0.25">
      <c r="B9" s="109" t="s">
        <v>221</v>
      </c>
      <c r="C9" s="96">
        <v>510037.65457905282</v>
      </c>
      <c r="D9" s="96">
        <v>563969.10618755198</v>
      </c>
      <c r="E9" s="96">
        <v>686582.05717490951</v>
      </c>
      <c r="F9" s="96">
        <v>710013.4701517967</v>
      </c>
      <c r="G9" s="96">
        <v>730194.20445383491</v>
      </c>
      <c r="H9" s="85">
        <v>10.574013727086518</v>
      </c>
      <c r="I9" s="85">
        <v>21.741075821728028</v>
      </c>
      <c r="J9" s="85">
        <v>2.842303019648873</v>
      </c>
      <c r="K9" s="96">
        <v>483685.91179343278</v>
      </c>
      <c r="L9" s="96">
        <v>540111.22156055202</v>
      </c>
      <c r="M9" s="96">
        <v>661515.46556533559</v>
      </c>
      <c r="N9" s="96">
        <v>683236.57554330269</v>
      </c>
      <c r="O9" s="96">
        <v>702470.77472826245</v>
      </c>
      <c r="P9" s="85">
        <v>11.665692217063524</v>
      </c>
      <c r="Q9" s="85">
        <v>22.477637782456796</v>
      </c>
      <c r="R9" s="85">
        <v>2.8151594738125452</v>
      </c>
      <c r="S9" s="96">
        <v>23263.395274610004</v>
      </c>
      <c r="T9" s="96">
        <v>20324.515782540002</v>
      </c>
      <c r="U9" s="96">
        <v>21687.712337543995</v>
      </c>
      <c r="V9" s="96">
        <v>23197.750108423999</v>
      </c>
      <c r="W9" s="96">
        <v>23991.477487282496</v>
      </c>
      <c r="X9" s="85">
        <v>-12.633063477529166</v>
      </c>
      <c r="Y9" s="85">
        <v>6.7071539100334299</v>
      </c>
      <c r="Z9" s="85">
        <v>3.4215705193335388</v>
      </c>
      <c r="AA9" s="96">
        <v>3088.3475110099994</v>
      </c>
      <c r="AB9" s="96">
        <v>3533.3688444600002</v>
      </c>
      <c r="AC9" s="96">
        <v>3378.8792720300003</v>
      </c>
      <c r="AD9" s="96">
        <v>3579.14450007</v>
      </c>
      <c r="AE9" s="96">
        <v>3731.9522382900004</v>
      </c>
      <c r="AF9" s="85">
        <v>14.409691003473343</v>
      </c>
      <c r="AG9" s="85">
        <v>-4.3723024464945262</v>
      </c>
      <c r="AH9" s="85">
        <v>4.2693928176694707</v>
      </c>
    </row>
    <row r="10" spans="2:34" x14ac:dyDescent="0.25">
      <c r="B10" s="108" t="s">
        <v>222</v>
      </c>
      <c r="C10" s="96">
        <v>309417.47532776685</v>
      </c>
      <c r="D10" s="96">
        <v>347419.77141475672</v>
      </c>
      <c r="E10" s="96">
        <v>414030.32731448277</v>
      </c>
      <c r="F10" s="96">
        <v>421491.21894780261</v>
      </c>
      <c r="G10" s="96">
        <v>261216.65496948196</v>
      </c>
      <c r="H10" s="85">
        <v>12.28188422348606</v>
      </c>
      <c r="I10" s="85">
        <v>19.172931819186832</v>
      </c>
      <c r="J10" s="85">
        <v>-38.025599768940623</v>
      </c>
      <c r="K10" s="96">
        <v>251365.48012270688</v>
      </c>
      <c r="L10" s="96">
        <v>295116.99108535168</v>
      </c>
      <c r="M10" s="96">
        <v>355404.38384262985</v>
      </c>
      <c r="N10" s="96">
        <v>360235.01720958669</v>
      </c>
      <c r="O10" s="96">
        <v>223846.62159904896</v>
      </c>
      <c r="P10" s="85">
        <v>17.405536727352938</v>
      </c>
      <c r="Q10" s="85">
        <v>20.428302869163595</v>
      </c>
      <c r="R10" s="85">
        <v>-37.860948851395591</v>
      </c>
      <c r="S10" s="96">
        <v>48633.312062980025</v>
      </c>
      <c r="T10" s="96">
        <v>42472.484861625009</v>
      </c>
      <c r="U10" s="96">
        <v>49016.753670812919</v>
      </c>
      <c r="V10" s="96">
        <v>51274.388245525923</v>
      </c>
      <c r="W10" s="96">
        <v>30570.997966472976</v>
      </c>
      <c r="X10" s="85">
        <v>-12.66791616696136</v>
      </c>
      <c r="Y10" s="85">
        <v>15.408255086814632</v>
      </c>
      <c r="Z10" s="85">
        <v>-40.377644643784663</v>
      </c>
      <c r="AA10" s="96">
        <v>9418.6831420800008</v>
      </c>
      <c r="AB10" s="96">
        <v>9830.2954677800026</v>
      </c>
      <c r="AC10" s="96">
        <v>9609.1898010400037</v>
      </c>
      <c r="AD10" s="96">
        <v>9981.8134926900038</v>
      </c>
      <c r="AE10" s="96">
        <v>6799.0354039600006</v>
      </c>
      <c r="AF10" s="85">
        <v>4.3701685202789635</v>
      </c>
      <c r="AG10" s="85">
        <v>-2.2492270701801367</v>
      </c>
      <c r="AH10" s="85">
        <v>-31.885769966157472</v>
      </c>
    </row>
    <row r="11" spans="2:34" x14ac:dyDescent="0.25">
      <c r="B11" s="108" t="s">
        <v>223</v>
      </c>
      <c r="C11" s="96">
        <v>126593.90920513251</v>
      </c>
      <c r="D11" s="96">
        <v>161972.16114849856</v>
      </c>
      <c r="E11" s="96">
        <v>207796.51869140248</v>
      </c>
      <c r="F11" s="96">
        <v>214298.14967160748</v>
      </c>
      <c r="G11" s="96">
        <v>219284.38279791598</v>
      </c>
      <c r="H11" s="85">
        <v>27.946251257664539</v>
      </c>
      <c r="I11" s="85">
        <v>28.291502205055746</v>
      </c>
      <c r="J11" s="85">
        <v>2.3267737654055543</v>
      </c>
      <c r="K11" s="96">
        <v>119657.98986706251</v>
      </c>
      <c r="L11" s="96">
        <v>156729.57160686856</v>
      </c>
      <c r="M11" s="96">
        <v>202483.03499797249</v>
      </c>
      <c r="N11" s="96">
        <v>208711.31884624745</v>
      </c>
      <c r="O11" s="96">
        <v>213469.95053091599</v>
      </c>
      <c r="P11" s="85">
        <v>30.981284058834508</v>
      </c>
      <c r="Q11" s="85">
        <v>29.192616889089241</v>
      </c>
      <c r="R11" s="85">
        <v>2.2800065233520517</v>
      </c>
      <c r="S11" s="96">
        <v>6596.7715891500011</v>
      </c>
      <c r="T11" s="96">
        <v>4890.7382981099991</v>
      </c>
      <c r="U11" s="96">
        <v>5115.676980199999</v>
      </c>
      <c r="V11" s="96">
        <v>5252.64451775</v>
      </c>
      <c r="W11" s="96">
        <v>5451.78618319</v>
      </c>
      <c r="X11" s="85">
        <v>-25.86163956087232</v>
      </c>
      <c r="Y11" s="85">
        <v>4.5992786442269127</v>
      </c>
      <c r="Z11" s="85">
        <v>3.7912648527241855</v>
      </c>
      <c r="AA11" s="96">
        <v>339.14774891999997</v>
      </c>
      <c r="AB11" s="96">
        <v>351.85124351999997</v>
      </c>
      <c r="AC11" s="96">
        <v>197.80671322999999</v>
      </c>
      <c r="AD11" s="96">
        <v>334.18630760999997</v>
      </c>
      <c r="AE11" s="96">
        <v>362.64608380999999</v>
      </c>
      <c r="AF11" s="85">
        <v>3.7457110184141511</v>
      </c>
      <c r="AG11" s="85">
        <v>-43.781152724913916</v>
      </c>
      <c r="AH11" s="85">
        <v>8.5161407131057576</v>
      </c>
    </row>
    <row r="12" spans="2:34" ht="31.5" x14ac:dyDescent="0.25">
      <c r="B12" s="110" t="s">
        <v>224</v>
      </c>
      <c r="C12" s="96">
        <v>37075.899591742702</v>
      </c>
      <c r="D12" s="96">
        <v>46073.162782482912</v>
      </c>
      <c r="E12" s="96">
        <v>62562.173243103018</v>
      </c>
      <c r="F12" s="96">
        <v>68087.598742607006</v>
      </c>
      <c r="G12" s="96">
        <v>71725.033518463009</v>
      </c>
      <c r="H12" s="85">
        <v>24.267147364764199</v>
      </c>
      <c r="I12" s="85">
        <v>35.788753071862594</v>
      </c>
      <c r="J12" s="85">
        <v>5.3422867644469019</v>
      </c>
      <c r="K12" s="96">
        <v>32235.3719587575</v>
      </c>
      <c r="L12" s="96">
        <v>42906.305499387709</v>
      </c>
      <c r="M12" s="96">
        <v>59822.814728403013</v>
      </c>
      <c r="N12" s="96">
        <v>65468.837515487008</v>
      </c>
      <c r="O12" s="96">
        <v>68862.831742073002</v>
      </c>
      <c r="P12" s="85">
        <v>33.1031810468413</v>
      </c>
      <c r="Q12" s="85">
        <v>39.4266274668107</v>
      </c>
      <c r="R12" s="85">
        <v>5.1841369961443506</v>
      </c>
      <c r="S12" s="96">
        <v>3610.2900686451994</v>
      </c>
      <c r="T12" s="96">
        <v>2150.4964790852</v>
      </c>
      <c r="U12" s="96">
        <v>2141.4436582100002</v>
      </c>
      <c r="V12" s="96">
        <v>2064.0741272699997</v>
      </c>
      <c r="W12" s="96">
        <v>2161.0740995099995</v>
      </c>
      <c r="X12" s="85">
        <v>-40.434246606334398</v>
      </c>
      <c r="Y12" s="85">
        <v>-0.42096422678407708</v>
      </c>
      <c r="Z12" s="85">
        <v>4.699442280607169</v>
      </c>
      <c r="AA12" s="96">
        <v>1230.2375643399998</v>
      </c>
      <c r="AB12" s="96">
        <v>1016.3608040099998</v>
      </c>
      <c r="AC12" s="96">
        <v>597.91485648999992</v>
      </c>
      <c r="AD12" s="96">
        <v>554.68709984999998</v>
      </c>
      <c r="AE12" s="96">
        <v>701.12767687999997</v>
      </c>
      <c r="AF12" s="85">
        <v>-17.384996729858514</v>
      </c>
      <c r="AG12" s="85">
        <v>-41.171004024264093</v>
      </c>
      <c r="AH12" s="85">
        <v>26.400573777468562</v>
      </c>
    </row>
    <row r="13" spans="2:34" x14ac:dyDescent="0.25">
      <c r="B13" s="109" t="s">
        <v>225</v>
      </c>
      <c r="C13" s="96">
        <v>93129.082571808016</v>
      </c>
      <c r="D13" s="96">
        <v>97602.702021811507</v>
      </c>
      <c r="E13" s="96">
        <v>97504.980075619009</v>
      </c>
      <c r="F13" s="96">
        <v>96754.045856096534</v>
      </c>
      <c r="G13" s="96">
        <v>99337.294042937501</v>
      </c>
      <c r="H13" s="85">
        <v>4.8036760660173652</v>
      </c>
      <c r="I13" s="85">
        <v>-0.10012217302207443</v>
      </c>
      <c r="J13" s="85">
        <v>2.6699123163108407</v>
      </c>
      <c r="K13" s="96">
        <v>63601.798946420022</v>
      </c>
      <c r="L13" s="96">
        <v>75378.66350197549</v>
      </c>
      <c r="M13" s="96">
        <v>78828.109540265999</v>
      </c>
      <c r="N13" s="96">
        <v>77588.264285601515</v>
      </c>
      <c r="O13" s="96">
        <v>79905.32837005351</v>
      </c>
      <c r="P13" s="85">
        <v>18.516558887707934</v>
      </c>
      <c r="Q13" s="85">
        <v>4.5761570689033348</v>
      </c>
      <c r="R13" s="85">
        <v>2.9863589626427434</v>
      </c>
      <c r="S13" s="96">
        <v>24873.052466967994</v>
      </c>
      <c r="T13" s="96">
        <v>17515.887238606007</v>
      </c>
      <c r="U13" s="96">
        <v>15054.010120572997</v>
      </c>
      <c r="V13" s="96">
        <v>15352.872301995007</v>
      </c>
      <c r="W13" s="96">
        <v>15560.639301084002</v>
      </c>
      <c r="X13" s="85">
        <v>-29.578859442894988</v>
      </c>
      <c r="Y13" s="85">
        <v>-14.055109424356724</v>
      </c>
      <c r="Z13" s="85">
        <v>1.3532777124837914</v>
      </c>
      <c r="AA13" s="96">
        <v>4654.2311584200015</v>
      </c>
      <c r="AB13" s="96">
        <v>4708.1512812300007</v>
      </c>
      <c r="AC13" s="96">
        <v>3622.8604147800015</v>
      </c>
      <c r="AD13" s="96">
        <v>3812.909268500001</v>
      </c>
      <c r="AE13" s="96">
        <v>3871.3263718000003</v>
      </c>
      <c r="AF13" s="85">
        <v>1.158518366936973</v>
      </c>
      <c r="AG13" s="85">
        <v>-23.051316782804562</v>
      </c>
      <c r="AH13" s="85">
        <v>1.5320874216076197</v>
      </c>
    </row>
    <row r="14" spans="2:34" x14ac:dyDescent="0.25">
      <c r="B14" s="108" t="s">
        <v>226</v>
      </c>
      <c r="C14" s="96">
        <v>615309.45098833682</v>
      </c>
      <c r="D14" s="96">
        <v>662828.19827746309</v>
      </c>
      <c r="E14" s="96">
        <v>837582.03303093999</v>
      </c>
      <c r="F14" s="96">
        <v>876213.9386798155</v>
      </c>
      <c r="G14" s="96">
        <v>899398.02613376244</v>
      </c>
      <c r="H14" s="85">
        <v>7.7227397064679559</v>
      </c>
      <c r="I14" s="85">
        <v>26.3648763295861</v>
      </c>
      <c r="J14" s="85">
        <v>2.6459391286194567</v>
      </c>
      <c r="K14" s="96">
        <v>550844.63446623983</v>
      </c>
      <c r="L14" s="96">
        <v>605155.23993366899</v>
      </c>
      <c r="M14" s="96">
        <v>763650.04244906898</v>
      </c>
      <c r="N14" s="96">
        <v>796996.70883085951</v>
      </c>
      <c r="O14" s="96">
        <v>816791.87506915641</v>
      </c>
      <c r="P14" s="85">
        <v>9.8595142930012045</v>
      </c>
      <c r="Q14" s="85">
        <v>26.190767600851078</v>
      </c>
      <c r="R14" s="85">
        <v>2.4837199475183702</v>
      </c>
      <c r="S14" s="96">
        <v>55397.924156276975</v>
      </c>
      <c r="T14" s="96">
        <v>46826.324927304115</v>
      </c>
      <c r="U14" s="96">
        <v>61626.902641880981</v>
      </c>
      <c r="V14" s="96">
        <v>65818.479365006002</v>
      </c>
      <c r="W14" s="96">
        <v>68222.139145586028</v>
      </c>
      <c r="X14" s="85">
        <v>-15.472780541004507</v>
      </c>
      <c r="Y14" s="85">
        <v>31.607386950725125</v>
      </c>
      <c r="Z14" s="85">
        <v>3.6519527703613219</v>
      </c>
      <c r="AA14" s="96">
        <v>9066.8923658200001</v>
      </c>
      <c r="AB14" s="96">
        <v>10846.633416489996</v>
      </c>
      <c r="AC14" s="96">
        <v>12305.087939989995</v>
      </c>
      <c r="AD14" s="96">
        <v>13398.750483950002</v>
      </c>
      <c r="AE14" s="96">
        <v>14384.011919019997</v>
      </c>
      <c r="AF14" s="85">
        <v>19.629008251815044</v>
      </c>
      <c r="AG14" s="85">
        <v>13.446149302720316</v>
      </c>
      <c r="AH14" s="85">
        <v>7.3533829609724544</v>
      </c>
    </row>
    <row r="15" spans="2:34" x14ac:dyDescent="0.25">
      <c r="B15" s="108" t="s">
        <v>227</v>
      </c>
      <c r="C15" s="96">
        <v>233846.70505106999</v>
      </c>
      <c r="D15" s="96">
        <v>252637.87306096996</v>
      </c>
      <c r="E15" s="96">
        <v>337169.65084384306</v>
      </c>
      <c r="F15" s="96">
        <v>347994.83341700811</v>
      </c>
      <c r="G15" s="96">
        <v>365233.45489438798</v>
      </c>
      <c r="H15" s="85">
        <v>8.0356779052311822</v>
      </c>
      <c r="I15" s="85">
        <v>33.45966175169341</v>
      </c>
      <c r="J15" s="85">
        <v>4.953700406443251</v>
      </c>
      <c r="K15" s="96">
        <v>200565.03219229999</v>
      </c>
      <c r="L15" s="96">
        <v>222514.55098237997</v>
      </c>
      <c r="M15" s="96">
        <v>287620.56938923005</v>
      </c>
      <c r="N15" s="96">
        <v>300847.89000193012</v>
      </c>
      <c r="O15" s="96">
        <v>313819.09161952994</v>
      </c>
      <c r="P15" s="85">
        <v>10.943841281881566</v>
      </c>
      <c r="Q15" s="85">
        <v>29.259218383433076</v>
      </c>
      <c r="R15" s="85">
        <v>4.3115481439861769</v>
      </c>
      <c r="S15" s="96">
        <v>25993.522216390003</v>
      </c>
      <c r="T15" s="96">
        <v>21801.698078510002</v>
      </c>
      <c r="U15" s="96">
        <v>39227.422994297987</v>
      </c>
      <c r="V15" s="96">
        <v>39906.753423217997</v>
      </c>
      <c r="W15" s="96">
        <v>43627.513872418</v>
      </c>
      <c r="X15" s="85">
        <v>-16.126418355250376</v>
      </c>
      <c r="Y15" s="85">
        <v>79.92829206714211</v>
      </c>
      <c r="Z15" s="85">
        <v>9.3236360516243835</v>
      </c>
      <c r="AA15" s="96">
        <v>7288.1506423799983</v>
      </c>
      <c r="AB15" s="96">
        <v>8321.624000079999</v>
      </c>
      <c r="AC15" s="96">
        <v>10321.658460315002</v>
      </c>
      <c r="AD15" s="96">
        <v>7240.1899918599938</v>
      </c>
      <c r="AE15" s="96">
        <v>7786.8494024400043</v>
      </c>
      <c r="AF15" s="85">
        <v>14.180186557759081</v>
      </c>
      <c r="AG15" s="85">
        <v>24.034184435823779</v>
      </c>
      <c r="AH15" s="85">
        <v>7.5503462090719786</v>
      </c>
    </row>
    <row r="16" spans="2:34" x14ac:dyDescent="0.25">
      <c r="B16" s="108" t="s">
        <v>228</v>
      </c>
      <c r="C16" s="96">
        <v>122122.49819510349</v>
      </c>
      <c r="D16" s="96">
        <v>148657.31681372348</v>
      </c>
      <c r="E16" s="96">
        <v>183908.00787982548</v>
      </c>
      <c r="F16" s="96">
        <v>190535.84745400699</v>
      </c>
      <c r="G16" s="96">
        <v>193457.72981030153</v>
      </c>
      <c r="H16" s="85">
        <v>21.728034564301034</v>
      </c>
      <c r="I16" s="85">
        <v>23.7127185002762</v>
      </c>
      <c r="J16" s="85">
        <v>1.5335079436954002</v>
      </c>
      <c r="K16" s="96">
        <v>105953.54710050349</v>
      </c>
      <c r="L16" s="96">
        <v>133795.32032052349</v>
      </c>
      <c r="M16" s="96">
        <v>164940.56709539398</v>
      </c>
      <c r="N16" s="96">
        <v>170187.14223285549</v>
      </c>
      <c r="O16" s="96">
        <v>172199.60430349002</v>
      </c>
      <c r="P16" s="85">
        <v>26.277339439717252</v>
      </c>
      <c r="Q16" s="85">
        <v>23.278278119337912</v>
      </c>
      <c r="R16" s="85">
        <v>1.1824994792385857</v>
      </c>
      <c r="S16" s="96">
        <v>13522.088105969995</v>
      </c>
      <c r="T16" s="96">
        <v>11733.859574440001</v>
      </c>
      <c r="U16" s="96">
        <v>15862.959526031502</v>
      </c>
      <c r="V16" s="96">
        <v>16908.8031685715</v>
      </c>
      <c r="W16" s="96">
        <v>17730.793280161495</v>
      </c>
      <c r="X16" s="85">
        <v>-13.224499925721473</v>
      </c>
      <c r="Y16" s="85">
        <v>35.189614511715874</v>
      </c>
      <c r="Z16" s="85">
        <v>4.8613145673008562</v>
      </c>
      <c r="AA16" s="96">
        <v>2646.8629886299996</v>
      </c>
      <c r="AB16" s="96">
        <v>3128.1369187600003</v>
      </c>
      <c r="AC16" s="96">
        <v>3104.4812584000001</v>
      </c>
      <c r="AD16" s="96">
        <v>3439.9020525799997</v>
      </c>
      <c r="AE16" s="96">
        <v>3527.3322266499995</v>
      </c>
      <c r="AF16" s="85">
        <v>18.182804784281835</v>
      </c>
      <c r="AG16" s="85">
        <v>-0.75622202526152005</v>
      </c>
      <c r="AH16" s="85">
        <v>2.5416471961585474</v>
      </c>
    </row>
    <row r="17" spans="2:34" x14ac:dyDescent="0.25">
      <c r="B17" s="108" t="s">
        <v>229</v>
      </c>
      <c r="C17" s="96">
        <v>122900.05653941401</v>
      </c>
      <c r="D17" s="96">
        <v>150620.1043744424</v>
      </c>
      <c r="E17" s="96">
        <v>177035.51511622299</v>
      </c>
      <c r="F17" s="96">
        <v>183724.85978474995</v>
      </c>
      <c r="G17" s="96">
        <v>186493.04745809003</v>
      </c>
      <c r="H17" s="85">
        <v>22.554951247022874</v>
      </c>
      <c r="I17" s="85">
        <v>17.537772166265228</v>
      </c>
      <c r="J17" s="85">
        <v>1.5067028362864221</v>
      </c>
      <c r="K17" s="96">
        <v>109323.34115328301</v>
      </c>
      <c r="L17" s="96">
        <v>137369.7054331924</v>
      </c>
      <c r="M17" s="96">
        <v>163683.81931438399</v>
      </c>
      <c r="N17" s="96">
        <v>169313.30210723195</v>
      </c>
      <c r="O17" s="96">
        <v>172747.91858098004</v>
      </c>
      <c r="P17" s="85">
        <v>25.654507065042399</v>
      </c>
      <c r="Q17" s="85">
        <v>19.15568923891232</v>
      </c>
      <c r="R17" s="85">
        <v>2.0285567826046069</v>
      </c>
      <c r="S17" s="96">
        <v>11457.224883481</v>
      </c>
      <c r="T17" s="96">
        <v>11218.775888770002</v>
      </c>
      <c r="U17" s="96">
        <v>11585.626527537997</v>
      </c>
      <c r="V17" s="96">
        <v>12872.015917047998</v>
      </c>
      <c r="W17" s="96">
        <v>12317.463133900001</v>
      </c>
      <c r="X17" s="85">
        <v>-2.0812107393893697</v>
      </c>
      <c r="Y17" s="85">
        <v>3.2699702927055796</v>
      </c>
      <c r="Z17" s="85">
        <v>-4.3082046100761495</v>
      </c>
      <c r="AA17" s="96">
        <v>2119.4905026500001</v>
      </c>
      <c r="AB17" s="96">
        <v>2031.6230524799996</v>
      </c>
      <c r="AC17" s="96">
        <v>1766.0692743009997</v>
      </c>
      <c r="AD17" s="96">
        <v>1539.5417604699994</v>
      </c>
      <c r="AE17" s="96">
        <v>1427.6657432099998</v>
      </c>
      <c r="AF17" s="85">
        <v>-4.1456873744015237</v>
      </c>
      <c r="AG17" s="85">
        <v>-13.071016193424207</v>
      </c>
      <c r="AH17" s="85">
        <v>-7.2668387524509548</v>
      </c>
    </row>
    <row r="18" spans="2:34" x14ac:dyDescent="0.25">
      <c r="B18" s="108" t="s">
        <v>230</v>
      </c>
      <c r="C18" s="96">
        <v>163819.0375454668</v>
      </c>
      <c r="D18" s="96">
        <v>158624.47190619493</v>
      </c>
      <c r="E18" s="96">
        <v>233767.41393833442</v>
      </c>
      <c r="F18" s="96">
        <v>234324.21015624667</v>
      </c>
      <c r="G18" s="96">
        <v>636414.85021501337</v>
      </c>
      <c r="H18" s="85">
        <v>-3.170916956358111</v>
      </c>
      <c r="I18" s="85">
        <v>47.371594766648897</v>
      </c>
      <c r="J18" s="85">
        <v>171.5958584862631</v>
      </c>
      <c r="K18" s="96">
        <v>137464.02926909181</v>
      </c>
      <c r="L18" s="96">
        <v>137969.08286135393</v>
      </c>
      <c r="M18" s="96">
        <v>205358.0678148194</v>
      </c>
      <c r="N18" s="96">
        <v>204321.77064784968</v>
      </c>
      <c r="O18" s="96">
        <v>544502.56390650535</v>
      </c>
      <c r="P18" s="85">
        <v>0.36740781930191779</v>
      </c>
      <c r="Q18" s="85">
        <v>48.843540564218365</v>
      </c>
      <c r="R18" s="85">
        <v>166.49268072610832</v>
      </c>
      <c r="S18" s="96">
        <v>21569.266303362994</v>
      </c>
      <c r="T18" s="96">
        <v>15664.245736711002</v>
      </c>
      <c r="U18" s="96">
        <v>23284.481040325001</v>
      </c>
      <c r="V18" s="96">
        <v>24738.155258476996</v>
      </c>
      <c r="W18" s="96">
        <v>73504.893292417939</v>
      </c>
      <c r="X18" s="85">
        <v>-27.377011733270244</v>
      </c>
      <c r="Y18" s="85">
        <v>48.647317155878639</v>
      </c>
      <c r="Z18" s="85">
        <v>197.13166775938191</v>
      </c>
      <c r="AA18" s="96">
        <v>4785.7419730120009</v>
      </c>
      <c r="AB18" s="96">
        <v>4991.1433081299992</v>
      </c>
      <c r="AC18" s="96">
        <v>5124.865083190004</v>
      </c>
      <c r="AD18" s="96">
        <v>5264.2842499200024</v>
      </c>
      <c r="AE18" s="96">
        <v>18407.393016089998</v>
      </c>
      <c r="AF18" s="85">
        <v>4.2919433658627639</v>
      </c>
      <c r="AG18" s="85">
        <v>2.6791812377374016</v>
      </c>
      <c r="AH18" s="85">
        <v>249.66563624237659</v>
      </c>
    </row>
    <row r="19" spans="2:34" x14ac:dyDescent="0.25">
      <c r="B19" s="108" t="s">
        <v>231</v>
      </c>
      <c r="C19" s="96">
        <v>1569.1037936800001</v>
      </c>
      <c r="D19" s="96">
        <v>1583.0617932300001</v>
      </c>
      <c r="E19" s="96">
        <v>1538.8786310400001</v>
      </c>
      <c r="F19" s="96">
        <v>1409.0340374699999</v>
      </c>
      <c r="G19" s="96">
        <v>1410.2638166699999</v>
      </c>
      <c r="H19" s="85">
        <v>0.88955234231283953</v>
      </c>
      <c r="I19" s="85">
        <v>-2.7909941594794581</v>
      </c>
      <c r="J19" s="85">
        <v>8.7278175494476251E-2</v>
      </c>
      <c r="K19" s="96">
        <v>1512.81435549</v>
      </c>
      <c r="L19" s="96">
        <v>1538.8858334500001</v>
      </c>
      <c r="M19" s="96">
        <v>1492.13191164</v>
      </c>
      <c r="N19" s="96">
        <v>1362.2873180699999</v>
      </c>
      <c r="O19" s="96">
        <v>1363.5170972699998</v>
      </c>
      <c r="P19" s="85">
        <v>1.7233758964136414</v>
      </c>
      <c r="Q19" s="85">
        <v>-3.03816701627458</v>
      </c>
      <c r="R19" s="85">
        <v>9.0273115200267817E-2</v>
      </c>
      <c r="S19" s="96">
        <v>23.106147999999997</v>
      </c>
      <c r="T19" s="96">
        <v>10.992669589999998</v>
      </c>
      <c r="U19" s="96">
        <v>10.959576609999999</v>
      </c>
      <c r="V19" s="96">
        <v>10.959576609999999</v>
      </c>
      <c r="W19" s="96">
        <v>10.959576609999999</v>
      </c>
      <c r="X19" s="85">
        <v>-52.425347617439314</v>
      </c>
      <c r="Y19" s="85">
        <v>-0.30104588998202825</v>
      </c>
      <c r="Z19" s="85">
        <v>0</v>
      </c>
      <c r="AA19" s="96">
        <v>33.183290190000001</v>
      </c>
      <c r="AB19" s="96">
        <v>33.183290190000001</v>
      </c>
      <c r="AC19" s="96">
        <v>35.787142790000004</v>
      </c>
      <c r="AD19" s="96">
        <v>35.787142790000004</v>
      </c>
      <c r="AE19" s="96">
        <v>35.787142790000004</v>
      </c>
      <c r="AF19" s="85">
        <v>0</v>
      </c>
      <c r="AG19" s="85">
        <v>7.8468789113163071</v>
      </c>
      <c r="AH19" s="85">
        <v>0</v>
      </c>
    </row>
    <row r="20" spans="2:34" x14ac:dyDescent="0.25">
      <c r="B20" s="108" t="s">
        <v>232</v>
      </c>
      <c r="C20" s="96">
        <v>406641.86012306192</v>
      </c>
      <c r="D20" s="96">
        <v>472098.75038330379</v>
      </c>
      <c r="E20" s="96">
        <v>641727.15568762401</v>
      </c>
      <c r="F20" s="96">
        <v>691291.64693686366</v>
      </c>
      <c r="G20" s="96">
        <v>506552.58707442583</v>
      </c>
      <c r="H20" s="85">
        <v>16.096938529750151</v>
      </c>
      <c r="I20" s="85">
        <v>35.930704151747165</v>
      </c>
      <c r="J20" s="85">
        <v>-26.723751209930391</v>
      </c>
      <c r="K20" s="96">
        <v>299952.27122955094</v>
      </c>
      <c r="L20" s="96">
        <v>377177.38583519316</v>
      </c>
      <c r="M20" s="96">
        <v>513832.9241596022</v>
      </c>
      <c r="N20" s="96">
        <v>557431.08233320503</v>
      </c>
      <c r="O20" s="96">
        <v>400658.56530891045</v>
      </c>
      <c r="P20" s="85">
        <v>25.745800919954526</v>
      </c>
      <c r="Q20" s="85">
        <v>36.231105961405753</v>
      </c>
      <c r="R20" s="85">
        <v>-28.124107534172925</v>
      </c>
      <c r="S20" s="96">
        <v>87479.418862811013</v>
      </c>
      <c r="T20" s="96">
        <v>73156.626442140579</v>
      </c>
      <c r="U20" s="96">
        <v>110456.5328203118</v>
      </c>
      <c r="V20" s="96">
        <v>115866.12484469858</v>
      </c>
      <c r="W20" s="96">
        <v>95179.635848225385</v>
      </c>
      <c r="X20" s="85">
        <v>-16.372756708788902</v>
      </c>
      <c r="Y20" s="85">
        <v>50.986367458690339</v>
      </c>
      <c r="Z20" s="85">
        <v>-17.853785154375689</v>
      </c>
      <c r="AA20" s="96">
        <v>19210.170030699992</v>
      </c>
      <c r="AB20" s="96">
        <v>21764.738105970002</v>
      </c>
      <c r="AC20" s="96">
        <v>17437.698707709998</v>
      </c>
      <c r="AD20" s="96">
        <v>17994.439758960005</v>
      </c>
      <c r="AE20" s="96">
        <v>10714.385917289999</v>
      </c>
      <c r="AF20" s="85">
        <v>13.297998253984872</v>
      </c>
      <c r="AG20" s="85">
        <v>-19.880962395192388</v>
      </c>
      <c r="AH20" s="85">
        <v>-40.457240898789507</v>
      </c>
    </row>
    <row r="21" spans="2:34" x14ac:dyDescent="0.25">
      <c r="B21" s="111" t="s">
        <v>233</v>
      </c>
      <c r="C21" s="96">
        <v>2911896.7808499373</v>
      </c>
      <c r="D21" s="96">
        <v>3266011.8895766991</v>
      </c>
      <c r="E21" s="96">
        <v>4172746.8878525468</v>
      </c>
      <c r="F21" s="96">
        <v>4344800.6466203108</v>
      </c>
      <c r="G21" s="96">
        <v>4492524.3327703904</v>
      </c>
      <c r="H21" s="85">
        <v>12.160977375832708</v>
      </c>
      <c r="I21" s="85">
        <v>27.762758646704366</v>
      </c>
      <c r="J21" s="85">
        <v>3.4000106832286825</v>
      </c>
      <c r="K21" s="96">
        <v>2497993.1549171172</v>
      </c>
      <c r="L21" s="96">
        <v>2903588.1627831785</v>
      </c>
      <c r="M21" s="96">
        <v>3716940.6650290014</v>
      </c>
      <c r="N21" s="96">
        <v>3867461.0797279729</v>
      </c>
      <c r="O21" s="96">
        <v>3993509.7825736748</v>
      </c>
      <c r="P21" s="85">
        <v>16.23683423902412</v>
      </c>
      <c r="Q21" s="85">
        <v>28.011978856746666</v>
      </c>
      <c r="R21" s="85">
        <v>3.259210635794374</v>
      </c>
      <c r="S21" s="96">
        <v>345165.32244644826</v>
      </c>
      <c r="T21" s="96">
        <v>287139.56416194071</v>
      </c>
      <c r="U21" s="96">
        <v>383429.80260290939</v>
      </c>
      <c r="V21" s="96">
        <v>404699.61988219805</v>
      </c>
      <c r="W21" s="96">
        <v>421503.45857599535</v>
      </c>
      <c r="X21" s="85">
        <v>-16.811004614610479</v>
      </c>
      <c r="Y21" s="85">
        <v>33.534298459359299</v>
      </c>
      <c r="Z21" s="85">
        <v>4.1521755564506435</v>
      </c>
      <c r="AA21" s="96">
        <v>68738.30348637198</v>
      </c>
      <c r="AB21" s="96">
        <v>75284.162631579995</v>
      </c>
      <c r="AC21" s="96">
        <v>72376.420220636021</v>
      </c>
      <c r="AD21" s="96">
        <v>72639.947010140007</v>
      </c>
      <c r="AE21" s="96">
        <v>77511.091620720006</v>
      </c>
      <c r="AF21" s="85">
        <v>9.5228698021413827</v>
      </c>
      <c r="AG21" s="85">
        <v>-3.8623560511307895</v>
      </c>
      <c r="AH21" s="85">
        <v>6.7058757764512533</v>
      </c>
    </row>
    <row r="22" spans="2:34" x14ac:dyDescent="0.25">
      <c r="B22" s="107" t="s">
        <v>234</v>
      </c>
      <c r="C22" s="96"/>
      <c r="D22" s="96"/>
      <c r="E22" s="96"/>
      <c r="F22" s="96"/>
      <c r="G22" s="96"/>
      <c r="H22" s="112"/>
      <c r="I22" s="112"/>
      <c r="J22" s="112"/>
      <c r="K22" s="96"/>
      <c r="L22" s="96"/>
      <c r="M22" s="96"/>
      <c r="N22" s="96"/>
      <c r="O22" s="96"/>
      <c r="P22" s="112"/>
      <c r="Q22" s="112"/>
      <c r="R22" s="112"/>
      <c r="S22" s="96"/>
      <c r="T22" s="96"/>
      <c r="U22" s="96"/>
      <c r="V22" s="96"/>
      <c r="W22" s="96"/>
      <c r="X22" s="112"/>
      <c r="Y22" s="112"/>
      <c r="Z22" s="112"/>
      <c r="AA22" s="96"/>
      <c r="AB22" s="96"/>
      <c r="AC22" s="96"/>
      <c r="AD22" s="96"/>
      <c r="AE22" s="96"/>
      <c r="AF22" s="112"/>
      <c r="AG22" s="112"/>
      <c r="AH22" s="112"/>
    </row>
    <row r="23" spans="2:34" x14ac:dyDescent="0.25">
      <c r="B23" s="113" t="s">
        <v>235</v>
      </c>
      <c r="C23" s="96">
        <v>562526.81017895078</v>
      </c>
      <c r="D23" s="96">
        <v>718479.78113080992</v>
      </c>
      <c r="E23" s="96">
        <v>932079.36692221405</v>
      </c>
      <c r="F23" s="96">
        <v>979853.71313293581</v>
      </c>
      <c r="G23" s="96">
        <v>998157.19079310435</v>
      </c>
      <c r="H23" s="85">
        <v>27.723651234018064</v>
      </c>
      <c r="I23" s="85">
        <v>29.729380199846588</v>
      </c>
      <c r="J23" s="85">
        <v>1.867980639849387</v>
      </c>
      <c r="K23" s="96">
        <v>477035.08320104785</v>
      </c>
      <c r="L23" s="96">
        <v>623348.85000741691</v>
      </c>
      <c r="M23" s="96">
        <v>800511.66187576484</v>
      </c>
      <c r="N23" s="96">
        <v>841412.74148478277</v>
      </c>
      <c r="O23" s="96">
        <v>855041.14334627078</v>
      </c>
      <c r="P23" s="85">
        <v>30.671489783216781</v>
      </c>
      <c r="Q23" s="85">
        <v>28.421133987211167</v>
      </c>
      <c r="R23" s="85">
        <v>1.6197047167884504</v>
      </c>
      <c r="S23" s="96">
        <v>72328.481830992983</v>
      </c>
      <c r="T23" s="96">
        <v>80772.330123243039</v>
      </c>
      <c r="U23" s="96">
        <v>115573.28453641916</v>
      </c>
      <c r="V23" s="96">
        <v>121333.08279941299</v>
      </c>
      <c r="W23" s="96">
        <v>124984.30710486358</v>
      </c>
      <c r="X23" s="85">
        <v>11.674305997436047</v>
      </c>
      <c r="Y23" s="85">
        <v>43.085242632070361</v>
      </c>
      <c r="Z23" s="85">
        <v>3.0092570148297915</v>
      </c>
      <c r="AA23" s="96">
        <v>13163.245146910001</v>
      </c>
      <c r="AB23" s="96">
        <v>14358.601000149996</v>
      </c>
      <c r="AC23" s="96">
        <v>15994.420510029995</v>
      </c>
      <c r="AD23" s="96">
        <v>17107.88884874</v>
      </c>
      <c r="AE23" s="96">
        <v>18131.740341970002</v>
      </c>
      <c r="AF23" s="85">
        <v>9.0810118621896052</v>
      </c>
      <c r="AG23" s="85">
        <v>11.392610671909543</v>
      </c>
      <c r="AH23" s="85">
        <v>5.9846746859441247</v>
      </c>
    </row>
    <row r="24" spans="2:34" x14ac:dyDescent="0.25">
      <c r="B24" s="113" t="s">
        <v>236</v>
      </c>
      <c r="C24" s="96">
        <v>455716.0885478108</v>
      </c>
      <c r="D24" s="96">
        <v>488596.24056173506</v>
      </c>
      <c r="E24" s="96">
        <v>634300.22422558325</v>
      </c>
      <c r="F24" s="96">
        <v>675912.54647242208</v>
      </c>
      <c r="G24" s="96">
        <v>719404.99262468994</v>
      </c>
      <c r="H24" s="85">
        <v>7.2150518360456548</v>
      </c>
      <c r="I24" s="85">
        <v>29.820938347035487</v>
      </c>
      <c r="J24" s="85">
        <v>6.4346262514661579</v>
      </c>
      <c r="K24" s="96">
        <v>374792.31755407562</v>
      </c>
      <c r="L24" s="96">
        <v>421257.37048876984</v>
      </c>
      <c r="M24" s="96">
        <v>548651.19394303532</v>
      </c>
      <c r="N24" s="96">
        <v>586790.90387650405</v>
      </c>
      <c r="O24" s="96">
        <v>625619.05027260003</v>
      </c>
      <c r="P24" s="85">
        <v>12.397546790160705</v>
      </c>
      <c r="Q24" s="85">
        <v>30.241328076101077</v>
      </c>
      <c r="R24" s="85">
        <v>6.6170327691834396</v>
      </c>
      <c r="S24" s="96">
        <v>76190.766598365139</v>
      </c>
      <c r="T24" s="96">
        <v>60457.374051305218</v>
      </c>
      <c r="U24" s="96">
        <v>78745.960392228008</v>
      </c>
      <c r="V24" s="96">
        <v>81300.253372108011</v>
      </c>
      <c r="W24" s="96">
        <v>85584.616575769978</v>
      </c>
      <c r="X24" s="85">
        <v>-20.649999008406773</v>
      </c>
      <c r="Y24" s="85">
        <v>30.250381575294298</v>
      </c>
      <c r="Z24" s="85">
        <v>5.2698030153148556</v>
      </c>
      <c r="AA24" s="96">
        <v>4733.0043953699987</v>
      </c>
      <c r="AB24" s="96">
        <v>6881.4960216599993</v>
      </c>
      <c r="AC24" s="96">
        <v>6903.0698903200009</v>
      </c>
      <c r="AD24" s="96">
        <v>7821.3892238100007</v>
      </c>
      <c r="AE24" s="96">
        <v>8201.3257763199999</v>
      </c>
      <c r="AF24" s="85">
        <v>45.393822756465958</v>
      </c>
      <c r="AG24" s="85">
        <v>0.31350550217708939</v>
      </c>
      <c r="AH24" s="85">
        <v>4.8576607254551485</v>
      </c>
    </row>
    <row r="25" spans="2:34" x14ac:dyDescent="0.25">
      <c r="B25" s="113" t="s">
        <v>237</v>
      </c>
      <c r="C25" s="96">
        <v>127215.68522601736</v>
      </c>
      <c r="D25" s="96">
        <v>138316.37657992812</v>
      </c>
      <c r="E25" s="96">
        <v>205637.62795102393</v>
      </c>
      <c r="F25" s="96">
        <v>207189.6977949391</v>
      </c>
      <c r="G25" s="96">
        <v>215255.13644694444</v>
      </c>
      <c r="H25" s="85">
        <v>8.7258826096709328</v>
      </c>
      <c r="I25" s="85">
        <v>48.671931000298606</v>
      </c>
      <c r="J25" s="85">
        <v>3.8927797751739046</v>
      </c>
      <c r="K25" s="96">
        <v>127214.29222601737</v>
      </c>
      <c r="L25" s="96">
        <v>138307.92239808812</v>
      </c>
      <c r="M25" s="96">
        <v>205627.17798661391</v>
      </c>
      <c r="N25" s="96">
        <v>207179.3796989391</v>
      </c>
      <c r="O25" s="96">
        <v>215254.22569194445</v>
      </c>
      <c r="P25" s="85">
        <v>8.7204275384098153</v>
      </c>
      <c r="Q25" s="85">
        <v>48.673463111362857</v>
      </c>
      <c r="R25" s="85">
        <v>3.8975143205560503</v>
      </c>
      <c r="S25" s="96">
        <v>0</v>
      </c>
      <c r="T25" s="96">
        <v>8.4541818399999986</v>
      </c>
      <c r="U25" s="96">
        <v>10.449964409999998</v>
      </c>
      <c r="V25" s="96">
        <v>10.318095999999999</v>
      </c>
      <c r="W25" s="96">
        <v>0.91075499999999998</v>
      </c>
      <c r="X25" s="85">
        <v>0</v>
      </c>
      <c r="Y25" s="85">
        <v>23.607045693732083</v>
      </c>
      <c r="Z25" s="85">
        <v>-91.173226145598946</v>
      </c>
      <c r="AA25" s="96">
        <v>1.393</v>
      </c>
      <c r="AB25" s="96">
        <v>0</v>
      </c>
      <c r="AC25" s="96">
        <v>0</v>
      </c>
      <c r="AD25" s="96">
        <v>0</v>
      </c>
      <c r="AE25" s="96">
        <v>0</v>
      </c>
      <c r="AF25" s="85">
        <v>-100</v>
      </c>
      <c r="AG25" s="85">
        <v>0</v>
      </c>
      <c r="AH25" s="85">
        <v>0</v>
      </c>
    </row>
    <row r="26" spans="2:34" x14ac:dyDescent="0.25">
      <c r="B26" s="113" t="s">
        <v>238</v>
      </c>
      <c r="C26" s="96">
        <v>615755.45252993365</v>
      </c>
      <c r="D26" s="96">
        <v>702115.41625706886</v>
      </c>
      <c r="E26" s="96">
        <v>880233.53512387339</v>
      </c>
      <c r="F26" s="96">
        <v>906592.70218543313</v>
      </c>
      <c r="G26" s="96">
        <v>934226.16607527912</v>
      </c>
      <c r="H26" s="85">
        <v>14.025042469751739</v>
      </c>
      <c r="I26" s="85">
        <v>25.368780508529564</v>
      </c>
      <c r="J26" s="85">
        <v>3.0480571731090311</v>
      </c>
      <c r="K26" s="96">
        <v>598417.72254636372</v>
      </c>
      <c r="L26" s="96">
        <v>684538.33783228882</v>
      </c>
      <c r="M26" s="96">
        <v>856327.32901327836</v>
      </c>
      <c r="N26" s="96">
        <v>886681.58595961204</v>
      </c>
      <c r="O26" s="96">
        <v>913254.85844834812</v>
      </c>
      <c r="P26" s="85">
        <v>14.391387828466714</v>
      </c>
      <c r="Q26" s="85">
        <v>25.095598257504413</v>
      </c>
      <c r="R26" s="85">
        <v>2.9969351917889631</v>
      </c>
      <c r="S26" s="96">
        <v>11710.016188959997</v>
      </c>
      <c r="T26" s="96">
        <v>11989.246665040004</v>
      </c>
      <c r="U26" s="96">
        <v>17948.824584405</v>
      </c>
      <c r="V26" s="96">
        <v>14971.383222231001</v>
      </c>
      <c r="W26" s="96">
        <v>14965.845188810992</v>
      </c>
      <c r="X26" s="85">
        <v>2.3845438945102466</v>
      </c>
      <c r="Y26" s="85">
        <v>49.707692950740629</v>
      </c>
      <c r="Z26" s="85">
        <v>-3.6990793287461354E-2</v>
      </c>
      <c r="AA26" s="96">
        <v>5627.7137946100011</v>
      </c>
      <c r="AB26" s="96">
        <v>5587.8317597400001</v>
      </c>
      <c r="AC26" s="96">
        <v>5957.3815261900008</v>
      </c>
      <c r="AD26" s="96">
        <v>4939.7330035899986</v>
      </c>
      <c r="AE26" s="96">
        <v>6005.4624381200001</v>
      </c>
      <c r="AF26" s="85">
        <v>-0.708672052729448</v>
      </c>
      <c r="AG26" s="85">
        <v>6.6134733889553585</v>
      </c>
      <c r="AH26" s="85">
        <v>21.574636397462619</v>
      </c>
    </row>
    <row r="27" spans="2:34" ht="31.5" x14ac:dyDescent="0.25">
      <c r="B27" s="114" t="s">
        <v>239</v>
      </c>
      <c r="C27" s="96">
        <v>237959.10882907599</v>
      </c>
      <c r="D27" s="96">
        <v>252542.45920616243</v>
      </c>
      <c r="E27" s="96">
        <v>298257.53329391585</v>
      </c>
      <c r="F27" s="96">
        <v>304081.06281312549</v>
      </c>
      <c r="G27" s="96">
        <v>310443.67299060634</v>
      </c>
      <c r="H27" s="85">
        <v>6.1285110911898446</v>
      </c>
      <c r="I27" s="85">
        <v>18.101935900780166</v>
      </c>
      <c r="J27" s="85">
        <v>2.0924059257813932</v>
      </c>
      <c r="K27" s="96">
        <v>186650.65348838599</v>
      </c>
      <c r="L27" s="96">
        <v>208418.88884113342</v>
      </c>
      <c r="M27" s="96">
        <v>248988.20203433794</v>
      </c>
      <c r="N27" s="96">
        <v>252102.27746852959</v>
      </c>
      <c r="O27" s="96">
        <v>257026.69090330033</v>
      </c>
      <c r="P27" s="85">
        <v>11.662555124191904</v>
      </c>
      <c r="Q27" s="85">
        <v>19.46527659694431</v>
      </c>
      <c r="R27" s="85">
        <v>1.9533395272026022</v>
      </c>
      <c r="S27" s="96">
        <v>42447.914687520017</v>
      </c>
      <c r="T27" s="96">
        <v>35072.929971478996</v>
      </c>
      <c r="U27" s="96">
        <v>41221.033385617942</v>
      </c>
      <c r="V27" s="96">
        <v>43447.39181484592</v>
      </c>
      <c r="W27" s="96">
        <v>44482.329347885978</v>
      </c>
      <c r="X27" s="85">
        <v>-17.374197932529576</v>
      </c>
      <c r="Y27" s="85">
        <v>17.52948333412273</v>
      </c>
      <c r="Z27" s="85">
        <v>2.3820475517851936</v>
      </c>
      <c r="AA27" s="96">
        <v>8860.540653170001</v>
      </c>
      <c r="AB27" s="96">
        <v>9050.640393550002</v>
      </c>
      <c r="AC27" s="96">
        <v>8048.297873960003</v>
      </c>
      <c r="AD27" s="96">
        <v>8531.3935297500011</v>
      </c>
      <c r="AE27" s="96">
        <v>8934.6527394200002</v>
      </c>
      <c r="AF27" s="85">
        <v>2.1454643437812098</v>
      </c>
      <c r="AG27" s="85">
        <v>-11.074824277675699</v>
      </c>
      <c r="AH27" s="85">
        <v>4.726768355764932</v>
      </c>
    </row>
    <row r="28" spans="2:34" x14ac:dyDescent="0.25">
      <c r="B28" s="113" t="s">
        <v>240</v>
      </c>
      <c r="C28" s="96">
        <v>146990.82329793109</v>
      </c>
      <c r="D28" s="96">
        <v>163480.2998596</v>
      </c>
      <c r="E28" s="96">
        <v>183538.17612812988</v>
      </c>
      <c r="F28" s="96">
        <v>192479.09965022001</v>
      </c>
      <c r="G28" s="96">
        <v>199640.23135398192</v>
      </c>
      <c r="H28" s="85">
        <v>11.218031297264666</v>
      </c>
      <c r="I28" s="85">
        <v>12.269292560483418</v>
      </c>
      <c r="J28" s="85">
        <v>3.7204723612981105</v>
      </c>
      <c r="K28" s="96">
        <v>118860.34210759109</v>
      </c>
      <c r="L28" s="96">
        <v>141434.56215841</v>
      </c>
      <c r="M28" s="96">
        <v>159138.7943799599</v>
      </c>
      <c r="N28" s="96">
        <v>165641.32461441</v>
      </c>
      <c r="O28" s="96">
        <v>171418.99400418191</v>
      </c>
      <c r="P28" s="85">
        <v>18.992222006550321</v>
      </c>
      <c r="Q28" s="85">
        <v>12.517613765241306</v>
      </c>
      <c r="R28" s="85">
        <v>3.4880603636933794</v>
      </c>
      <c r="S28" s="96">
        <v>20965.410599479994</v>
      </c>
      <c r="T28" s="96">
        <v>14628.11669947</v>
      </c>
      <c r="U28" s="96">
        <v>17446.175323304997</v>
      </c>
      <c r="V28" s="96">
        <v>19353.932531880004</v>
      </c>
      <c r="W28" s="96">
        <v>20812.286877600003</v>
      </c>
      <c r="X28" s="85">
        <v>-30.227377946832</v>
      </c>
      <c r="Y28" s="85">
        <v>19.264671466130018</v>
      </c>
      <c r="Z28" s="85">
        <v>7.5351835773829645</v>
      </c>
      <c r="AA28" s="96">
        <v>7165.0705908599984</v>
      </c>
      <c r="AB28" s="96">
        <v>7417.6210017200019</v>
      </c>
      <c r="AC28" s="96">
        <v>6953.2064248650004</v>
      </c>
      <c r="AD28" s="96">
        <v>7483.8425039300018</v>
      </c>
      <c r="AE28" s="96">
        <v>7408.9504722000011</v>
      </c>
      <c r="AF28" s="85">
        <v>3.5247442109246649</v>
      </c>
      <c r="AG28" s="85">
        <v>-6.2609639498609164</v>
      </c>
      <c r="AH28" s="85">
        <v>-1.0007162990224971</v>
      </c>
    </row>
    <row r="29" spans="2:34" x14ac:dyDescent="0.25">
      <c r="B29" s="113" t="s">
        <v>241</v>
      </c>
      <c r="C29" s="96">
        <v>45416.722861080008</v>
      </c>
      <c r="D29" s="96">
        <v>50409.69302413502</v>
      </c>
      <c r="E29" s="96">
        <v>106281.5129899725</v>
      </c>
      <c r="F29" s="96">
        <v>104493.5481264125</v>
      </c>
      <c r="G29" s="96">
        <v>103914.2995950125</v>
      </c>
      <c r="H29" s="85">
        <v>10.993682169291329</v>
      </c>
      <c r="I29" s="85">
        <v>110.83546955758553</v>
      </c>
      <c r="J29" s="85">
        <v>-0.55433903986037425</v>
      </c>
      <c r="K29" s="96">
        <v>35571.386322130005</v>
      </c>
      <c r="L29" s="96">
        <v>41345.033456100013</v>
      </c>
      <c r="M29" s="96">
        <v>90921.188319040011</v>
      </c>
      <c r="N29" s="96">
        <v>88437.071375250001</v>
      </c>
      <c r="O29" s="96">
        <v>88206.067134440003</v>
      </c>
      <c r="P29" s="85">
        <v>16.23115579945236</v>
      </c>
      <c r="Q29" s="85">
        <v>119.9083679919615</v>
      </c>
      <c r="R29" s="85">
        <v>-0.26120747466842342</v>
      </c>
      <c r="S29" s="96">
        <v>7599.5611120200019</v>
      </c>
      <c r="T29" s="96">
        <v>6445.5595371650015</v>
      </c>
      <c r="U29" s="96">
        <v>12527.6853716025</v>
      </c>
      <c r="V29" s="96">
        <v>13106.5506878325</v>
      </c>
      <c r="W29" s="96">
        <v>12583.517986392497</v>
      </c>
      <c r="X29" s="85">
        <v>-15.185108164072133</v>
      </c>
      <c r="Y29" s="85">
        <v>94.361487150464598</v>
      </c>
      <c r="Z29" s="85">
        <v>-3.9906205217331681</v>
      </c>
      <c r="AA29" s="96">
        <v>2245.7754269300003</v>
      </c>
      <c r="AB29" s="96">
        <v>2619.10003087</v>
      </c>
      <c r="AC29" s="96">
        <v>2832.6392993300005</v>
      </c>
      <c r="AD29" s="96">
        <v>2949.9260633299996</v>
      </c>
      <c r="AE29" s="96">
        <v>3124.7144741800003</v>
      </c>
      <c r="AF29" s="85">
        <v>16.6234165475013</v>
      </c>
      <c r="AG29" s="85">
        <v>8.1531543638319199</v>
      </c>
      <c r="AH29" s="85">
        <v>5.9251793806890163</v>
      </c>
    </row>
    <row r="30" spans="2:34" x14ac:dyDescent="0.25">
      <c r="B30" s="113" t="s">
        <v>242</v>
      </c>
      <c r="C30" s="96">
        <v>180956.55272697701</v>
      </c>
      <c r="D30" s="96">
        <v>174057.66040123088</v>
      </c>
      <c r="E30" s="96">
        <v>160657.41396947138</v>
      </c>
      <c r="F30" s="96">
        <v>166561.17722056629</v>
      </c>
      <c r="G30" s="96">
        <v>166421.9199637828</v>
      </c>
      <c r="H30" s="85">
        <v>-3.8124578644880653</v>
      </c>
      <c r="I30" s="85">
        <v>-7.6987398318866171</v>
      </c>
      <c r="J30" s="85">
        <v>-8.3607272179087033E-2</v>
      </c>
      <c r="K30" s="96">
        <v>141825.70278193703</v>
      </c>
      <c r="L30" s="96">
        <v>144990.89694163087</v>
      </c>
      <c r="M30" s="96">
        <v>134892.9587567829</v>
      </c>
      <c r="N30" s="96">
        <v>139719.12109240479</v>
      </c>
      <c r="O30" s="96">
        <v>139202.4871143598</v>
      </c>
      <c r="P30" s="85">
        <v>2.2317493216024884</v>
      </c>
      <c r="Q30" s="85">
        <v>-6.9645325312478787</v>
      </c>
      <c r="R30" s="85">
        <v>-0.36976612363837091</v>
      </c>
      <c r="S30" s="96">
        <v>33002.384131539991</v>
      </c>
      <c r="T30" s="96">
        <v>23215.415307560004</v>
      </c>
      <c r="U30" s="96">
        <v>21804.24635970849</v>
      </c>
      <c r="V30" s="96">
        <v>22690.748191101506</v>
      </c>
      <c r="W30" s="96">
        <v>22928.306471453001</v>
      </c>
      <c r="X30" s="85">
        <v>-29.65533879301373</v>
      </c>
      <c r="Y30" s="85">
        <v>-6.0785858411586249</v>
      </c>
      <c r="Z30" s="85">
        <v>1.0469389477631097</v>
      </c>
      <c r="AA30" s="96">
        <v>6128.4658135000009</v>
      </c>
      <c r="AB30" s="96">
        <v>5851.3481520400001</v>
      </c>
      <c r="AC30" s="96">
        <v>3960.2088529800012</v>
      </c>
      <c r="AD30" s="96">
        <v>4151.3079370599999</v>
      </c>
      <c r="AE30" s="96">
        <v>4291.1263779700012</v>
      </c>
      <c r="AF30" s="85">
        <v>-4.5218113291838264</v>
      </c>
      <c r="AG30" s="85">
        <v>-32.319719318028902</v>
      </c>
      <c r="AH30" s="85">
        <v>3.3680575623359355</v>
      </c>
    </row>
    <row r="31" spans="2:34" x14ac:dyDescent="0.25">
      <c r="B31" s="113" t="s">
        <v>243</v>
      </c>
      <c r="C31" s="96">
        <v>177390.01746004992</v>
      </c>
      <c r="D31" s="96">
        <v>201609.70650212755</v>
      </c>
      <c r="E31" s="96">
        <v>293413.85245570278</v>
      </c>
      <c r="F31" s="96">
        <v>311827.48802339874</v>
      </c>
      <c r="G31" s="96">
        <v>333528.18879296532</v>
      </c>
      <c r="H31" s="85">
        <v>13.653355126103509</v>
      </c>
      <c r="I31" s="85">
        <v>45.535578393695268</v>
      </c>
      <c r="J31" s="85">
        <v>6.9592007129077205</v>
      </c>
      <c r="K31" s="96">
        <v>142087.7411496799</v>
      </c>
      <c r="L31" s="96">
        <v>169089.51442334006</v>
      </c>
      <c r="M31" s="96">
        <v>239727.79741084404</v>
      </c>
      <c r="N31" s="96">
        <v>257437.46430582902</v>
      </c>
      <c r="O31" s="96">
        <v>275798.16617867263</v>
      </c>
      <c r="P31" s="85">
        <v>0</v>
      </c>
      <c r="Q31" s="85">
        <v>0</v>
      </c>
      <c r="R31" s="85">
        <v>7.1321017406509091</v>
      </c>
      <c r="S31" s="96">
        <v>30550.09147426</v>
      </c>
      <c r="T31" s="96">
        <v>26851.4598598175</v>
      </c>
      <c r="U31" s="96">
        <v>47111.484932538726</v>
      </c>
      <c r="V31" s="96">
        <v>50384.981797629749</v>
      </c>
      <c r="W31" s="96">
        <v>52779.030622852704</v>
      </c>
      <c r="X31" s="85">
        <v>0</v>
      </c>
      <c r="Y31" s="85">
        <v>0</v>
      </c>
      <c r="Z31" s="85">
        <v>4.7515127321839712</v>
      </c>
      <c r="AA31" s="96">
        <v>4752.1848361100001</v>
      </c>
      <c r="AB31" s="96">
        <v>5668.7322189700008</v>
      </c>
      <c r="AC31" s="96">
        <v>6574.5701123200006</v>
      </c>
      <c r="AD31" s="96">
        <v>4005.0419199399994</v>
      </c>
      <c r="AE31" s="96">
        <v>4950.9919914400007</v>
      </c>
      <c r="AF31" s="85">
        <v>0</v>
      </c>
      <c r="AG31" s="85">
        <v>0</v>
      </c>
      <c r="AH31" s="85">
        <v>23.61898053526923</v>
      </c>
    </row>
    <row r="32" spans="2:34" x14ac:dyDescent="0.25">
      <c r="B32" s="113" t="s">
        <v>244</v>
      </c>
      <c r="C32" s="96">
        <v>3341.8365208179998</v>
      </c>
      <c r="D32" s="96">
        <v>3303.6538436723004</v>
      </c>
      <c r="E32" s="96">
        <v>4403.1513494099991</v>
      </c>
      <c r="F32" s="96">
        <v>5243.0006341269991</v>
      </c>
      <c r="G32" s="96">
        <v>5441.3832574650005</v>
      </c>
      <c r="H32" s="85">
        <v>-1.1425656793155545</v>
      </c>
      <c r="I32" s="85">
        <v>33.281256383553519</v>
      </c>
      <c r="J32" s="85">
        <v>3.7837611929076864</v>
      </c>
      <c r="K32" s="96">
        <v>3338.7847221779998</v>
      </c>
      <c r="L32" s="96">
        <v>3303.6538436723004</v>
      </c>
      <c r="M32" s="96">
        <v>4403.1513494099991</v>
      </c>
      <c r="N32" s="96">
        <v>5242.0056341269992</v>
      </c>
      <c r="O32" s="96">
        <v>5441.3832574650005</v>
      </c>
      <c r="P32" s="85">
        <v>-1.0522055606742571</v>
      </c>
      <c r="Q32" s="85">
        <v>33.281256383553519</v>
      </c>
      <c r="R32" s="85">
        <v>3.8034606838267093</v>
      </c>
      <c r="S32" s="96">
        <v>3.0517986399999999</v>
      </c>
      <c r="T32" s="96">
        <v>0</v>
      </c>
      <c r="U32" s="96">
        <v>0</v>
      </c>
      <c r="V32" s="96">
        <v>0</v>
      </c>
      <c r="W32" s="96">
        <v>0</v>
      </c>
      <c r="X32" s="85">
        <v>-100</v>
      </c>
      <c r="Y32" s="85">
        <v>0</v>
      </c>
      <c r="Z32" s="85">
        <v>0</v>
      </c>
      <c r="AA32" s="96">
        <v>0</v>
      </c>
      <c r="AB32" s="96">
        <v>0</v>
      </c>
      <c r="AC32" s="96">
        <v>0</v>
      </c>
      <c r="AD32" s="96">
        <v>0.995</v>
      </c>
      <c r="AE32" s="96">
        <v>0</v>
      </c>
      <c r="AF32" s="85">
        <v>0</v>
      </c>
      <c r="AG32" s="85">
        <v>0</v>
      </c>
      <c r="AH32" s="85">
        <v>-100</v>
      </c>
    </row>
    <row r="33" spans="2:34" x14ac:dyDescent="0.25">
      <c r="B33" s="113" t="s">
        <v>245</v>
      </c>
      <c r="C33" s="96">
        <v>358627.68980139599</v>
      </c>
      <c r="D33" s="96">
        <v>373100.60252186202</v>
      </c>
      <c r="E33" s="96">
        <v>473944.49370111187</v>
      </c>
      <c r="F33" s="96">
        <v>490566.61255937535</v>
      </c>
      <c r="G33" s="96">
        <v>506091.14969177009</v>
      </c>
      <c r="H33" s="85">
        <v>4.0356372728723127</v>
      </c>
      <c r="I33" s="85">
        <v>27.028605823101255</v>
      </c>
      <c r="J33" s="85">
        <v>3.1646134765267453</v>
      </c>
      <c r="K33" s="96">
        <v>292199.13594126399</v>
      </c>
      <c r="L33" s="96">
        <v>327553.13267832884</v>
      </c>
      <c r="M33" s="96">
        <v>427751.2102241508</v>
      </c>
      <c r="N33" s="96">
        <v>436817.20621742419</v>
      </c>
      <c r="O33" s="96">
        <v>447246.71503095661</v>
      </c>
      <c r="P33" s="85">
        <v>12.099281752897273</v>
      </c>
      <c r="Q33" s="85">
        <v>30.58987002399417</v>
      </c>
      <c r="R33" s="85">
        <v>2.3876140099529763</v>
      </c>
      <c r="S33" s="96">
        <v>50367.644036562007</v>
      </c>
      <c r="T33" s="96">
        <v>27698.677775703211</v>
      </c>
      <c r="U33" s="96">
        <v>31040.657752600087</v>
      </c>
      <c r="V33" s="96">
        <v>38100.977365401195</v>
      </c>
      <c r="W33" s="96">
        <v>42382.307651923526</v>
      </c>
      <c r="X33" s="85">
        <v>-45.007001408291671</v>
      </c>
      <c r="Y33" s="85">
        <v>12.065485594508782</v>
      </c>
      <c r="Z33" s="85">
        <v>11.236799112691864</v>
      </c>
      <c r="AA33" s="96">
        <v>16060.90982357</v>
      </c>
      <c r="AB33" s="96">
        <v>17848.79206783</v>
      </c>
      <c r="AC33" s="96">
        <v>15152.625724361</v>
      </c>
      <c r="AD33" s="96">
        <v>15648.428976549996</v>
      </c>
      <c r="AE33" s="96">
        <v>16462.127008889998</v>
      </c>
      <c r="AF33" s="85">
        <v>11.131886449148814</v>
      </c>
      <c r="AG33" s="85">
        <v>-15.105595567604096</v>
      </c>
      <c r="AH33" s="85">
        <v>5.1998704378527272</v>
      </c>
    </row>
    <row r="34" spans="2:34" x14ac:dyDescent="0.25">
      <c r="B34" s="107" t="s">
        <v>69</v>
      </c>
      <c r="C34" s="96">
        <v>2911896.787980041</v>
      </c>
      <c r="D34" s="96">
        <v>3266011.8898883327</v>
      </c>
      <c r="E34" s="96">
        <v>4172746.8881104086</v>
      </c>
      <c r="F34" s="96">
        <v>4344800.6486129556</v>
      </c>
      <c r="G34" s="96">
        <v>4492524.3315856028</v>
      </c>
      <c r="H34" s="85">
        <v>12.160977111896141</v>
      </c>
      <c r="I34" s="85">
        <v>27.762758642408919</v>
      </c>
      <c r="J34" s="85">
        <v>3.4000106085375181</v>
      </c>
      <c r="K34" s="96">
        <v>2497993.1620406709</v>
      </c>
      <c r="L34" s="96">
        <v>2903588.1630691797</v>
      </c>
      <c r="M34" s="96">
        <v>3716940.6652932176</v>
      </c>
      <c r="N34" s="96">
        <v>3867461.081727813</v>
      </c>
      <c r="O34" s="96">
        <v>3993509.7813825398</v>
      </c>
      <c r="P34" s="85">
        <v>16.236833918999544</v>
      </c>
      <c r="Q34" s="85">
        <v>28.011978853237231</v>
      </c>
      <c r="R34" s="85">
        <v>3.2592105516007885</v>
      </c>
      <c r="S34" s="96">
        <v>345165.32245834032</v>
      </c>
      <c r="T34" s="96">
        <v>287139.56417262292</v>
      </c>
      <c r="U34" s="96">
        <v>383429.80260283494</v>
      </c>
      <c r="V34" s="96">
        <v>404699.61987844284</v>
      </c>
      <c r="W34" s="96">
        <v>421503.45858255221</v>
      </c>
      <c r="X34" s="85">
        <v>-16.811004614381797</v>
      </c>
      <c r="Y34" s="85">
        <v>33.534298454365604</v>
      </c>
      <c r="Z34" s="85">
        <v>4.1521755590372411</v>
      </c>
      <c r="AA34" s="96">
        <v>68738.303481029987</v>
      </c>
      <c r="AB34" s="96">
        <v>75284.162646529992</v>
      </c>
      <c r="AC34" s="96">
        <v>72376.420214356011</v>
      </c>
      <c r="AD34" s="96">
        <v>72639.947006699993</v>
      </c>
      <c r="AE34" s="96">
        <v>77511.091620510007</v>
      </c>
      <c r="AF34" s="85">
        <v>9.5228698324020975</v>
      </c>
      <c r="AG34" s="85">
        <v>-3.8623560785636313</v>
      </c>
      <c r="AH34" s="85">
        <v>6.7058757812154202</v>
      </c>
    </row>
    <row r="35" spans="2:34" x14ac:dyDescent="0.25">
      <c r="B35" s="107" t="s">
        <v>246</v>
      </c>
      <c r="C35" s="96"/>
      <c r="D35" s="96"/>
      <c r="E35" s="96"/>
      <c r="F35" s="96"/>
      <c r="G35" s="96"/>
      <c r="H35" s="112"/>
      <c r="I35" s="112"/>
      <c r="J35" s="112"/>
      <c r="K35" s="66"/>
      <c r="L35" s="66"/>
      <c r="M35" s="66"/>
      <c r="N35" s="66"/>
      <c r="O35" s="66"/>
      <c r="P35" s="112"/>
      <c r="Q35" s="112"/>
      <c r="R35" s="112"/>
      <c r="S35" s="96"/>
      <c r="T35" s="96"/>
      <c r="U35" s="96"/>
      <c r="V35" s="96"/>
      <c r="W35" s="96"/>
      <c r="X35" s="112"/>
      <c r="Y35" s="112"/>
      <c r="Z35" s="112"/>
      <c r="AA35" s="96"/>
      <c r="AB35" s="96"/>
      <c r="AC35" s="96"/>
      <c r="AD35" s="96"/>
      <c r="AE35" s="96"/>
      <c r="AF35" s="112"/>
      <c r="AG35" s="112"/>
      <c r="AH35" s="112"/>
    </row>
    <row r="36" spans="2:34" x14ac:dyDescent="0.25">
      <c r="B36" s="115" t="s">
        <v>247</v>
      </c>
      <c r="C36" s="96">
        <v>38246.381965080996</v>
      </c>
      <c r="D36" s="96">
        <v>38427.040945009001</v>
      </c>
      <c r="E36" s="96">
        <v>43111.280298490012</v>
      </c>
      <c r="F36" s="96">
        <v>43939.217332995002</v>
      </c>
      <c r="G36" s="96">
        <v>42471.869729580001</v>
      </c>
      <c r="H36" s="85">
        <v>0.47235573836224948</v>
      </c>
      <c r="I36" s="85">
        <v>12.189955922404719</v>
      </c>
      <c r="J36" s="85">
        <v>-3.3394941750888529</v>
      </c>
      <c r="K36" s="96">
        <v>31871.206936959996</v>
      </c>
      <c r="L36" s="96">
        <v>34207.671661839006</v>
      </c>
      <c r="M36" s="96">
        <v>38491.522665010008</v>
      </c>
      <c r="N36" s="96">
        <v>38933.065387919996</v>
      </c>
      <c r="O36" s="96">
        <v>38165.230028929996</v>
      </c>
      <c r="P36" s="85">
        <v>7.3309577811108504</v>
      </c>
      <c r="Q36" s="85">
        <v>12.523070981033566</v>
      </c>
      <c r="R36" s="85">
        <v>-1.9721934333694735</v>
      </c>
      <c r="S36" s="96">
        <v>5441.6256112700003</v>
      </c>
      <c r="T36" s="96">
        <v>3254.3111639500012</v>
      </c>
      <c r="U36" s="96">
        <v>3721.3000503499998</v>
      </c>
      <c r="V36" s="96">
        <v>4124.3456081049999</v>
      </c>
      <c r="W36" s="96">
        <v>3461.9925217099994</v>
      </c>
      <c r="X36" s="85">
        <v>-40.195974577705471</v>
      </c>
      <c r="Y36" s="85">
        <v>14.34985355958338</v>
      </c>
      <c r="Z36" s="85">
        <v>-16.059592219754105</v>
      </c>
      <c r="AA36" s="96">
        <v>933.54941685099982</v>
      </c>
      <c r="AB36" s="96">
        <v>965.05811921999964</v>
      </c>
      <c r="AC36" s="96">
        <v>898.4575831300001</v>
      </c>
      <c r="AD36" s="96">
        <v>881.80633696999996</v>
      </c>
      <c r="AE36" s="96">
        <v>844.64717894000023</v>
      </c>
      <c r="AF36" s="85">
        <v>3.3751509882876189</v>
      </c>
      <c r="AG36" s="85">
        <v>-6.9011943181027142</v>
      </c>
      <c r="AH36" s="85">
        <v>-4.2139817408982765</v>
      </c>
    </row>
    <row r="37" spans="2:34" x14ac:dyDescent="0.25">
      <c r="B37" s="115" t="s">
        <v>248</v>
      </c>
      <c r="C37" s="96">
        <v>336.20669644000009</v>
      </c>
      <c r="D37" s="96">
        <v>464.82122136000004</v>
      </c>
      <c r="E37" s="96">
        <v>677.94273293999981</v>
      </c>
      <c r="F37" s="96">
        <v>1927.8439668999999</v>
      </c>
      <c r="G37" s="96">
        <v>4331.7933492899992</v>
      </c>
      <c r="H37" s="85">
        <v>38.254599412166286</v>
      </c>
      <c r="I37" s="85">
        <v>45.850211175048521</v>
      </c>
      <c r="J37" s="85">
        <v>124.69626295823014</v>
      </c>
      <c r="K37" s="96">
        <v>298.49132394000009</v>
      </c>
      <c r="L37" s="96">
        <v>445.11470286000002</v>
      </c>
      <c r="M37" s="96">
        <v>670.28621443999987</v>
      </c>
      <c r="N37" s="96">
        <v>1891.9399529499999</v>
      </c>
      <c r="O37" s="96">
        <v>4174.4240159299998</v>
      </c>
      <c r="P37" s="85">
        <v>49.121487681656298</v>
      </c>
      <c r="Q37" s="85">
        <v>50.587300337014938</v>
      </c>
      <c r="R37" s="85">
        <v>120.6425214194058</v>
      </c>
      <c r="S37" s="96">
        <v>18</v>
      </c>
      <c r="T37" s="96">
        <v>0</v>
      </c>
      <c r="U37" s="96">
        <v>2.9999999999999996</v>
      </c>
      <c r="V37" s="96">
        <v>4.4617989700000003</v>
      </c>
      <c r="W37" s="96">
        <v>4.4909105999999985</v>
      </c>
      <c r="X37" s="85">
        <v>-100</v>
      </c>
      <c r="Y37" s="85">
        <v>0</v>
      </c>
      <c r="Z37" s="85">
        <v>0.65246395446629801</v>
      </c>
      <c r="AA37" s="96">
        <v>19.715372500000001</v>
      </c>
      <c r="AB37" s="96">
        <v>19.706518500000001</v>
      </c>
      <c r="AC37" s="96">
        <v>4.6565184999999989</v>
      </c>
      <c r="AD37" s="96">
        <v>31.442214979999999</v>
      </c>
      <c r="AE37" s="96">
        <v>152.87842275999998</v>
      </c>
      <c r="AF37" s="85">
        <v>-4.4909118506381115E-2</v>
      </c>
      <c r="AG37" s="85">
        <v>-76.370668923584859</v>
      </c>
      <c r="AH37" s="85">
        <v>386.2202706051213</v>
      </c>
    </row>
    <row r="38" spans="2:34" x14ac:dyDescent="0.25">
      <c r="B38" s="115" t="s">
        <v>249</v>
      </c>
      <c r="C38" s="96">
        <v>35873.091777801004</v>
      </c>
      <c r="D38" s="96">
        <v>39775.729975492592</v>
      </c>
      <c r="E38" s="96">
        <v>87213.202581822508</v>
      </c>
      <c r="F38" s="96">
        <v>86521.714213452506</v>
      </c>
      <c r="G38" s="96">
        <v>85731.437982222502</v>
      </c>
      <c r="H38" s="85">
        <v>10.879012664602884</v>
      </c>
      <c r="I38" s="85">
        <v>119.26235580228956</v>
      </c>
      <c r="J38" s="85">
        <v>-0.91338485190013419</v>
      </c>
      <c r="K38" s="96">
        <v>27630.812993880001</v>
      </c>
      <c r="L38" s="96">
        <v>31997.624467197591</v>
      </c>
      <c r="M38" s="96">
        <v>73593.246180240007</v>
      </c>
      <c r="N38" s="96">
        <v>72420.819470700008</v>
      </c>
      <c r="O38" s="96">
        <v>71769.783822369995</v>
      </c>
      <c r="P38" s="85">
        <v>15.804136759511211</v>
      </c>
      <c r="Q38" s="85">
        <v>129.9959681559618</v>
      </c>
      <c r="R38" s="85">
        <v>-0.89896200165673346</v>
      </c>
      <c r="S38" s="96">
        <v>7484.3758788400028</v>
      </c>
      <c r="T38" s="96">
        <v>6341.1554700450024</v>
      </c>
      <c r="U38" s="96">
        <v>11971.763367502495</v>
      </c>
      <c r="V38" s="96">
        <v>12448.081781642499</v>
      </c>
      <c r="W38" s="96">
        <v>12182.694771812496</v>
      </c>
      <c r="X38" s="85">
        <v>-15.274759409493837</v>
      </c>
      <c r="Y38" s="85">
        <v>88.794667218867815</v>
      </c>
      <c r="Z38" s="85">
        <v>-2.1319510466373703</v>
      </c>
      <c r="AA38" s="96">
        <v>757.90290508099997</v>
      </c>
      <c r="AB38" s="96">
        <v>1436.95003825</v>
      </c>
      <c r="AC38" s="96">
        <v>1648.1930340799997</v>
      </c>
      <c r="AD38" s="96">
        <v>1652.8129611100003</v>
      </c>
      <c r="AE38" s="96">
        <v>1778.9593880399998</v>
      </c>
      <c r="AF38" s="85">
        <v>89.595531118386162</v>
      </c>
      <c r="AG38" s="85">
        <v>14.700789185910981</v>
      </c>
      <c r="AH38" s="85">
        <v>7.6322263860565176</v>
      </c>
    </row>
    <row r="39" spans="2:34" x14ac:dyDescent="0.25">
      <c r="B39" s="115" t="s">
        <v>250</v>
      </c>
      <c r="C39" s="96">
        <v>24098.871248545001</v>
      </c>
      <c r="D39" s="96">
        <v>20040.531606969998</v>
      </c>
      <c r="E39" s="96">
        <v>29313.426900389997</v>
      </c>
      <c r="F39" s="96">
        <v>31109.525385481007</v>
      </c>
      <c r="G39" s="96">
        <v>41319.179250830988</v>
      </c>
      <c r="H39" s="85">
        <v>-16.840372313371439</v>
      </c>
      <c r="I39" s="85">
        <v>46.270705165300761</v>
      </c>
      <c r="J39" s="85">
        <v>32.818417313800886</v>
      </c>
      <c r="K39" s="96">
        <v>18896.080051094999</v>
      </c>
      <c r="L39" s="96">
        <v>16803.491742210001</v>
      </c>
      <c r="M39" s="96">
        <v>24777.02111858</v>
      </c>
      <c r="N39" s="96">
        <v>26316.340239756006</v>
      </c>
      <c r="O39" s="96">
        <v>34246.367118290989</v>
      </c>
      <c r="P39" s="85">
        <v>-11.074192653855402</v>
      </c>
      <c r="Q39" s="85">
        <v>47.451621952719918</v>
      </c>
      <c r="R39" s="85">
        <v>30.133471471671889</v>
      </c>
      <c r="S39" s="96">
        <v>4082.5250133200011</v>
      </c>
      <c r="T39" s="96">
        <v>2395.2787615199995</v>
      </c>
      <c r="U39" s="96">
        <v>3687.56694161</v>
      </c>
      <c r="V39" s="96">
        <v>3897.7736779749998</v>
      </c>
      <c r="W39" s="96">
        <v>5992.3278412500022</v>
      </c>
      <c r="X39" s="85">
        <v>-41.328497591442684</v>
      </c>
      <c r="Y39" s="85">
        <v>53.951473241884308</v>
      </c>
      <c r="Z39" s="85">
        <v>53.737192980460094</v>
      </c>
      <c r="AA39" s="96">
        <v>1120.2661841300001</v>
      </c>
      <c r="AB39" s="96">
        <v>841.7611032399999</v>
      </c>
      <c r="AC39" s="96">
        <v>848.83884019999994</v>
      </c>
      <c r="AD39" s="96">
        <v>895.4114677499997</v>
      </c>
      <c r="AE39" s="96">
        <v>1080.4842912900001</v>
      </c>
      <c r="AF39" s="85">
        <v>-24.860616595893013</v>
      </c>
      <c r="AG39" s="85">
        <v>0.84082490064666948</v>
      </c>
      <c r="AH39" s="85">
        <v>20.669025381711226</v>
      </c>
    </row>
    <row r="40" spans="2:34" x14ac:dyDescent="0.25">
      <c r="B40" s="116" t="s">
        <v>251</v>
      </c>
      <c r="C40" s="96">
        <v>23569.076208704999</v>
      </c>
      <c r="D40" s="96">
        <v>19704.044810399995</v>
      </c>
      <c r="E40" s="96">
        <v>29081.433225330002</v>
      </c>
      <c r="F40" s="96">
        <v>30881.935334711005</v>
      </c>
      <c r="G40" s="96">
        <v>41170.816856840989</v>
      </c>
      <c r="H40" s="85">
        <v>-16.398739450286531</v>
      </c>
      <c r="I40" s="85">
        <v>47.591184983402627</v>
      </c>
      <c r="J40" s="85">
        <v>33.3168287887883</v>
      </c>
      <c r="K40" s="96">
        <v>18366.285011254997</v>
      </c>
      <c r="L40" s="96">
        <v>16467.004945639997</v>
      </c>
      <c r="M40" s="96">
        <v>24545.027443520004</v>
      </c>
      <c r="N40" s="96">
        <v>26088.750188986003</v>
      </c>
      <c r="O40" s="96">
        <v>34098.00472430099</v>
      </c>
      <c r="P40" s="85">
        <v>-10.341122684588127</v>
      </c>
      <c r="Q40" s="85">
        <v>49.055809022628864</v>
      </c>
      <c r="R40" s="85">
        <v>30.700031535800765</v>
      </c>
      <c r="S40" s="96">
        <v>4082.5250133200011</v>
      </c>
      <c r="T40" s="96">
        <v>2395.2787615199995</v>
      </c>
      <c r="U40" s="96">
        <v>3687.56694161</v>
      </c>
      <c r="V40" s="96">
        <v>3897.7736779749998</v>
      </c>
      <c r="W40" s="96">
        <v>5992.3278412500022</v>
      </c>
      <c r="X40" s="85">
        <v>-41.328497591442684</v>
      </c>
      <c r="Y40" s="85">
        <v>53.951473241884308</v>
      </c>
      <c r="Z40" s="85">
        <v>53.737192980460094</v>
      </c>
      <c r="AA40" s="96">
        <v>1120.2661841300001</v>
      </c>
      <c r="AB40" s="96">
        <v>841.7611032399999</v>
      </c>
      <c r="AC40" s="96">
        <v>848.83884019999994</v>
      </c>
      <c r="AD40" s="96">
        <v>895.4114677499997</v>
      </c>
      <c r="AE40" s="96">
        <v>1080.4842912900001</v>
      </c>
      <c r="AF40" s="85">
        <v>-24.860616595893013</v>
      </c>
      <c r="AG40" s="85">
        <v>0.84082490064666948</v>
      </c>
      <c r="AH40" s="85">
        <v>20.669025381711226</v>
      </c>
    </row>
    <row r="41" spans="2:34" x14ac:dyDescent="0.25">
      <c r="B41" s="116" t="s">
        <v>252</v>
      </c>
      <c r="C41" s="96">
        <v>529.79503983999984</v>
      </c>
      <c r="D41" s="96">
        <v>336.48679656999997</v>
      </c>
      <c r="E41" s="96">
        <v>231.99367505999993</v>
      </c>
      <c r="F41" s="96">
        <v>227.59005076999992</v>
      </c>
      <c r="G41" s="96">
        <v>148.36239398999993</v>
      </c>
      <c r="H41" s="85">
        <v>-36.487363741340374</v>
      </c>
      <c r="I41" s="85">
        <v>-31.054152072282616</v>
      </c>
      <c r="J41" s="85">
        <v>-34.811564263003135</v>
      </c>
      <c r="K41" s="96">
        <v>529.79503983999984</v>
      </c>
      <c r="L41" s="96">
        <v>336.48679656999997</v>
      </c>
      <c r="M41" s="96">
        <v>231.99367505999993</v>
      </c>
      <c r="N41" s="96">
        <v>227.59005076999992</v>
      </c>
      <c r="O41" s="96">
        <v>148.36239398999993</v>
      </c>
      <c r="P41" s="85">
        <v>-36.487363741340374</v>
      </c>
      <c r="Q41" s="85">
        <v>-31.054152072282616</v>
      </c>
      <c r="R41" s="85">
        <v>-34.811564263003135</v>
      </c>
      <c r="S41" s="96">
        <v>0</v>
      </c>
      <c r="T41" s="96">
        <v>0</v>
      </c>
      <c r="U41" s="96">
        <v>0</v>
      </c>
      <c r="V41" s="96">
        <v>0</v>
      </c>
      <c r="W41" s="96">
        <v>0</v>
      </c>
      <c r="X41" s="85">
        <v>0</v>
      </c>
      <c r="Y41" s="85">
        <v>0</v>
      </c>
      <c r="Z41" s="85">
        <v>0</v>
      </c>
      <c r="AA41" s="96">
        <v>0</v>
      </c>
      <c r="AB41" s="96">
        <v>0</v>
      </c>
      <c r="AC41" s="96">
        <v>0</v>
      </c>
      <c r="AD41" s="96">
        <v>0</v>
      </c>
      <c r="AE41" s="96">
        <v>0</v>
      </c>
      <c r="AF41" s="85">
        <v>0</v>
      </c>
      <c r="AG41" s="85">
        <v>0</v>
      </c>
      <c r="AH41" s="85">
        <v>0</v>
      </c>
    </row>
    <row r="42" spans="2:34" x14ac:dyDescent="0.25">
      <c r="B42" s="115" t="s">
        <v>253</v>
      </c>
      <c r="C42" s="96">
        <v>2600224.9056247701</v>
      </c>
      <c r="D42" s="96">
        <v>2913947.1558339405</v>
      </c>
      <c r="E42" s="96">
        <v>3647608.9544265294</v>
      </c>
      <c r="F42" s="96">
        <v>3822097.9121092753</v>
      </c>
      <c r="G42" s="96">
        <v>3918919.2517830497</v>
      </c>
      <c r="H42" s="85">
        <v>12.065196727041988</v>
      </c>
      <c r="I42" s="85">
        <v>25.17759449150418</v>
      </c>
      <c r="J42" s="85">
        <v>2.5331988321654952</v>
      </c>
      <c r="K42" s="96">
        <v>2236453.880997892</v>
      </c>
      <c r="L42" s="96">
        <v>2598787.8170959852</v>
      </c>
      <c r="M42" s="96">
        <v>3269848.4651251063</v>
      </c>
      <c r="N42" s="96">
        <v>3421135.1688628593</v>
      </c>
      <c r="O42" s="96">
        <v>3504586.0211511473</v>
      </c>
      <c r="P42" s="85">
        <v>16.201270197283119</v>
      </c>
      <c r="Q42" s="85">
        <v>25.822063795073412</v>
      </c>
      <c r="R42" s="85">
        <v>2.439273754741067</v>
      </c>
      <c r="S42" s="96">
        <v>310077.7967575881</v>
      </c>
      <c r="T42" s="96">
        <v>257303.19895868536</v>
      </c>
      <c r="U42" s="96">
        <v>319267.5449011671</v>
      </c>
      <c r="V42" s="96">
        <v>338743.8263890057</v>
      </c>
      <c r="W42" s="96">
        <v>349408.80559277249</v>
      </c>
      <c r="X42" s="85">
        <v>-17.019792565206064</v>
      </c>
      <c r="Y42" s="85">
        <v>24.08222913405411</v>
      </c>
      <c r="Z42" s="85">
        <v>3.1483907227048302</v>
      </c>
      <c r="AA42" s="96">
        <v>53693.227869290116</v>
      </c>
      <c r="AB42" s="96">
        <v>57856.139779269986</v>
      </c>
      <c r="AC42" s="96">
        <v>58492.94440025599</v>
      </c>
      <c r="AD42" s="96">
        <v>62218.916857409997</v>
      </c>
      <c r="AE42" s="96">
        <v>64924.425039129994</v>
      </c>
      <c r="AF42" s="85">
        <v>7.7531414578277769</v>
      </c>
      <c r="AG42" s="85">
        <v>1.1006690446606202</v>
      </c>
      <c r="AH42" s="85">
        <v>4.3483691429735627</v>
      </c>
    </row>
    <row r="43" spans="2:34" x14ac:dyDescent="0.25">
      <c r="B43" s="116" t="s">
        <v>254</v>
      </c>
      <c r="C43" s="96">
        <v>2206624.0440647053</v>
      </c>
      <c r="D43" s="96">
        <v>2489020.224972818</v>
      </c>
      <c r="E43" s="96">
        <v>3118968.3630773383</v>
      </c>
      <c r="F43" s="96">
        <v>3269735.4413383217</v>
      </c>
      <c r="G43" s="96">
        <v>3367791.3178582718</v>
      </c>
      <c r="H43" s="85">
        <v>12.797657202534863</v>
      </c>
      <c r="I43" s="85">
        <v>25.309080729201376</v>
      </c>
      <c r="J43" s="85">
        <v>2.9988932829322579</v>
      </c>
      <c r="K43" s="96">
        <v>1843000.8978704873</v>
      </c>
      <c r="L43" s="96">
        <v>2174096.656963673</v>
      </c>
      <c r="M43" s="96">
        <v>2741245.6692858753</v>
      </c>
      <c r="N43" s="96">
        <v>2868826.1483932561</v>
      </c>
      <c r="O43" s="96">
        <v>2953512.4024443589</v>
      </c>
      <c r="P43" s="85">
        <v>17.965035148694358</v>
      </c>
      <c r="Q43" s="85">
        <v>26.086651230781911</v>
      </c>
      <c r="R43" s="85">
        <v>2.9519479281981953</v>
      </c>
      <c r="S43" s="96">
        <v>310035.96032492811</v>
      </c>
      <c r="T43" s="96">
        <v>257300.05389737539</v>
      </c>
      <c r="U43" s="96">
        <v>319251.77007120714</v>
      </c>
      <c r="V43" s="96">
        <v>338726.92438765569</v>
      </c>
      <c r="W43" s="96">
        <v>349393.78826478252</v>
      </c>
      <c r="X43" s="85">
        <v>-17.009609586024705</v>
      </c>
      <c r="Y43" s="85">
        <v>24.077614922902935</v>
      </c>
      <c r="Z43" s="85">
        <v>3.1491042220544552</v>
      </c>
      <c r="AA43" s="96">
        <v>53587.185869290115</v>
      </c>
      <c r="AB43" s="96">
        <v>57623.51411176999</v>
      </c>
      <c r="AC43" s="96">
        <v>58470.923720255989</v>
      </c>
      <c r="AD43" s="96">
        <v>62182.368557410002</v>
      </c>
      <c r="AE43" s="96">
        <v>64885.127149129992</v>
      </c>
      <c r="AF43" s="85">
        <v>7.5322638742875734</v>
      </c>
      <c r="AG43" s="85">
        <v>1.4705968935568792</v>
      </c>
      <c r="AH43" s="85">
        <v>4.3465031236702867</v>
      </c>
    </row>
    <row r="44" spans="2:34" x14ac:dyDescent="0.25">
      <c r="B44" s="116" t="s">
        <v>255</v>
      </c>
      <c r="C44" s="96">
        <v>393600.86156006414</v>
      </c>
      <c r="D44" s="96">
        <v>424926.9308611232</v>
      </c>
      <c r="E44" s="96">
        <v>528640.59134919057</v>
      </c>
      <c r="F44" s="96">
        <v>552362.47077095206</v>
      </c>
      <c r="G44" s="96">
        <v>551127.93392477871</v>
      </c>
      <c r="H44" s="85">
        <v>7.9588416491000622</v>
      </c>
      <c r="I44" s="85">
        <v>24.407410534768765</v>
      </c>
      <c r="J44" s="85">
        <v>-0.22350121731663508</v>
      </c>
      <c r="K44" s="96">
        <v>393452.98312740412</v>
      </c>
      <c r="L44" s="96">
        <v>424691.16013231321</v>
      </c>
      <c r="M44" s="96">
        <v>528602.79583923065</v>
      </c>
      <c r="N44" s="96">
        <v>552309.02046960208</v>
      </c>
      <c r="O44" s="96">
        <v>551073.61870678863</v>
      </c>
      <c r="P44" s="85">
        <v>7.9394942584013499</v>
      </c>
      <c r="Q44" s="85">
        <v>24.467576785573687</v>
      </c>
      <c r="R44" s="85">
        <v>-0.22367944701736642</v>
      </c>
      <c r="S44" s="96">
        <v>41.836432660000007</v>
      </c>
      <c r="T44" s="96">
        <v>3.14506131</v>
      </c>
      <c r="U44" s="96">
        <v>15.77482996</v>
      </c>
      <c r="V44" s="96">
        <v>16.902001349999999</v>
      </c>
      <c r="W44" s="96">
        <v>15.017327989999998</v>
      </c>
      <c r="X44" s="85">
        <v>-92.482482109410327</v>
      </c>
      <c r="Y44" s="85">
        <v>401.57464052743694</v>
      </c>
      <c r="Z44" s="85">
        <v>-11.150592885262078</v>
      </c>
      <c r="AA44" s="96">
        <v>106.042</v>
      </c>
      <c r="AB44" s="96">
        <v>232.62566750000008</v>
      </c>
      <c r="AC44" s="96">
        <v>22.020679999999999</v>
      </c>
      <c r="AD44" s="96">
        <v>36.548299999999998</v>
      </c>
      <c r="AE44" s="96">
        <v>39.297890000000002</v>
      </c>
      <c r="AF44" s="85">
        <v>119.37125620037349</v>
      </c>
      <c r="AG44" s="85">
        <v>-90.533856286516624</v>
      </c>
      <c r="AH44" s="85">
        <v>7.5231679722449707</v>
      </c>
    </row>
    <row r="45" spans="2:34" x14ac:dyDescent="0.25">
      <c r="B45" s="115" t="s">
        <v>256</v>
      </c>
      <c r="C45" s="96">
        <v>23280.714227799501</v>
      </c>
      <c r="D45" s="96">
        <v>33693.814125852012</v>
      </c>
      <c r="E45" s="96">
        <v>47627.639701204615</v>
      </c>
      <c r="F45" s="96">
        <v>48323.319265823127</v>
      </c>
      <c r="G45" s="96">
        <v>49310.274661807613</v>
      </c>
      <c r="H45" s="85">
        <v>44.728438295154319</v>
      </c>
      <c r="I45" s="85">
        <v>41.354254295187367</v>
      </c>
      <c r="J45" s="85">
        <v>2.0423998412760325</v>
      </c>
      <c r="K45" s="96">
        <v>23279.424084509501</v>
      </c>
      <c r="L45" s="96">
        <v>33693.814125852012</v>
      </c>
      <c r="M45" s="96">
        <v>47626.376094434614</v>
      </c>
      <c r="N45" s="96">
        <v>48322.06758840313</v>
      </c>
      <c r="O45" s="96">
        <v>49309.029430997616</v>
      </c>
      <c r="P45" s="85">
        <v>44.73645913032879</v>
      </c>
      <c r="Q45" s="85">
        <v>41.350504031814744</v>
      </c>
      <c r="R45" s="85">
        <v>2.0424660860979937</v>
      </c>
      <c r="S45" s="96">
        <v>1.2901432900000001</v>
      </c>
      <c r="T45" s="96">
        <v>0</v>
      </c>
      <c r="U45" s="96">
        <v>1.26360677</v>
      </c>
      <c r="V45" s="96">
        <v>1.25167742</v>
      </c>
      <c r="W45" s="96">
        <v>1.24523081</v>
      </c>
      <c r="X45" s="85">
        <v>-100</v>
      </c>
      <c r="Y45" s="85">
        <v>0</v>
      </c>
      <c r="Z45" s="85">
        <v>-0.51503765243284816</v>
      </c>
      <c r="AA45" s="96">
        <v>0</v>
      </c>
      <c r="AB45" s="96">
        <v>0</v>
      </c>
      <c r="AC45" s="96">
        <v>0</v>
      </c>
      <c r="AD45" s="96">
        <v>0</v>
      </c>
      <c r="AE45" s="96">
        <v>0</v>
      </c>
      <c r="AF45" s="85">
        <v>0</v>
      </c>
      <c r="AG45" s="85">
        <v>0</v>
      </c>
      <c r="AH45" s="85">
        <v>0</v>
      </c>
    </row>
    <row r="46" spans="2:34" x14ac:dyDescent="0.25">
      <c r="B46" s="116" t="s">
        <v>257</v>
      </c>
      <c r="C46" s="96">
        <v>2381.5983744824998</v>
      </c>
      <c r="D46" s="96">
        <v>719.61500814999988</v>
      </c>
      <c r="E46" s="96">
        <v>555.81579422999994</v>
      </c>
      <c r="F46" s="96">
        <v>581.16787232999991</v>
      </c>
      <c r="G46" s="96">
        <v>475.01843013000001</v>
      </c>
      <c r="H46" s="85">
        <v>-69.784367680954347</v>
      </c>
      <c r="I46" s="85">
        <v>-22.762061944913867</v>
      </c>
      <c r="J46" s="85">
        <v>-18.26485035630564</v>
      </c>
      <c r="K46" s="96">
        <v>2380.3082311925</v>
      </c>
      <c r="L46" s="96">
        <v>719.61500814999988</v>
      </c>
      <c r="M46" s="96">
        <v>554.55218745999991</v>
      </c>
      <c r="N46" s="96">
        <v>579.91619490999994</v>
      </c>
      <c r="O46" s="96">
        <v>473.77319932</v>
      </c>
      <c r="P46" s="85">
        <v>-69.767990602230398</v>
      </c>
      <c r="Q46" s="85">
        <v>-22.937656777663189</v>
      </c>
      <c r="R46" s="85">
        <v>-18.303161132872447</v>
      </c>
      <c r="S46" s="96">
        <v>1.2901432900000001</v>
      </c>
      <c r="T46" s="96">
        <v>0</v>
      </c>
      <c r="U46" s="96">
        <v>1.26360677</v>
      </c>
      <c r="V46" s="96">
        <v>1.25167742</v>
      </c>
      <c r="W46" s="96">
        <v>1.24523081</v>
      </c>
      <c r="X46" s="85">
        <v>-100</v>
      </c>
      <c r="Y46" s="85">
        <v>0</v>
      </c>
      <c r="Z46" s="85">
        <v>-0.51503765243284816</v>
      </c>
      <c r="AA46" s="96">
        <v>0</v>
      </c>
      <c r="AB46" s="96">
        <v>0</v>
      </c>
      <c r="AC46" s="96">
        <v>0</v>
      </c>
      <c r="AD46" s="96">
        <v>0</v>
      </c>
      <c r="AE46" s="96">
        <v>0</v>
      </c>
      <c r="AF46" s="85">
        <v>0</v>
      </c>
      <c r="AG46" s="85">
        <v>0</v>
      </c>
      <c r="AH46" s="85">
        <v>0</v>
      </c>
    </row>
    <row r="47" spans="2:34" x14ac:dyDescent="0.25">
      <c r="B47" s="116" t="s">
        <v>258</v>
      </c>
      <c r="C47" s="96">
        <v>20899.115853317002</v>
      </c>
      <c r="D47" s="96">
        <v>32974.199117702017</v>
      </c>
      <c r="E47" s="96">
        <v>47071.823906974612</v>
      </c>
      <c r="F47" s="96">
        <v>47742.151393493128</v>
      </c>
      <c r="G47" s="96">
        <v>48835.256231677609</v>
      </c>
      <c r="H47" s="85">
        <v>57.777962231203759</v>
      </c>
      <c r="I47" s="85">
        <v>42.753501727065036</v>
      </c>
      <c r="J47" s="85">
        <v>2.2896011308226605</v>
      </c>
      <c r="K47" s="96">
        <v>20899.115853317002</v>
      </c>
      <c r="L47" s="96">
        <v>32974.199117702017</v>
      </c>
      <c r="M47" s="96">
        <v>47071.823906974612</v>
      </c>
      <c r="N47" s="96">
        <v>47742.151393493128</v>
      </c>
      <c r="O47" s="96">
        <v>48835.256231677609</v>
      </c>
      <c r="P47" s="85">
        <v>57.777962231203759</v>
      </c>
      <c r="Q47" s="85">
        <v>42.753501727065036</v>
      </c>
      <c r="R47" s="85">
        <v>2.2896011308226605</v>
      </c>
      <c r="S47" s="96">
        <v>0</v>
      </c>
      <c r="T47" s="96">
        <v>0</v>
      </c>
      <c r="U47" s="96">
        <v>0</v>
      </c>
      <c r="V47" s="96">
        <v>0</v>
      </c>
      <c r="W47" s="96">
        <v>0</v>
      </c>
      <c r="X47" s="85">
        <v>0</v>
      </c>
      <c r="Y47" s="85">
        <v>0</v>
      </c>
      <c r="Z47" s="85">
        <v>0</v>
      </c>
      <c r="AA47" s="96">
        <v>0</v>
      </c>
      <c r="AB47" s="96">
        <v>0</v>
      </c>
      <c r="AC47" s="96">
        <v>0</v>
      </c>
      <c r="AD47" s="96">
        <v>0</v>
      </c>
      <c r="AE47" s="96">
        <v>0</v>
      </c>
      <c r="AF47" s="85">
        <v>0</v>
      </c>
      <c r="AG47" s="85">
        <v>0</v>
      </c>
      <c r="AH47" s="85">
        <v>0</v>
      </c>
    </row>
    <row r="48" spans="2:34" x14ac:dyDescent="0.25">
      <c r="B48" s="115" t="s">
        <v>259</v>
      </c>
      <c r="C48" s="96">
        <v>100600.9915421867</v>
      </c>
      <c r="D48" s="96">
        <v>110037.92357925003</v>
      </c>
      <c r="E48" s="96">
        <v>181602.96495227178</v>
      </c>
      <c r="F48" s="96">
        <v>178268.35574336504</v>
      </c>
      <c r="G48" s="96">
        <v>186205.07327226206</v>
      </c>
      <c r="H48" s="85">
        <v>9.3805556907517893</v>
      </c>
      <c r="I48" s="85">
        <v>65.036706478271682</v>
      </c>
      <c r="J48" s="85">
        <v>4.452117985719628</v>
      </c>
      <c r="K48" s="96">
        <v>80167.863342556695</v>
      </c>
      <c r="L48" s="96">
        <v>87680.623523200018</v>
      </c>
      <c r="M48" s="96">
        <v>130550.17451287202</v>
      </c>
      <c r="N48" s="96">
        <v>130195.13855230503</v>
      </c>
      <c r="O48" s="96">
        <v>133074.534060612</v>
      </c>
      <c r="P48" s="85">
        <v>9.3712865322870762</v>
      </c>
      <c r="Q48" s="85">
        <v>48.892844584218601</v>
      </c>
      <c r="R48" s="85">
        <v>2.2115998648829738</v>
      </c>
      <c r="S48" s="96">
        <v>16411.651797260009</v>
      </c>
      <c r="T48" s="96">
        <v>17424.764196610005</v>
      </c>
      <c r="U48" s="96">
        <v>43691.143001879755</v>
      </c>
      <c r="V48" s="96">
        <v>44300.430279430002</v>
      </c>
      <c r="W48" s="96">
        <v>47597.852232550074</v>
      </c>
      <c r="X48" s="85">
        <v>6.1731287737846117</v>
      </c>
      <c r="Y48" s="85">
        <v>150.74166002418491</v>
      </c>
      <c r="Z48" s="85">
        <v>7.4433181175018071</v>
      </c>
      <c r="AA48" s="96">
        <v>4021.47640237</v>
      </c>
      <c r="AB48" s="96">
        <v>4932.5358594400004</v>
      </c>
      <c r="AC48" s="96">
        <v>7361.6474375200014</v>
      </c>
      <c r="AD48" s="96">
        <v>3772.7869116300008</v>
      </c>
      <c r="AE48" s="96">
        <v>5532.6869790999999</v>
      </c>
      <c r="AF48" s="85">
        <v>22.654850256813159</v>
      </c>
      <c r="AG48" s="85">
        <v>49.246708940414727</v>
      </c>
      <c r="AH48" s="85">
        <v>46.647216200971428</v>
      </c>
    </row>
    <row r="49" spans="2:34" x14ac:dyDescent="0.25">
      <c r="B49" s="116" t="s">
        <v>260</v>
      </c>
      <c r="C49" s="96">
        <v>2365.2239835200003</v>
      </c>
      <c r="D49" s="96">
        <v>2666.38612603</v>
      </c>
      <c r="E49" s="96">
        <v>2596.6809528799999</v>
      </c>
      <c r="F49" s="96">
        <v>2853.8147558200003</v>
      </c>
      <c r="G49" s="96">
        <v>2866.4793836099993</v>
      </c>
      <c r="H49" s="85">
        <v>12.732922742555688</v>
      </c>
      <c r="I49" s="85">
        <v>-2.6142190161251913</v>
      </c>
      <c r="J49" s="85">
        <v>0.4437789020528049</v>
      </c>
      <c r="K49" s="96">
        <v>2266.67175051</v>
      </c>
      <c r="L49" s="96">
        <v>2195.6096850500003</v>
      </c>
      <c r="M49" s="96">
        <v>2522.9660940500003</v>
      </c>
      <c r="N49" s="96">
        <v>2780.4900828200007</v>
      </c>
      <c r="O49" s="96">
        <v>2793.4089228099997</v>
      </c>
      <c r="P49" s="85">
        <v>-3.1350840916427725</v>
      </c>
      <c r="Q49" s="85">
        <v>14.909590316939466</v>
      </c>
      <c r="R49" s="85">
        <v>0.46462456636049421</v>
      </c>
      <c r="S49" s="96">
        <v>61.35394282</v>
      </c>
      <c r="T49" s="96">
        <v>31.10086879</v>
      </c>
      <c r="U49" s="96">
        <v>33.912716039999992</v>
      </c>
      <c r="V49" s="96">
        <v>33.522530209999999</v>
      </c>
      <c r="W49" s="96">
        <v>33.268318010000002</v>
      </c>
      <c r="X49" s="85">
        <v>-49.309095128175173</v>
      </c>
      <c r="Y49" s="85">
        <v>9.0410569202622977</v>
      </c>
      <c r="Z49" s="85">
        <v>-0.75833237648680329</v>
      </c>
      <c r="AA49" s="96">
        <v>37.198290190000002</v>
      </c>
      <c r="AB49" s="96">
        <v>439.67557219000003</v>
      </c>
      <c r="AC49" s="96">
        <v>39.802142790000005</v>
      </c>
      <c r="AD49" s="96">
        <v>39.802142790000005</v>
      </c>
      <c r="AE49" s="96">
        <v>39.802142790000005</v>
      </c>
      <c r="AF49" s="85">
        <v>1081.9779079743773</v>
      </c>
      <c r="AG49" s="85">
        <v>-90.947383637497154</v>
      </c>
      <c r="AH49" s="85">
        <v>0</v>
      </c>
    </row>
    <row r="50" spans="2:34" x14ac:dyDescent="0.25">
      <c r="B50" s="116" t="s">
        <v>261</v>
      </c>
      <c r="C50" s="96">
        <v>77217.251276426687</v>
      </c>
      <c r="D50" s="96">
        <v>80994.806935409972</v>
      </c>
      <c r="E50" s="96">
        <v>135678.68757029201</v>
      </c>
      <c r="F50" s="96">
        <v>124911.717315125</v>
      </c>
      <c r="G50" s="96">
        <v>130581.668701262</v>
      </c>
      <c r="H50" s="85">
        <v>4.8921136100276055</v>
      </c>
      <c r="I50" s="85">
        <v>67.515292281010289</v>
      </c>
      <c r="J50" s="85">
        <v>4.5391669476714913</v>
      </c>
      <c r="K50" s="96">
        <v>65753.325870886678</v>
      </c>
      <c r="L50" s="96">
        <v>69941.204258349971</v>
      </c>
      <c r="M50" s="96">
        <v>105183.94710526202</v>
      </c>
      <c r="N50" s="96">
        <v>100298.90402986501</v>
      </c>
      <c r="O50" s="96">
        <v>102206.46654283199</v>
      </c>
      <c r="P50" s="85">
        <v>6.3690746163724361</v>
      </c>
      <c r="Q50" s="85">
        <v>50.389099273629647</v>
      </c>
      <c r="R50" s="85">
        <v>1.9018777238074103</v>
      </c>
      <c r="S50" s="96">
        <v>8351.6834745699998</v>
      </c>
      <c r="T50" s="96">
        <v>7454.5668693499993</v>
      </c>
      <c r="U50" s="96">
        <v>24142.607032689997</v>
      </c>
      <c r="V50" s="96">
        <v>22002.766729579998</v>
      </c>
      <c r="W50" s="96">
        <v>24180.505087370006</v>
      </c>
      <c r="X50" s="85">
        <v>-10.741745756428948</v>
      </c>
      <c r="Y50" s="85">
        <v>223.86331031456842</v>
      </c>
      <c r="Z50" s="85">
        <v>9.8975659950178319</v>
      </c>
      <c r="AA50" s="96">
        <v>3112.2419309699999</v>
      </c>
      <c r="AB50" s="96">
        <v>3599.03580771</v>
      </c>
      <c r="AC50" s="96">
        <v>6352.1334323399997</v>
      </c>
      <c r="AD50" s="96">
        <v>2610.0465556800004</v>
      </c>
      <c r="AE50" s="96">
        <v>4194.6970710600008</v>
      </c>
      <c r="AF50" s="85">
        <v>15.641260786827067</v>
      </c>
      <c r="AG50" s="85">
        <v>76.495421877498487</v>
      </c>
      <c r="AH50" s="85">
        <v>60.71349616088164</v>
      </c>
    </row>
    <row r="51" spans="2:34" x14ac:dyDescent="0.25">
      <c r="B51" s="116" t="s">
        <v>262</v>
      </c>
      <c r="C51" s="96">
        <v>5845.7890923699961</v>
      </c>
      <c r="D51" s="96">
        <v>9329.536787330002</v>
      </c>
      <c r="E51" s="96">
        <v>26424.036310569762</v>
      </c>
      <c r="F51" s="96">
        <v>32799.165363880013</v>
      </c>
      <c r="G51" s="96">
        <v>36836.404935220082</v>
      </c>
      <c r="H51" s="85">
        <v>59.594139301177343</v>
      </c>
      <c r="I51" s="85">
        <v>183.22988496551065</v>
      </c>
      <c r="J51" s="85">
        <v>12.308970446504318</v>
      </c>
      <c r="K51" s="96">
        <v>4145.7516209299956</v>
      </c>
      <c r="L51" s="96">
        <v>6704.2770682700002</v>
      </c>
      <c r="M51" s="96">
        <v>12905.088655050014</v>
      </c>
      <c r="N51" s="96">
        <v>16929.925519440007</v>
      </c>
      <c r="O51" s="96">
        <v>20077.939969149997</v>
      </c>
      <c r="P51" s="85">
        <v>61.714392980592102</v>
      </c>
      <c r="Q51" s="85">
        <v>92.490383730219222</v>
      </c>
      <c r="R51" s="85">
        <v>18.594378611383977</v>
      </c>
      <c r="S51" s="96">
        <v>1073.3323012800001</v>
      </c>
      <c r="T51" s="96">
        <v>1994.6350038700004</v>
      </c>
      <c r="U51" s="96">
        <v>12644.402422589746</v>
      </c>
      <c r="V51" s="96">
        <v>14883.239634870004</v>
      </c>
      <c r="W51" s="96">
        <v>15703.144326470083</v>
      </c>
      <c r="X51" s="85">
        <v>85.835738055335028</v>
      </c>
      <c r="Y51" s="85">
        <v>533.92061194439157</v>
      </c>
      <c r="Z51" s="85">
        <v>5.508912788578102</v>
      </c>
      <c r="AA51" s="96">
        <v>626.70517016000008</v>
      </c>
      <c r="AB51" s="96">
        <v>630.62471518999996</v>
      </c>
      <c r="AC51" s="96">
        <v>874.54523293000295</v>
      </c>
      <c r="AD51" s="96">
        <v>986.00020957000118</v>
      </c>
      <c r="AE51" s="96">
        <v>1055.3206396</v>
      </c>
      <c r="AF51" s="85">
        <v>0.6254208863474362</v>
      </c>
      <c r="AG51" s="85">
        <v>38.679187774382193</v>
      </c>
      <c r="AH51" s="85">
        <v>7.0304680827836474</v>
      </c>
    </row>
    <row r="52" spans="2:34" x14ac:dyDescent="0.25">
      <c r="B52" s="116" t="s">
        <v>263</v>
      </c>
      <c r="C52" s="96">
        <v>7398.4594978200039</v>
      </c>
      <c r="D52" s="96">
        <v>8339.769443090001</v>
      </c>
      <c r="E52" s="96">
        <v>8130.3224120000068</v>
      </c>
      <c r="F52" s="96">
        <v>8764.0514343699997</v>
      </c>
      <c r="G52" s="96">
        <v>9108.7864385499925</v>
      </c>
      <c r="H52" s="85">
        <v>12.723053299776247</v>
      </c>
      <c r="I52" s="85">
        <v>-2.5114247164654371</v>
      </c>
      <c r="J52" s="85">
        <v>3.9335118781713696</v>
      </c>
      <c r="K52" s="96">
        <v>474.4806010399999</v>
      </c>
      <c r="L52" s="96">
        <v>397.56598189999994</v>
      </c>
      <c r="M52" s="96">
        <v>1299.3189595300007</v>
      </c>
      <c r="N52" s="96">
        <v>1447.0573257000001</v>
      </c>
      <c r="O52" s="96">
        <v>1482.7456361399998</v>
      </c>
      <c r="P52" s="85">
        <v>-16.210276873577779</v>
      </c>
      <c r="Q52" s="85">
        <v>226.81844490830184</v>
      </c>
      <c r="R52" s="85">
        <v>2.46626790840756</v>
      </c>
      <c r="S52" s="96">
        <v>6923.9788967800041</v>
      </c>
      <c r="T52" s="96">
        <v>7942.2034611900017</v>
      </c>
      <c r="U52" s="96">
        <v>6830.7034524700057</v>
      </c>
      <c r="V52" s="96">
        <v>7316.6982886699998</v>
      </c>
      <c r="W52" s="96">
        <v>7625.7526124099932</v>
      </c>
      <c r="X52" s="85">
        <v>14.705772209726446</v>
      </c>
      <c r="Y52" s="85">
        <v>-13.9948568952105</v>
      </c>
      <c r="Z52" s="85">
        <v>4.2239588342540824</v>
      </c>
      <c r="AA52" s="96">
        <v>0</v>
      </c>
      <c r="AB52" s="96">
        <v>0</v>
      </c>
      <c r="AC52" s="96">
        <v>0.3</v>
      </c>
      <c r="AD52" s="96">
        <v>0.29581999999999997</v>
      </c>
      <c r="AE52" s="96">
        <v>0.28819</v>
      </c>
      <c r="AF52" s="85">
        <v>0</v>
      </c>
      <c r="AG52" s="85">
        <v>0</v>
      </c>
      <c r="AH52" s="85">
        <v>-2.5792711784192957</v>
      </c>
    </row>
    <row r="53" spans="2:34" ht="31.5" x14ac:dyDescent="0.25">
      <c r="B53" s="117" t="s">
        <v>264</v>
      </c>
      <c r="C53" s="96">
        <v>1662.2245488399999</v>
      </c>
      <c r="D53" s="96">
        <v>1901.41798432</v>
      </c>
      <c r="E53" s="96">
        <v>1783.46224628</v>
      </c>
      <c r="F53" s="96">
        <v>1736.17499219</v>
      </c>
      <c r="G53" s="96">
        <v>1643.5808210800001</v>
      </c>
      <c r="H53" s="85">
        <v>14.3899592655471</v>
      </c>
      <c r="I53" s="85">
        <v>-6.2035669701622274</v>
      </c>
      <c r="J53" s="85">
        <v>-5.3332280171368147</v>
      </c>
      <c r="K53" s="96">
        <v>1662.2245488399999</v>
      </c>
      <c r="L53" s="96">
        <v>1697.76873432</v>
      </c>
      <c r="M53" s="96">
        <v>1783.46224628</v>
      </c>
      <c r="N53" s="96">
        <v>1736.17499219</v>
      </c>
      <c r="O53" s="96">
        <v>1643.5808210800001</v>
      </c>
      <c r="P53" s="85">
        <v>2.1383504114895304</v>
      </c>
      <c r="Q53" s="85">
        <v>5.0474196059643237</v>
      </c>
      <c r="R53" s="85">
        <v>-5.3332280171368147</v>
      </c>
      <c r="S53" s="96">
        <v>0</v>
      </c>
      <c r="T53" s="96">
        <v>0</v>
      </c>
      <c r="U53" s="96">
        <v>0</v>
      </c>
      <c r="V53" s="96">
        <v>0</v>
      </c>
      <c r="W53" s="96">
        <v>0</v>
      </c>
      <c r="X53" s="85">
        <v>0</v>
      </c>
      <c r="Y53" s="85">
        <v>0</v>
      </c>
      <c r="Z53" s="85">
        <v>0</v>
      </c>
      <c r="AA53" s="96">
        <v>0</v>
      </c>
      <c r="AB53" s="96">
        <v>203.64924999999999</v>
      </c>
      <c r="AC53" s="96">
        <v>0</v>
      </c>
      <c r="AD53" s="96">
        <v>0</v>
      </c>
      <c r="AE53" s="96">
        <v>0</v>
      </c>
      <c r="AF53" s="85">
        <v>0</v>
      </c>
      <c r="AG53" s="85">
        <v>-100</v>
      </c>
      <c r="AH53" s="85">
        <v>0</v>
      </c>
    </row>
    <row r="54" spans="2:34" x14ac:dyDescent="0.25">
      <c r="B54" s="116" t="s">
        <v>265</v>
      </c>
      <c r="C54" s="96">
        <v>6112.0431432099986</v>
      </c>
      <c r="D54" s="96">
        <v>6806.0063030700021</v>
      </c>
      <c r="E54" s="96">
        <v>6989.7754602500008</v>
      </c>
      <c r="F54" s="96">
        <v>7203.4318819800001</v>
      </c>
      <c r="G54" s="96">
        <v>5168.15299254</v>
      </c>
      <c r="H54" s="85">
        <v>11.354029145408475</v>
      </c>
      <c r="I54" s="85">
        <v>2.700102659280605</v>
      </c>
      <c r="J54" s="85">
        <v>-28.254294935882218</v>
      </c>
      <c r="K54" s="96">
        <v>5865.408950349999</v>
      </c>
      <c r="L54" s="96">
        <v>6744.1977953100022</v>
      </c>
      <c r="M54" s="96">
        <v>6855.3914527000006</v>
      </c>
      <c r="N54" s="96">
        <v>7002.58660229</v>
      </c>
      <c r="O54" s="96">
        <v>4870.3921686000003</v>
      </c>
      <c r="P54" s="85">
        <v>14.982567326487342</v>
      </c>
      <c r="Q54" s="85">
        <v>1.6487306684172851</v>
      </c>
      <c r="R54" s="85">
        <v>-30.44866925305465</v>
      </c>
      <c r="S54" s="96">
        <v>1.3031818099999999</v>
      </c>
      <c r="T54" s="96">
        <v>2.2579934099999996</v>
      </c>
      <c r="U54" s="96">
        <v>39.517378089999994</v>
      </c>
      <c r="V54" s="96">
        <v>64.203096099999996</v>
      </c>
      <c r="W54" s="96">
        <v>55.181888289999989</v>
      </c>
      <c r="X54" s="85">
        <v>73.267720027491777</v>
      </c>
      <c r="Y54" s="85">
        <v>1650.1104261415894</v>
      </c>
      <c r="Z54" s="85">
        <v>-14.05104793692341</v>
      </c>
      <c r="AA54" s="96">
        <v>245.33101104999989</v>
      </c>
      <c r="AB54" s="96">
        <v>59.550514349999879</v>
      </c>
      <c r="AC54" s="96">
        <v>94.866629460000098</v>
      </c>
      <c r="AD54" s="96">
        <v>136.64218358999989</v>
      </c>
      <c r="AE54" s="96">
        <v>242.57893565000006</v>
      </c>
      <c r="AF54" s="85">
        <v>-75.726462751232404</v>
      </c>
      <c r="AG54" s="85">
        <v>59.304466964692622</v>
      </c>
      <c r="AH54" s="85">
        <v>77.528585446107527</v>
      </c>
    </row>
    <row r="55" spans="2:34" x14ac:dyDescent="0.25">
      <c r="B55" s="115" t="s">
        <v>266</v>
      </c>
      <c r="C55" s="96">
        <v>1670.3679137347758</v>
      </c>
      <c r="D55" s="96">
        <v>1747.5964188071036</v>
      </c>
      <c r="E55" s="96">
        <v>2152.2477950685493</v>
      </c>
      <c r="F55" s="96">
        <v>2469.08425437801</v>
      </c>
      <c r="G55" s="96">
        <v>2593.3026917179022</v>
      </c>
      <c r="H55" s="85">
        <v>4.6234428018706737</v>
      </c>
      <c r="I55" s="85">
        <v>23.154738239716561</v>
      </c>
      <c r="J55" s="85">
        <v>5.030951743328993</v>
      </c>
      <c r="K55" s="96">
        <v>1670.3679137347758</v>
      </c>
      <c r="L55" s="96">
        <v>1747.5964188071036</v>
      </c>
      <c r="M55" s="96">
        <v>2152.2477950685493</v>
      </c>
      <c r="N55" s="96">
        <v>2469.08425437801</v>
      </c>
      <c r="O55" s="96">
        <v>2593.3026917179022</v>
      </c>
      <c r="P55" s="85">
        <v>4.6234428018706737</v>
      </c>
      <c r="Q55" s="85">
        <v>23.154738239716561</v>
      </c>
      <c r="R55" s="85">
        <v>5.030951743328993</v>
      </c>
      <c r="S55" s="96">
        <v>0</v>
      </c>
      <c r="T55" s="96">
        <v>0</v>
      </c>
      <c r="U55" s="96">
        <v>0</v>
      </c>
      <c r="V55" s="96">
        <v>0</v>
      </c>
      <c r="W55" s="96">
        <v>0</v>
      </c>
      <c r="X55" s="85">
        <v>0</v>
      </c>
      <c r="Y55" s="85">
        <v>0</v>
      </c>
      <c r="Z55" s="85">
        <v>0</v>
      </c>
      <c r="AA55" s="96">
        <v>0</v>
      </c>
      <c r="AB55" s="96">
        <v>0</v>
      </c>
      <c r="AC55" s="96">
        <v>0</v>
      </c>
      <c r="AD55" s="96">
        <v>0</v>
      </c>
      <c r="AE55" s="96">
        <v>0</v>
      </c>
      <c r="AF55" s="85">
        <v>0</v>
      </c>
      <c r="AG55" s="85">
        <v>0</v>
      </c>
      <c r="AH55" s="85">
        <v>0</v>
      </c>
    </row>
    <row r="56" spans="2:34" x14ac:dyDescent="0.25">
      <c r="B56" s="115" t="s">
        <v>232</v>
      </c>
      <c r="C56" s="96">
        <v>87565.250230755322</v>
      </c>
      <c r="D56" s="96">
        <v>107877.27614202308</v>
      </c>
      <c r="E56" s="96">
        <v>133439.22846529921</v>
      </c>
      <c r="F56" s="96">
        <v>130143.67433717127</v>
      </c>
      <c r="G56" s="96">
        <v>161642.14951736326</v>
      </c>
      <c r="H56" s="85">
        <v>23.196445916320375</v>
      </c>
      <c r="I56" s="85">
        <v>23.695400215355075</v>
      </c>
      <c r="J56" s="85">
        <v>24.20284761484983</v>
      </c>
      <c r="K56" s="96">
        <v>77725.027629865333</v>
      </c>
      <c r="L56" s="96">
        <v>98224.40932204308</v>
      </c>
      <c r="M56" s="96">
        <v>129231.32532324914</v>
      </c>
      <c r="N56" s="96">
        <v>125777.45541870121</v>
      </c>
      <c r="O56" s="96">
        <v>155591.08972970324</v>
      </c>
      <c r="P56" s="85">
        <v>26.374235323270561</v>
      </c>
      <c r="Q56" s="85">
        <v>31.56742424334195</v>
      </c>
      <c r="R56" s="85">
        <v>23.70348025546809</v>
      </c>
      <c r="S56" s="96">
        <v>1648.05725942</v>
      </c>
      <c r="T56" s="96">
        <v>420.85560381000005</v>
      </c>
      <c r="U56" s="96">
        <v>1086.2207330100791</v>
      </c>
      <c r="V56" s="96">
        <v>1179.4486624800538</v>
      </c>
      <c r="W56" s="96">
        <v>2854.0494623000195</v>
      </c>
      <c r="X56" s="85">
        <v>-74.463532659167953</v>
      </c>
      <c r="Y56" s="85">
        <v>158.09819880655922</v>
      </c>
      <c r="Z56" s="85">
        <v>141.98166084641142</v>
      </c>
      <c r="AA56" s="96">
        <v>8192.1653414699795</v>
      </c>
      <c r="AB56" s="96">
        <v>9232.0112161699999</v>
      </c>
      <c r="AC56" s="96">
        <v>3121.68240904</v>
      </c>
      <c r="AD56" s="96">
        <v>3186.7702559900004</v>
      </c>
      <c r="AE56" s="96">
        <v>3197.0103253600009</v>
      </c>
      <c r="AF56" s="85">
        <v>12.693174897681367</v>
      </c>
      <c r="AG56" s="85">
        <v>-66.186323478763441</v>
      </c>
      <c r="AH56" s="85">
        <v>0.32133064348622842</v>
      </c>
    </row>
    <row r="57" spans="2:34" x14ac:dyDescent="0.25">
      <c r="B57" s="107" t="s">
        <v>69</v>
      </c>
      <c r="C57" s="96">
        <v>2911896.7812271127</v>
      </c>
      <c r="D57" s="96">
        <v>3266011.8898487058</v>
      </c>
      <c r="E57" s="96">
        <v>4172746.887854015</v>
      </c>
      <c r="F57" s="96">
        <v>4344800.6466088397</v>
      </c>
      <c r="G57" s="96">
        <v>4492524.3322381256</v>
      </c>
      <c r="H57" s="85">
        <v>12.160977370645815</v>
      </c>
      <c r="I57" s="85">
        <v>27.762758636108721</v>
      </c>
      <c r="J57" s="85">
        <v>3.4000106712510636</v>
      </c>
      <c r="K57" s="96">
        <v>2497993.1552744326</v>
      </c>
      <c r="L57" s="96">
        <v>2903588.1630599955</v>
      </c>
      <c r="M57" s="96">
        <v>3716940.6650289996</v>
      </c>
      <c r="N57" s="96">
        <v>3867461.0797279715</v>
      </c>
      <c r="O57" s="96">
        <v>3993509.7820496997</v>
      </c>
      <c r="P57" s="85">
        <v>16.236834233479065</v>
      </c>
      <c r="Q57" s="85">
        <v>28.01197884454243</v>
      </c>
      <c r="R57" s="85">
        <v>3.2592106222461226</v>
      </c>
      <c r="S57" s="96">
        <v>345165.32246098795</v>
      </c>
      <c r="T57" s="96">
        <v>287139.5641546204</v>
      </c>
      <c r="U57" s="96">
        <v>383429.80260228942</v>
      </c>
      <c r="V57" s="96">
        <v>404699.61987502821</v>
      </c>
      <c r="W57" s="96">
        <v>421503.45856380515</v>
      </c>
      <c r="X57" s="85">
        <v>-16.811004620235533</v>
      </c>
      <c r="Y57" s="85">
        <v>33.534298462547696</v>
      </c>
      <c r="Z57" s="85">
        <v>4.1521755552836881</v>
      </c>
      <c r="AA57" s="96">
        <v>68738.303491692088</v>
      </c>
      <c r="AB57" s="96">
        <v>75284.162634089982</v>
      </c>
      <c r="AC57" s="96">
        <v>72376.420222725996</v>
      </c>
      <c r="AD57" s="96">
        <v>72639.947005840004</v>
      </c>
      <c r="AE57" s="96">
        <v>77511.091624619992</v>
      </c>
      <c r="AF57" s="85">
        <v>9.5228697973162024</v>
      </c>
      <c r="AG57" s="85">
        <v>-3.8623560515599196</v>
      </c>
      <c r="AH57" s="85">
        <v>6.7058757881367503</v>
      </c>
    </row>
  </sheetData>
  <mergeCells count="13">
    <mergeCell ref="X3:Z4"/>
    <mergeCell ref="AA3:AC3"/>
    <mergeCell ref="AF3:AH4"/>
    <mergeCell ref="C2:J2"/>
    <mergeCell ref="K2:R2"/>
    <mergeCell ref="S2:Z2"/>
    <mergeCell ref="AA2:AH2"/>
    <mergeCell ref="S3:U3"/>
    <mergeCell ref="B3:B4"/>
    <mergeCell ref="C3:E3"/>
    <mergeCell ref="H3:J4"/>
    <mergeCell ref="K3:M3"/>
    <mergeCell ref="P3:R4"/>
  </mergeCells>
  <conditionalFormatting sqref="H22:J22 H35:J35">
    <cfRule type="cellIs" dxfId="29" priority="13" operator="greaterThan">
      <formula>100</formula>
    </cfRule>
    <cfRule type="cellIs" dxfId="28" priority="14" operator="lessThan">
      <formula>0</formula>
    </cfRule>
  </conditionalFormatting>
  <conditionalFormatting sqref="P22:R22">
    <cfRule type="cellIs" dxfId="27" priority="11" operator="greaterThan">
      <formula>100</formula>
    </cfRule>
    <cfRule type="cellIs" dxfId="26" priority="12" operator="lessThan">
      <formula>0</formula>
    </cfRule>
  </conditionalFormatting>
  <conditionalFormatting sqref="P35:R35">
    <cfRule type="cellIs" dxfId="25" priority="9" operator="greaterThan">
      <formula>100</formula>
    </cfRule>
    <cfRule type="cellIs" dxfId="24" priority="10" operator="lessThan">
      <formula>0</formula>
    </cfRule>
  </conditionalFormatting>
  <conditionalFormatting sqref="X22:Z22">
    <cfRule type="cellIs" dxfId="23" priority="7" operator="greaterThan">
      <formula>100</formula>
    </cfRule>
    <cfRule type="cellIs" dxfId="22" priority="8" operator="lessThan">
      <formula>0</formula>
    </cfRule>
  </conditionalFormatting>
  <conditionalFormatting sqref="X35:Z35">
    <cfRule type="cellIs" dxfId="21" priority="5" operator="greaterThan">
      <formula>100</formula>
    </cfRule>
    <cfRule type="cellIs" dxfId="20" priority="6" operator="lessThan">
      <formula>0</formula>
    </cfRule>
  </conditionalFormatting>
  <conditionalFormatting sqref="AF22:AH22">
    <cfRule type="cellIs" dxfId="19" priority="3" operator="greaterThan">
      <formula>100</formula>
    </cfRule>
    <cfRule type="cellIs" dxfId="18" priority="4" operator="lessThan">
      <formula>0</formula>
    </cfRule>
  </conditionalFormatting>
  <conditionalFormatting sqref="AF35:AH35">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8:B33" xr:uid="{DB57D26B-E07E-4D96-8605-D116C95C4637}">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BDF6-6141-47D4-BC5F-D9E5E49164EB}">
  <sheetPr codeName="Sheet81"/>
  <dimension ref="B2:BM96"/>
  <sheetViews>
    <sheetView workbookViewId="0">
      <pane xSplit="7" ySplit="10" topLeftCell="H11" activePane="bottomRight" state="frozen"/>
      <selection pane="topRight" activeCell="H1" sqref="H1"/>
      <selection pane="bottomLeft" activeCell="A11" sqref="A11"/>
      <selection pane="bottomRight" activeCell="O27" sqref="O27"/>
    </sheetView>
  </sheetViews>
  <sheetFormatPr defaultColWidth="9.140625" defaultRowHeight="15.75" x14ac:dyDescent="0.25"/>
  <cols>
    <col min="1" max="1" width="9.140625" style="28"/>
    <col min="2" max="2" width="7.28515625" style="28" customWidth="1"/>
    <col min="3" max="3" width="40.5703125" style="28" customWidth="1"/>
    <col min="4" max="30" width="12.7109375" style="28" bestFit="1" customWidth="1"/>
    <col min="31" max="31" width="11.5703125" style="28" bestFit="1" customWidth="1"/>
    <col min="32" max="32" width="9.42578125" style="28" bestFit="1" customWidth="1"/>
    <col min="33" max="33" width="10.42578125" style="28" bestFit="1" customWidth="1"/>
    <col min="34" max="35" width="11.5703125" style="28" bestFit="1" customWidth="1"/>
    <col min="36" max="36" width="10.42578125" style="28" bestFit="1" customWidth="1"/>
    <col min="37" max="39" width="11.5703125" style="28" bestFit="1" customWidth="1"/>
    <col min="40" max="40" width="10.140625" style="28" bestFit="1" customWidth="1"/>
    <col min="41" max="43" width="11.28515625" style="28" bestFit="1" customWidth="1"/>
    <col min="44" max="45" width="10.140625" style="28" bestFit="1" customWidth="1"/>
    <col min="46" max="46" width="10.42578125" style="28" customWidth="1"/>
    <col min="47" max="49" width="10.140625" style="28" bestFit="1" customWidth="1"/>
    <col min="50" max="50" width="11.140625" style="28" bestFit="1" customWidth="1"/>
    <col min="51" max="52" width="11.28515625" style="28" bestFit="1" customWidth="1"/>
    <col min="53" max="54" width="10.140625" style="28" bestFit="1" customWidth="1"/>
    <col min="55" max="55" width="11.28515625" style="28" bestFit="1" customWidth="1"/>
    <col min="56" max="56" width="10.140625" style="28" bestFit="1" customWidth="1"/>
    <col min="57" max="57" width="12.28515625" style="28" customWidth="1"/>
    <col min="58" max="58" width="10.140625" style="28" bestFit="1" customWidth="1"/>
    <col min="59" max="59" width="11.28515625" style="28" bestFit="1" customWidth="1"/>
    <col min="60" max="60" width="10.140625" style="28" bestFit="1" customWidth="1"/>
    <col min="61" max="61" width="11.140625" style="28" bestFit="1" customWidth="1"/>
    <col min="62" max="62" width="11.28515625" style="28" bestFit="1" customWidth="1"/>
    <col min="63" max="64" width="11.5703125" style="28" bestFit="1" customWidth="1"/>
    <col min="65" max="65" width="10.140625" style="28" bestFit="1" customWidth="1"/>
    <col min="66" max="16384" width="9.140625" style="28"/>
  </cols>
  <sheetData>
    <row r="2" spans="2:65" s="119" customFormat="1" ht="63.75" x14ac:dyDescent="0.25">
      <c r="B2" s="82" t="s">
        <v>267</v>
      </c>
      <c r="C2" s="82" t="s">
        <v>268</v>
      </c>
      <c r="D2" s="118" t="s">
        <v>684</v>
      </c>
      <c r="E2" s="118" t="s">
        <v>685</v>
      </c>
      <c r="F2" s="118" t="s">
        <v>686</v>
      </c>
      <c r="G2" s="118" t="s">
        <v>687</v>
      </c>
      <c r="H2" s="118" t="s">
        <v>688</v>
      </c>
      <c r="I2" s="118" t="s">
        <v>689</v>
      </c>
      <c r="J2" s="118" t="s">
        <v>690</v>
      </c>
      <c r="K2" s="118" t="s">
        <v>691</v>
      </c>
      <c r="L2" s="118" t="s">
        <v>692</v>
      </c>
      <c r="M2" s="118" t="s">
        <v>693</v>
      </c>
      <c r="N2" s="118" t="s">
        <v>694</v>
      </c>
      <c r="O2" s="118" t="s">
        <v>695</v>
      </c>
      <c r="P2" s="118" t="s">
        <v>696</v>
      </c>
      <c r="Q2" s="118" t="s">
        <v>697</v>
      </c>
      <c r="R2" s="118" t="s">
        <v>698</v>
      </c>
      <c r="S2" s="118" t="s">
        <v>699</v>
      </c>
      <c r="T2" s="118" t="s">
        <v>700</v>
      </c>
      <c r="U2" s="118" t="s">
        <v>701</v>
      </c>
      <c r="V2" s="118" t="s">
        <v>702</v>
      </c>
      <c r="W2" s="118" t="s">
        <v>703</v>
      </c>
      <c r="X2" s="118" t="s">
        <v>704</v>
      </c>
      <c r="Y2" s="118" t="s">
        <v>705</v>
      </c>
      <c r="Z2" s="118" t="s">
        <v>706</v>
      </c>
      <c r="AA2" s="118" t="s">
        <v>707</v>
      </c>
      <c r="AB2" s="118" t="s">
        <v>708</v>
      </c>
      <c r="AC2" s="118" t="s">
        <v>709</v>
      </c>
      <c r="AD2" s="118" t="s">
        <v>710</v>
      </c>
      <c r="AE2" s="118" t="s">
        <v>711</v>
      </c>
      <c r="AF2" s="118" t="s">
        <v>712</v>
      </c>
      <c r="AG2" s="118" t="s">
        <v>537</v>
      </c>
      <c r="AH2" s="118" t="s">
        <v>713</v>
      </c>
      <c r="AI2" s="118" t="s">
        <v>714</v>
      </c>
      <c r="AJ2" s="118" t="s">
        <v>715</v>
      </c>
      <c r="AK2" s="118" t="s">
        <v>716</v>
      </c>
      <c r="AL2" s="118" t="s">
        <v>717</v>
      </c>
      <c r="AM2" s="118" t="s">
        <v>718</v>
      </c>
      <c r="AN2" s="118" t="s">
        <v>719</v>
      </c>
      <c r="AO2" s="118" t="s">
        <v>720</v>
      </c>
      <c r="AP2" s="118" t="s">
        <v>721</v>
      </c>
      <c r="AQ2" s="118" t="s">
        <v>722</v>
      </c>
      <c r="AR2" s="118" t="s">
        <v>723</v>
      </c>
      <c r="AS2" s="118" t="s">
        <v>724</v>
      </c>
      <c r="AT2" s="118" t="s">
        <v>725</v>
      </c>
      <c r="AU2" s="118" t="s">
        <v>726</v>
      </c>
      <c r="AV2" s="118" t="s">
        <v>727</v>
      </c>
      <c r="AW2" s="118" t="s">
        <v>728</v>
      </c>
      <c r="AX2" s="118" t="s">
        <v>729</v>
      </c>
      <c r="AY2" s="118" t="s">
        <v>730</v>
      </c>
      <c r="AZ2" s="118" t="s">
        <v>731</v>
      </c>
      <c r="BA2" s="118" t="s">
        <v>732</v>
      </c>
      <c r="BB2" s="118" t="s">
        <v>733</v>
      </c>
      <c r="BC2" s="118" t="s">
        <v>734</v>
      </c>
      <c r="BD2" s="118" t="s">
        <v>735</v>
      </c>
      <c r="BE2" s="118" t="s">
        <v>736</v>
      </c>
      <c r="BF2" s="118" t="s">
        <v>737</v>
      </c>
      <c r="BG2" s="118" t="s">
        <v>738</v>
      </c>
      <c r="BH2" s="118" t="s">
        <v>739</v>
      </c>
      <c r="BI2" s="118" t="s">
        <v>740</v>
      </c>
      <c r="BJ2" s="118" t="s">
        <v>741</v>
      </c>
      <c r="BK2" s="118" t="s">
        <v>742</v>
      </c>
      <c r="BL2" s="118" t="s">
        <v>743</v>
      </c>
      <c r="BM2" s="118" t="s">
        <v>744</v>
      </c>
    </row>
    <row r="3" spans="2:65" ht="16.5" thickBot="1" x14ac:dyDescent="0.3">
      <c r="B3" s="120"/>
      <c r="C3" s="121" t="s">
        <v>92</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row>
    <row r="4" spans="2:65" ht="16.5" thickTop="1" x14ac:dyDescent="0.25">
      <c r="B4" s="123">
        <v>1</v>
      </c>
      <c r="C4" s="124" t="s">
        <v>269</v>
      </c>
      <c r="D4" s="125">
        <v>34174.560802746681</v>
      </c>
      <c r="E4" s="125">
        <v>30181.891306000001</v>
      </c>
      <c r="F4" s="125">
        <v>34238.344855400006</v>
      </c>
      <c r="G4" s="125">
        <v>31569.498611179999</v>
      </c>
      <c r="H4" s="125">
        <v>16262.045940854237</v>
      </c>
      <c r="I4" s="125">
        <v>20105.523900646083</v>
      </c>
      <c r="J4" s="125">
        <v>15458.504859717668</v>
      </c>
      <c r="K4" s="125">
        <v>15521.500563818427</v>
      </c>
      <c r="L4" s="125">
        <v>20337.180289283802</v>
      </c>
      <c r="M4" s="125">
        <v>16503.908855499001</v>
      </c>
      <c r="N4" s="125">
        <v>14520.481567792076</v>
      </c>
      <c r="O4" s="125">
        <v>23996.097337340001</v>
      </c>
      <c r="P4" s="125">
        <v>12864.132181680001</v>
      </c>
      <c r="Q4" s="125">
        <v>18249.822403595404</v>
      </c>
      <c r="R4" s="125">
        <v>16211.37615382627</v>
      </c>
      <c r="S4" s="125">
        <v>19674.47707968187</v>
      </c>
      <c r="T4" s="125">
        <v>31806.6788422518</v>
      </c>
      <c r="U4" s="125">
        <v>32645.783021434749</v>
      </c>
      <c r="V4" s="125">
        <v>18768.66793746105</v>
      </c>
      <c r="W4" s="125">
        <v>23973.145673918232</v>
      </c>
      <c r="X4" s="125">
        <v>14720.503365563443</v>
      </c>
      <c r="Y4" s="125">
        <v>23939.92247297311</v>
      </c>
      <c r="Z4" s="125">
        <v>17343.58778884104</v>
      </c>
      <c r="AA4" s="125">
        <v>20333.278740183137</v>
      </c>
      <c r="AB4" s="125">
        <v>10649.115975254781</v>
      </c>
      <c r="AC4" s="125">
        <v>11093.043476746325</v>
      </c>
      <c r="AD4" s="125">
        <v>14920.690478390001</v>
      </c>
      <c r="AE4" s="125">
        <v>5506.5432734674787</v>
      </c>
      <c r="AF4" s="125">
        <v>80.724000000000004</v>
      </c>
      <c r="AG4" s="125">
        <v>614.05899999999997</v>
      </c>
      <c r="AH4" s="125">
        <v>3712.4713657299999</v>
      </c>
      <c r="AI4" s="125">
        <v>1307.1820480070205</v>
      </c>
      <c r="AJ4" s="125">
        <v>1160.9138849109913</v>
      </c>
      <c r="AK4" s="125">
        <v>7480.4429660728001</v>
      </c>
      <c r="AL4" s="125">
        <v>5302.9993099999992</v>
      </c>
      <c r="AM4" s="125">
        <v>4026.407396616783</v>
      </c>
      <c r="AN4" s="125">
        <v>594.97485394383648</v>
      </c>
      <c r="AO4" s="125">
        <v>5279.1473938374893</v>
      </c>
      <c r="AP4" s="125">
        <v>5152.5714704399998</v>
      </c>
      <c r="AQ4" s="125">
        <v>5223.343724235433</v>
      </c>
      <c r="AR4" s="125">
        <v>625.82547144754119</v>
      </c>
      <c r="AS4" s="125">
        <v>362.27455357999997</v>
      </c>
      <c r="AT4" s="125">
        <v>224.16567714999999</v>
      </c>
      <c r="AU4" s="125">
        <v>982.57507779454545</v>
      </c>
      <c r="AV4" s="125">
        <v>558.69399999999996</v>
      </c>
      <c r="AW4" s="125">
        <v>671.25805803492017</v>
      </c>
      <c r="AX4" s="125">
        <v>281.26814246999987</v>
      </c>
      <c r="AY4" s="125">
        <v>1418.13743609071</v>
      </c>
      <c r="AZ4" s="125">
        <v>2050.5074461408176</v>
      </c>
      <c r="BA4" s="125">
        <v>1289.2829325757177</v>
      </c>
      <c r="BB4" s="125">
        <v>1039.038</v>
      </c>
      <c r="BC4" s="125">
        <v>921.87315887837497</v>
      </c>
      <c r="BD4" s="125">
        <v>959.82931438000003</v>
      </c>
      <c r="BE4" s="125">
        <v>1366.0849552723</v>
      </c>
      <c r="BF4" s="125">
        <v>1184.3978932673397</v>
      </c>
      <c r="BG4" s="125">
        <v>484.95974935999999</v>
      </c>
      <c r="BH4" s="125">
        <v>355.83437397</v>
      </c>
      <c r="BI4" s="125">
        <v>-657.49903569999992</v>
      </c>
      <c r="BJ4" s="125">
        <v>1353.5594154720991</v>
      </c>
      <c r="BK4" s="125">
        <v>1630.1258680000001</v>
      </c>
      <c r="BL4" s="125">
        <v>1823.9989137821221</v>
      </c>
      <c r="BM4" s="125">
        <v>1315.9838287971452</v>
      </c>
    </row>
    <row r="5" spans="2:65" x14ac:dyDescent="0.25">
      <c r="B5" s="126" t="s">
        <v>94</v>
      </c>
      <c r="C5" s="97" t="s">
        <v>95</v>
      </c>
      <c r="D5" s="125">
        <v>12636.758599999999</v>
      </c>
      <c r="E5" s="125">
        <v>9184.8916140000001</v>
      </c>
      <c r="F5" s="125">
        <v>13844.451156000001</v>
      </c>
      <c r="G5" s="125">
        <v>16257.3295</v>
      </c>
      <c r="H5" s="125">
        <v>8572.2308133299994</v>
      </c>
      <c r="I5" s="125">
        <v>10684.400827879999</v>
      </c>
      <c r="J5" s="125">
        <v>9493.5778866200017</v>
      </c>
      <c r="K5" s="125">
        <v>9004.8211950000004</v>
      </c>
      <c r="L5" s="125">
        <v>8933.7171780000008</v>
      </c>
      <c r="M5" s="125">
        <v>9658.1764289999992</v>
      </c>
      <c r="N5" s="125">
        <v>10314.516680000001</v>
      </c>
      <c r="O5" s="125">
        <v>11564.005365999999</v>
      </c>
      <c r="P5" s="125">
        <v>9053.0945809999994</v>
      </c>
      <c r="Q5" s="125">
        <v>13878.474835950001</v>
      </c>
      <c r="R5" s="125">
        <v>10695.689861999999</v>
      </c>
      <c r="S5" s="125">
        <v>10962.299199309999</v>
      </c>
      <c r="T5" s="125">
        <v>16422.641802239999</v>
      </c>
      <c r="U5" s="125">
        <v>21632.503035379999</v>
      </c>
      <c r="V5" s="125">
        <v>12576.9231146</v>
      </c>
      <c r="W5" s="125">
        <v>16083.036899999999</v>
      </c>
      <c r="X5" s="125">
        <v>9487.9444993899997</v>
      </c>
      <c r="Y5" s="125">
        <v>16325.96085266</v>
      </c>
      <c r="Z5" s="125">
        <v>11347.057299</v>
      </c>
      <c r="AA5" s="125">
        <v>14654.964957600001</v>
      </c>
      <c r="AB5" s="125">
        <v>8643.6608479099996</v>
      </c>
      <c r="AC5" s="125">
        <v>9034.4295024999992</v>
      </c>
      <c r="AD5" s="125">
        <v>9681.5190823800003</v>
      </c>
      <c r="AE5" s="125">
        <v>3342.4027252600004</v>
      </c>
      <c r="AF5" s="125">
        <v>131.23400000000001</v>
      </c>
      <c r="AG5" s="125">
        <v>502.83</v>
      </c>
      <c r="AH5" s="125">
        <v>2736.9724200000001</v>
      </c>
      <c r="AI5" s="125">
        <v>908.45577169000012</v>
      </c>
      <c r="AJ5" s="125">
        <v>797.37693750000005</v>
      </c>
      <c r="AK5" s="125">
        <v>4811.5508031800009</v>
      </c>
      <c r="AL5" s="125">
        <v>3675.9124999999999</v>
      </c>
      <c r="AM5" s="125">
        <v>2651.96373159</v>
      </c>
      <c r="AN5" s="125">
        <v>410</v>
      </c>
      <c r="AO5" s="125">
        <v>3844.8227813400003</v>
      </c>
      <c r="AP5" s="125">
        <v>3408.46390901</v>
      </c>
      <c r="AQ5" s="125">
        <v>2906.4535495499999</v>
      </c>
      <c r="AR5" s="125">
        <v>557.45606728999996</v>
      </c>
      <c r="AS5" s="125">
        <v>272.27060399999999</v>
      </c>
      <c r="AT5" s="125">
        <v>28</v>
      </c>
      <c r="AU5" s="125">
        <v>834.33843167999999</v>
      </c>
      <c r="AV5" s="125">
        <v>519</v>
      </c>
      <c r="AW5" s="125">
        <v>493.49643800000001</v>
      </c>
      <c r="AX5" s="125">
        <v>233.33283399999999</v>
      </c>
      <c r="AY5" s="125">
        <v>867.99380000000008</v>
      </c>
      <c r="AZ5" s="125">
        <v>867.2</v>
      </c>
      <c r="BA5" s="125">
        <v>890.13487950000001</v>
      </c>
      <c r="BB5" s="125">
        <v>828.91399999999999</v>
      </c>
      <c r="BC5" s="125">
        <v>800.1</v>
      </c>
      <c r="BD5" s="125">
        <v>600.41110000000003</v>
      </c>
      <c r="BE5" s="125">
        <v>963.14579000000003</v>
      </c>
      <c r="BF5" s="125">
        <v>881.035709</v>
      </c>
      <c r="BG5" s="125">
        <v>400</v>
      </c>
      <c r="BH5" s="125">
        <v>545.94090000000006</v>
      </c>
      <c r="BI5" s="125">
        <v>935.06949999999995</v>
      </c>
      <c r="BJ5" s="125">
        <v>864</v>
      </c>
      <c r="BK5" s="125">
        <v>1024.2658000000001</v>
      </c>
      <c r="BL5" s="125">
        <v>965.39489113999991</v>
      </c>
      <c r="BM5" s="125">
        <v>915.65767000000005</v>
      </c>
    </row>
    <row r="6" spans="2:65" x14ac:dyDescent="0.25">
      <c r="B6" s="126"/>
      <c r="C6" s="97" t="s">
        <v>270</v>
      </c>
      <c r="D6" s="125">
        <v>0</v>
      </c>
      <c r="E6" s="125">
        <v>1000</v>
      </c>
      <c r="F6" s="125">
        <v>0</v>
      </c>
      <c r="G6" s="125">
        <v>0</v>
      </c>
      <c r="H6" s="125">
        <v>0</v>
      </c>
      <c r="I6" s="125">
        <v>0</v>
      </c>
      <c r="J6" s="125">
        <v>0</v>
      </c>
      <c r="K6" s="125">
        <v>0</v>
      </c>
      <c r="L6" s="125">
        <v>0</v>
      </c>
      <c r="M6" s="125">
        <v>0</v>
      </c>
      <c r="N6" s="125">
        <v>0</v>
      </c>
      <c r="O6" s="125">
        <v>0</v>
      </c>
      <c r="P6" s="125">
        <v>0</v>
      </c>
      <c r="Q6" s="125">
        <v>0</v>
      </c>
      <c r="R6" s="125">
        <v>0</v>
      </c>
      <c r="S6" s="125">
        <v>0</v>
      </c>
      <c r="T6" s="125">
        <v>0</v>
      </c>
      <c r="U6" s="125">
        <v>0</v>
      </c>
      <c r="V6" s="125">
        <v>0</v>
      </c>
      <c r="W6" s="125">
        <v>0</v>
      </c>
      <c r="X6" s="125">
        <v>0</v>
      </c>
      <c r="Y6" s="125">
        <v>0</v>
      </c>
      <c r="Z6" s="125">
        <v>0</v>
      </c>
      <c r="AA6" s="125">
        <v>0</v>
      </c>
      <c r="AB6" s="125">
        <v>0</v>
      </c>
      <c r="AC6" s="125">
        <v>0</v>
      </c>
      <c r="AD6" s="125">
        <v>0</v>
      </c>
      <c r="AE6" s="125">
        <v>0</v>
      </c>
      <c r="AF6" s="125">
        <v>50.112000000000002</v>
      </c>
      <c r="AG6" s="125">
        <v>0</v>
      </c>
      <c r="AH6" s="125">
        <v>0</v>
      </c>
      <c r="AI6" s="125">
        <v>0</v>
      </c>
      <c r="AJ6" s="125">
        <v>0</v>
      </c>
      <c r="AK6" s="125">
        <v>0</v>
      </c>
      <c r="AL6" s="125">
        <v>0</v>
      </c>
      <c r="AM6" s="125">
        <v>0</v>
      </c>
      <c r="AN6" s="125">
        <v>0</v>
      </c>
      <c r="AO6" s="125">
        <v>0</v>
      </c>
      <c r="AP6" s="125">
        <v>0</v>
      </c>
      <c r="AQ6" s="125">
        <v>0</v>
      </c>
      <c r="AR6" s="125">
        <v>0</v>
      </c>
      <c r="AS6" s="125">
        <v>0</v>
      </c>
      <c r="AT6" s="125">
        <v>177.4871</v>
      </c>
      <c r="AU6" s="125">
        <v>0</v>
      </c>
      <c r="AV6" s="125">
        <v>0</v>
      </c>
      <c r="AW6" s="125">
        <v>74.142600000000002</v>
      </c>
      <c r="AX6" s="125">
        <v>0</v>
      </c>
      <c r="AY6" s="125">
        <v>0</v>
      </c>
      <c r="AZ6" s="125">
        <v>0</v>
      </c>
      <c r="BA6" s="125">
        <v>0</v>
      </c>
      <c r="BB6" s="125">
        <v>0</v>
      </c>
      <c r="BC6" s="125">
        <v>0</v>
      </c>
      <c r="BD6" s="125">
        <v>0</v>
      </c>
      <c r="BE6" s="125">
        <v>0</v>
      </c>
      <c r="BF6" s="125">
        <v>0</v>
      </c>
      <c r="BG6" s="125">
        <v>0</v>
      </c>
      <c r="BH6" s="125">
        <v>0</v>
      </c>
      <c r="BI6" s="125">
        <v>0</v>
      </c>
      <c r="BJ6" s="125">
        <v>0</v>
      </c>
      <c r="BK6" s="125">
        <v>0</v>
      </c>
      <c r="BL6" s="125">
        <v>0</v>
      </c>
      <c r="BM6" s="125">
        <v>0</v>
      </c>
    </row>
    <row r="7" spans="2:65" x14ac:dyDescent="0.25">
      <c r="B7" s="126"/>
      <c r="C7" s="97" t="s">
        <v>271</v>
      </c>
      <c r="D7" s="125">
        <v>0</v>
      </c>
      <c r="E7" s="125">
        <v>0</v>
      </c>
      <c r="F7" s="125">
        <v>0</v>
      </c>
      <c r="G7" s="125">
        <v>0</v>
      </c>
      <c r="H7" s="125">
        <v>0</v>
      </c>
      <c r="I7" s="125">
        <v>0</v>
      </c>
      <c r="J7" s="125">
        <v>0</v>
      </c>
      <c r="K7" s="125">
        <v>0</v>
      </c>
      <c r="L7" s="125">
        <v>0</v>
      </c>
      <c r="M7" s="125">
        <v>0</v>
      </c>
      <c r="N7" s="125">
        <v>0</v>
      </c>
      <c r="O7" s="125">
        <v>0</v>
      </c>
      <c r="P7" s="125">
        <v>0</v>
      </c>
      <c r="Q7" s="125">
        <v>0</v>
      </c>
      <c r="R7" s="125">
        <v>0</v>
      </c>
      <c r="S7" s="125">
        <v>0</v>
      </c>
      <c r="T7" s="125">
        <v>0</v>
      </c>
      <c r="U7" s="125">
        <v>0</v>
      </c>
      <c r="V7" s="125">
        <v>0</v>
      </c>
      <c r="W7" s="125">
        <v>0</v>
      </c>
      <c r="X7" s="125">
        <v>0</v>
      </c>
      <c r="Y7" s="125">
        <v>0</v>
      </c>
      <c r="Z7" s="125">
        <v>0</v>
      </c>
      <c r="AA7" s="125">
        <v>0</v>
      </c>
      <c r="AB7" s="125">
        <v>0</v>
      </c>
      <c r="AC7" s="125">
        <v>0</v>
      </c>
      <c r="AD7" s="125">
        <v>0</v>
      </c>
      <c r="AE7" s="125">
        <v>0</v>
      </c>
      <c r="AF7" s="125">
        <v>0</v>
      </c>
      <c r="AG7" s="125">
        <v>0</v>
      </c>
      <c r="AH7" s="125">
        <v>0</v>
      </c>
      <c r="AI7" s="125">
        <v>0</v>
      </c>
      <c r="AJ7" s="125">
        <v>0</v>
      </c>
      <c r="AK7" s="125">
        <v>0</v>
      </c>
      <c r="AL7" s="125">
        <v>0</v>
      </c>
      <c r="AM7" s="125">
        <v>0</v>
      </c>
      <c r="AN7" s="125">
        <v>0</v>
      </c>
      <c r="AO7" s="125">
        <v>0</v>
      </c>
      <c r="AP7" s="125">
        <v>0</v>
      </c>
      <c r="AQ7" s="125">
        <v>0</v>
      </c>
      <c r="AR7" s="125">
        <v>0</v>
      </c>
      <c r="AS7" s="125">
        <v>0</v>
      </c>
      <c r="AT7" s="125">
        <v>0</v>
      </c>
      <c r="AU7" s="125">
        <v>0</v>
      </c>
      <c r="AV7" s="125">
        <v>0</v>
      </c>
      <c r="AW7" s="125">
        <v>0</v>
      </c>
      <c r="AX7" s="125">
        <v>0</v>
      </c>
      <c r="AY7" s="125">
        <v>0</v>
      </c>
      <c r="AZ7" s="125">
        <v>0</v>
      </c>
      <c r="BA7" s="125">
        <v>0</v>
      </c>
      <c r="BB7" s="125">
        <v>0</v>
      </c>
      <c r="BC7" s="125">
        <v>0</v>
      </c>
      <c r="BD7" s="125">
        <v>0</v>
      </c>
      <c r="BE7" s="125">
        <v>0</v>
      </c>
      <c r="BF7" s="125">
        <v>0</v>
      </c>
      <c r="BG7" s="125">
        <v>0</v>
      </c>
      <c r="BH7" s="125">
        <v>0</v>
      </c>
      <c r="BI7" s="125">
        <v>0</v>
      </c>
      <c r="BJ7" s="125">
        <v>0</v>
      </c>
      <c r="BK7" s="125">
        <v>0</v>
      </c>
      <c r="BL7" s="125">
        <v>0</v>
      </c>
      <c r="BM7" s="125">
        <v>0</v>
      </c>
    </row>
    <row r="8" spans="2:65" x14ac:dyDescent="0.25">
      <c r="B8" s="126" t="s">
        <v>94</v>
      </c>
      <c r="C8" s="97" t="s">
        <v>272</v>
      </c>
      <c r="D8" s="125">
        <v>5633.3192080204863</v>
      </c>
      <c r="E8" s="125">
        <v>10023.590294</v>
      </c>
      <c r="F8" s="125">
        <v>8462.9133860000002</v>
      </c>
      <c r="G8" s="125">
        <v>6760.05513195</v>
      </c>
      <c r="H8" s="125">
        <v>4504.2387252099998</v>
      </c>
      <c r="I8" s="125">
        <v>4254.2341174100002</v>
      </c>
      <c r="J8" s="125">
        <v>3058.8736180000001</v>
      </c>
      <c r="K8" s="125">
        <v>3298.0243862016659</v>
      </c>
      <c r="L8" s="125">
        <v>4726.4503715700002</v>
      </c>
      <c r="M8" s="125">
        <v>3237.4558575599999</v>
      </c>
      <c r="N8" s="125">
        <v>2132.0572214144349</v>
      </c>
      <c r="O8" s="125">
        <v>3049.5168765499998</v>
      </c>
      <c r="P8" s="125">
        <v>2028.0660949999999</v>
      </c>
      <c r="Q8" s="125">
        <v>1752.1552974571912</v>
      </c>
      <c r="R8" s="125">
        <v>2091.5483636179647</v>
      </c>
      <c r="S8" s="125">
        <v>3187.9061292200004</v>
      </c>
      <c r="T8" s="125">
        <v>8324.16100374079</v>
      </c>
      <c r="U8" s="125">
        <v>4407.8579774499995</v>
      </c>
      <c r="V8" s="125">
        <v>2766.2880661421086</v>
      </c>
      <c r="W8" s="125">
        <v>4008.2925429370471</v>
      </c>
      <c r="X8" s="125">
        <v>2355.3457888753396</v>
      </c>
      <c r="Y8" s="125">
        <v>3647.7578340599935</v>
      </c>
      <c r="Z8" s="125">
        <v>2513.3335727737426</v>
      </c>
      <c r="AA8" s="125">
        <v>2843.4617417899999</v>
      </c>
      <c r="AB8" s="125">
        <v>982.14649799000006</v>
      </c>
      <c r="AC8" s="125">
        <v>984.97988600999997</v>
      </c>
      <c r="AD8" s="125">
        <v>2442.4759996999996</v>
      </c>
      <c r="AE8" s="125">
        <v>1137.5672273217176</v>
      </c>
      <c r="AF8" s="125">
        <v>108.17400000000001</v>
      </c>
      <c r="AG8" s="125">
        <v>18.773</v>
      </c>
      <c r="AH8" s="125">
        <v>505.12325182000001</v>
      </c>
      <c r="AI8" s="125">
        <v>218.92545014036321</v>
      </c>
      <c r="AJ8" s="125">
        <v>203.95726570438009</v>
      </c>
      <c r="AK8" s="125">
        <v>723.96531190999997</v>
      </c>
      <c r="AL8" s="125">
        <v>754.68124</v>
      </c>
      <c r="AM8" s="125">
        <v>869.39985544322394</v>
      </c>
      <c r="AN8" s="125">
        <v>70.100832960000005</v>
      </c>
      <c r="AO8" s="125">
        <v>475.78416542999997</v>
      </c>
      <c r="AP8" s="125">
        <v>609.03051200000004</v>
      </c>
      <c r="AQ8" s="125">
        <v>807.08517727306435</v>
      </c>
      <c r="AR8" s="125">
        <v>41.045363278293188</v>
      </c>
      <c r="AS8" s="125">
        <v>83.335697579999987</v>
      </c>
      <c r="AT8" s="125">
        <v>3.9858471500000001</v>
      </c>
      <c r="AU8" s="125">
        <v>64.645026669999993</v>
      </c>
      <c r="AV8" s="125">
        <v>13.326000000000001</v>
      </c>
      <c r="AW8" s="125">
        <v>205.53124028486801</v>
      </c>
      <c r="AX8" s="125">
        <v>242.95723400999998</v>
      </c>
      <c r="AY8" s="125">
        <v>417.66781615000002</v>
      </c>
      <c r="AZ8" s="125">
        <v>167.13047806</v>
      </c>
      <c r="BA8" s="125">
        <v>224.6559298921604</v>
      </c>
      <c r="BB8" s="125">
        <v>225.88</v>
      </c>
      <c r="BC8" s="125">
        <v>49.306558234987492</v>
      </c>
      <c r="BD8" s="125">
        <v>189.07874661</v>
      </c>
      <c r="BE8" s="125">
        <v>196.91310290999999</v>
      </c>
      <c r="BF8" s="125">
        <v>159.47300000000001</v>
      </c>
      <c r="BG8" s="125">
        <v>12.86948847</v>
      </c>
      <c r="BH8" s="125">
        <v>81.94394281999999</v>
      </c>
      <c r="BI8" s="125">
        <v>259.54278429999999</v>
      </c>
      <c r="BJ8" s="125">
        <v>146.05847765483827</v>
      </c>
      <c r="BK8" s="125">
        <v>281.62907299999995</v>
      </c>
      <c r="BL8" s="125">
        <v>245.29656775277462</v>
      </c>
      <c r="BM8" s="125">
        <v>109.94418773999999</v>
      </c>
    </row>
    <row r="9" spans="2:65" x14ac:dyDescent="0.25">
      <c r="B9" s="126"/>
      <c r="C9" s="97" t="s">
        <v>273</v>
      </c>
      <c r="D9" s="125">
        <v>431.88326202999997</v>
      </c>
      <c r="E9" s="125">
        <v>0</v>
      </c>
      <c r="F9" s="125">
        <v>158.75842800000001</v>
      </c>
      <c r="G9" s="125">
        <v>4.7983709000000001</v>
      </c>
      <c r="H9" s="125">
        <v>0</v>
      </c>
      <c r="I9" s="125">
        <v>0</v>
      </c>
      <c r="J9" s="125">
        <v>0</v>
      </c>
      <c r="K9" s="125">
        <v>0.10155500000000001</v>
      </c>
      <c r="L9" s="125">
        <v>238.46988368999999</v>
      </c>
      <c r="M9" s="125">
        <v>0</v>
      </c>
      <c r="N9" s="125">
        <v>0</v>
      </c>
      <c r="O9" s="125">
        <v>0</v>
      </c>
      <c r="P9" s="125">
        <v>30.88176468</v>
      </c>
      <c r="Q9" s="125">
        <v>88.804040999999998</v>
      </c>
      <c r="R9" s="125">
        <v>0</v>
      </c>
      <c r="S9" s="125">
        <v>0</v>
      </c>
      <c r="T9" s="125">
        <v>0</v>
      </c>
      <c r="U9" s="125">
        <v>0</v>
      </c>
      <c r="V9" s="125">
        <v>0</v>
      </c>
      <c r="W9" s="125">
        <v>0</v>
      </c>
      <c r="X9" s="125">
        <v>0</v>
      </c>
      <c r="Y9" s="125">
        <v>0</v>
      </c>
      <c r="Z9" s="125">
        <v>0</v>
      </c>
      <c r="AA9" s="125">
        <v>306.37137819999998</v>
      </c>
      <c r="AB9" s="125">
        <v>0</v>
      </c>
      <c r="AC9" s="125">
        <v>0</v>
      </c>
      <c r="AD9" s="125">
        <v>0</v>
      </c>
      <c r="AE9" s="125">
        <v>0</v>
      </c>
      <c r="AF9" s="125">
        <v>2.9569999999999999</v>
      </c>
      <c r="AG9" s="125">
        <v>1.252</v>
      </c>
      <c r="AH9" s="125">
        <v>0</v>
      </c>
      <c r="AI9" s="125">
        <v>0</v>
      </c>
      <c r="AJ9" s="125">
        <v>0</v>
      </c>
      <c r="AK9" s="125">
        <v>0</v>
      </c>
      <c r="AL9" s="125">
        <v>9.706999999999999E-2</v>
      </c>
      <c r="AM9" s="125">
        <v>0</v>
      </c>
      <c r="AN9" s="125">
        <v>0</v>
      </c>
      <c r="AO9" s="125">
        <v>0</v>
      </c>
      <c r="AP9" s="125">
        <v>173.60589400000001</v>
      </c>
      <c r="AQ9" s="125">
        <v>0</v>
      </c>
      <c r="AR9" s="125">
        <v>0</v>
      </c>
      <c r="AS9" s="125">
        <v>6.6682520000000007</v>
      </c>
      <c r="AT9" s="125">
        <v>0</v>
      </c>
      <c r="AU9" s="125">
        <v>0</v>
      </c>
      <c r="AV9" s="125">
        <v>2E-3</v>
      </c>
      <c r="AW9" s="125">
        <v>21.957194550000001</v>
      </c>
      <c r="AX9" s="125">
        <v>2.4773350000000001</v>
      </c>
      <c r="AY9" s="125">
        <v>22.399272109999998</v>
      </c>
      <c r="AZ9" s="125">
        <v>2.4755479999999999</v>
      </c>
      <c r="BA9" s="125">
        <v>0</v>
      </c>
      <c r="BB9" s="125">
        <v>3.0249999999999999</v>
      </c>
      <c r="BC9" s="125">
        <v>7.1247813600000001</v>
      </c>
      <c r="BD9" s="125">
        <v>0</v>
      </c>
      <c r="BE9" s="125">
        <v>0</v>
      </c>
      <c r="BF9" s="125">
        <v>0.44254599999999999</v>
      </c>
      <c r="BG9" s="125">
        <v>21.341452940000003</v>
      </c>
      <c r="BH9" s="125">
        <v>11.251196999999999</v>
      </c>
      <c r="BI9" s="125">
        <v>2.6115599999999999</v>
      </c>
      <c r="BJ9" s="125">
        <v>0</v>
      </c>
      <c r="BK9" s="125">
        <v>0</v>
      </c>
      <c r="BL9" s="125">
        <v>0</v>
      </c>
      <c r="BM9" s="125">
        <v>1.14076548</v>
      </c>
    </row>
    <row r="10" spans="2:65" x14ac:dyDescent="0.25">
      <c r="B10" s="126"/>
      <c r="C10" s="97" t="s">
        <v>274</v>
      </c>
      <c r="D10" s="125">
        <v>3880.317523049549</v>
      </c>
      <c r="E10" s="125">
        <v>4328.9819900000002</v>
      </c>
      <c r="F10" s="125">
        <v>4608.9263113999996</v>
      </c>
      <c r="G10" s="125">
        <v>1836.6170220399999</v>
      </c>
      <c r="H10" s="125">
        <v>1968.2016980100007</v>
      </c>
      <c r="I10" s="125">
        <v>3757.2748688799993</v>
      </c>
      <c r="J10" s="125">
        <v>937.13389169933419</v>
      </c>
      <c r="K10" s="125">
        <v>1529.5976182060999</v>
      </c>
      <c r="L10" s="125">
        <v>1117.30303336</v>
      </c>
      <c r="M10" s="125">
        <v>1357.8189629999999</v>
      </c>
      <c r="N10" s="125">
        <v>752.8202910561007</v>
      </c>
      <c r="O10" s="125">
        <v>6749.3711233600006</v>
      </c>
      <c r="P10" s="125">
        <v>1271.6362710000001</v>
      </c>
      <c r="Q10" s="125">
        <v>2001.1454635953</v>
      </c>
      <c r="R10" s="125">
        <v>1218.5856065909052</v>
      </c>
      <c r="S10" s="125">
        <v>1269.0571705183806</v>
      </c>
      <c r="T10" s="125">
        <v>3628.6709210615463</v>
      </c>
      <c r="U10" s="125">
        <v>4283.2801579447514</v>
      </c>
      <c r="V10" s="125">
        <v>962.51749295003924</v>
      </c>
      <c r="W10" s="125">
        <v>2782.2539809719356</v>
      </c>
      <c r="X10" s="125">
        <v>511.31513274085887</v>
      </c>
      <c r="Y10" s="125">
        <v>2538.7392593966765</v>
      </c>
      <c r="Z10" s="125">
        <v>1281.1952144214017</v>
      </c>
      <c r="AA10" s="125">
        <v>1680.0580258022055</v>
      </c>
      <c r="AB10" s="125">
        <v>572.72334674478202</v>
      </c>
      <c r="AC10" s="125">
        <v>1026.611889649</v>
      </c>
      <c r="AD10" s="125">
        <v>1737.1996877300001</v>
      </c>
      <c r="AE10" s="125">
        <v>577.00954154577346</v>
      </c>
      <c r="AF10" s="125">
        <v>-218.47499999999999</v>
      </c>
      <c r="AG10" s="125">
        <v>56.85</v>
      </c>
      <c r="AH10" s="125">
        <v>315.91873984999995</v>
      </c>
      <c r="AI10" s="125">
        <v>102.15930622141074</v>
      </c>
      <c r="AJ10" s="125">
        <v>127.01341609494634</v>
      </c>
      <c r="AK10" s="125">
        <v>1853.2142626427999</v>
      </c>
      <c r="AL10" s="125">
        <v>584.36003000000005</v>
      </c>
      <c r="AM10" s="125">
        <v>505.04380958355898</v>
      </c>
      <c r="AN10" s="125">
        <v>43.32002172</v>
      </c>
      <c r="AO10" s="125">
        <v>745.52686151179762</v>
      </c>
      <c r="AP10" s="125">
        <v>905.47893098999998</v>
      </c>
      <c r="AQ10" s="125">
        <v>435.01225263169681</v>
      </c>
      <c r="AR10" s="125">
        <v>-51.824641494555124</v>
      </c>
      <c r="AS10" s="125">
        <v>0</v>
      </c>
      <c r="AT10" s="125">
        <v>7.6844399999999995</v>
      </c>
      <c r="AU10" s="125">
        <v>103.34415837454546</v>
      </c>
      <c r="AV10" s="125">
        <v>26.366</v>
      </c>
      <c r="AW10" s="125">
        <v>-297.30975916305295</v>
      </c>
      <c r="AX10" s="125">
        <v>-2023.18236088</v>
      </c>
      <c r="AY10" s="125">
        <v>-259.54068017474236</v>
      </c>
      <c r="AZ10" s="125">
        <v>129.27869767332479</v>
      </c>
      <c r="BA10" s="125">
        <v>108.61397537456598</v>
      </c>
      <c r="BB10" s="125">
        <v>-272.58499999999998</v>
      </c>
      <c r="BC10" s="125">
        <v>36.820802886001779</v>
      </c>
      <c r="BD10" s="125">
        <v>170.03553638</v>
      </c>
      <c r="BE10" s="125">
        <v>131.2857813622999</v>
      </c>
      <c r="BF10" s="125">
        <v>80.331539577903868</v>
      </c>
      <c r="BG10" s="125">
        <v>49.942757950000008</v>
      </c>
      <c r="BH10" s="125">
        <v>-282.43695918999998</v>
      </c>
      <c r="BI10" s="125">
        <v>-1854.7228799999998</v>
      </c>
      <c r="BJ10" s="125">
        <v>157.2637912719608</v>
      </c>
      <c r="BK10" s="125">
        <v>150.13116299999999</v>
      </c>
      <c r="BL10" s="125">
        <v>503.29645488934756</v>
      </c>
      <c r="BM10" s="125">
        <v>216.47770134714514</v>
      </c>
    </row>
    <row r="11" spans="2:65" x14ac:dyDescent="0.25">
      <c r="B11" s="126"/>
      <c r="C11" s="97" t="s">
        <v>275</v>
      </c>
      <c r="D11" s="125">
        <v>11592.282209646644</v>
      </c>
      <c r="E11" s="125">
        <v>5644.4274129999803</v>
      </c>
      <c r="F11" s="125">
        <v>7163.2955739999998</v>
      </c>
      <c r="G11" s="125">
        <v>6710.6984819554746</v>
      </c>
      <c r="H11" s="125">
        <v>1217.3747043019387</v>
      </c>
      <c r="I11" s="125">
        <v>1409.6148067746722</v>
      </c>
      <c r="J11" s="125">
        <v>1968.9194633983334</v>
      </c>
      <c r="K11" s="125">
        <v>1688.9557950791777</v>
      </c>
      <c r="L11" s="125">
        <v>5321.2398222770134</v>
      </c>
      <c r="M11" s="125">
        <v>2250.4586271690987</v>
      </c>
      <c r="N11" s="125">
        <v>1321.0873753215392</v>
      </c>
      <c r="O11" s="125">
        <v>2633.2039714299999</v>
      </c>
      <c r="P11" s="125">
        <v>480.45347000000015</v>
      </c>
      <c r="Q11" s="125">
        <v>529.24276559291093</v>
      </c>
      <c r="R11" s="125">
        <v>2205.5523216174015</v>
      </c>
      <c r="S11" s="125">
        <v>4255.2145891007531</v>
      </c>
      <c r="T11" s="125">
        <v>3431.2051152099029</v>
      </c>
      <c r="U11" s="125">
        <v>2322.1411030226427</v>
      </c>
      <c r="V11" s="125">
        <v>2462.9392630570514</v>
      </c>
      <c r="W11" s="125">
        <v>1099.5622286149967</v>
      </c>
      <c r="X11" s="125">
        <v>2365.8979443689432</v>
      </c>
      <c r="Y11" s="125">
        <v>1427.4645247914627</v>
      </c>
      <c r="Z11" s="125">
        <v>2202.0014151334321</v>
      </c>
      <c r="AA11" s="125">
        <v>848.42137634681455</v>
      </c>
      <c r="AB11" s="125">
        <v>450.58450620068294</v>
      </c>
      <c r="AC11" s="125">
        <v>47.022198587324802</v>
      </c>
      <c r="AD11" s="125">
        <v>1059.4957085914666</v>
      </c>
      <c r="AE11" s="125">
        <v>449.56377833369618</v>
      </c>
      <c r="AF11" s="125">
        <v>6.7220000000000004</v>
      </c>
      <c r="AG11" s="125">
        <v>34.353999999999999</v>
      </c>
      <c r="AH11" s="125">
        <v>154.45695406000002</v>
      </c>
      <c r="AI11" s="125">
        <v>77.641519860665099</v>
      </c>
      <c r="AJ11" s="125">
        <v>32.566265611664889</v>
      </c>
      <c r="AK11" s="125">
        <v>91.712588339999996</v>
      </c>
      <c r="AL11" s="125">
        <v>287.94846999999999</v>
      </c>
      <c r="AM11" s="125">
        <v>6.7055225372314448E-11</v>
      </c>
      <c r="AN11" s="125">
        <v>71.553999263836502</v>
      </c>
      <c r="AO11" s="125">
        <v>213.01358555569149</v>
      </c>
      <c r="AP11" s="125">
        <v>55.992217184505407</v>
      </c>
      <c r="AQ11" s="125">
        <v>1074.7927408068003</v>
      </c>
      <c r="AR11" s="125">
        <v>79.148678423802366</v>
      </c>
      <c r="AS11" s="125">
        <v>-7.8000081703066825E-7</v>
      </c>
      <c r="AT11" s="125">
        <v>7.0082853197001009</v>
      </c>
      <c r="AU11" s="125">
        <v>-19.752537485664902</v>
      </c>
      <c r="AV11" s="125">
        <v>0</v>
      </c>
      <c r="AW11" s="125">
        <v>173.4403490331047</v>
      </c>
      <c r="AX11" s="125">
        <v>1825.6830963600021</v>
      </c>
      <c r="AY11" s="125">
        <v>369.61722799880459</v>
      </c>
      <c r="AZ11" s="125">
        <v>884.4227171406568</v>
      </c>
      <c r="BA11" s="125">
        <v>65.878145418988581</v>
      </c>
      <c r="BB11" s="125">
        <v>253.804</v>
      </c>
      <c r="BC11" s="125">
        <v>28.521008987385649</v>
      </c>
      <c r="BD11" s="125">
        <v>0.30392491999962867</v>
      </c>
      <c r="BE11" s="125">
        <v>74.740281000016765</v>
      </c>
      <c r="BF11" s="125">
        <v>63.115100870819532</v>
      </c>
      <c r="BG11" s="125">
        <v>0.80605000249000736</v>
      </c>
      <c r="BH11" s="125">
        <v>-0.86470487999995116</v>
      </c>
      <c r="BI11" s="125">
        <v>6.0999998822808264E-6</v>
      </c>
      <c r="BJ11" s="125">
        <v>186.23714656070598</v>
      </c>
      <c r="BK11" s="125">
        <v>174.09983199699369</v>
      </c>
      <c r="BL11" s="125">
        <v>110.01100499783084</v>
      </c>
      <c r="BM11" s="125">
        <v>72.763506017700692</v>
      </c>
    </row>
    <row r="12" spans="2:65" x14ac:dyDescent="0.25">
      <c r="B12" s="127">
        <v>2</v>
      </c>
      <c r="C12" s="128" t="s">
        <v>99</v>
      </c>
      <c r="D12" s="125">
        <v>9130.20015642</v>
      </c>
      <c r="E12" s="125">
        <v>9086.8720900000008</v>
      </c>
      <c r="F12" s="125">
        <v>14090.256597</v>
      </c>
      <c r="G12" s="125">
        <v>20672.838139560001</v>
      </c>
      <c r="H12" s="125">
        <v>5763.301598</v>
      </c>
      <c r="I12" s="125">
        <v>14072.922870509999</v>
      </c>
      <c r="J12" s="125">
        <v>14207.061042200001</v>
      </c>
      <c r="K12" s="125">
        <v>5647.3968100000002</v>
      </c>
      <c r="L12" s="125">
        <v>2694.5297410000003</v>
      </c>
      <c r="M12" s="125">
        <v>14364.211378942207</v>
      </c>
      <c r="N12" s="125">
        <v>6020.9500329665534</v>
      </c>
      <c r="O12" s="125">
        <v>31228.3332046</v>
      </c>
      <c r="P12" s="125">
        <v>19324.593883540001</v>
      </c>
      <c r="Q12" s="125">
        <v>13664.7308311</v>
      </c>
      <c r="R12" s="125">
        <v>11487.486433120001</v>
      </c>
      <c r="S12" s="125">
        <v>24316.065809470001</v>
      </c>
      <c r="T12" s="125">
        <v>38385.896971673617</v>
      </c>
      <c r="U12" s="125">
        <v>22802.18971106</v>
      </c>
      <c r="V12" s="125">
        <v>6885.2268459000006</v>
      </c>
      <c r="W12" s="125">
        <v>5191.9878401700007</v>
      </c>
      <c r="X12" s="125">
        <v>8371.7754993657545</v>
      </c>
      <c r="Y12" s="125">
        <v>13677.714168640076</v>
      </c>
      <c r="Z12" s="125">
        <v>11420.89690435</v>
      </c>
      <c r="AA12" s="125">
        <v>16730.334984469999</v>
      </c>
      <c r="AB12" s="125">
        <v>3321.094681</v>
      </c>
      <c r="AC12" s="125">
        <v>2444.0772659200002</v>
      </c>
      <c r="AD12" s="125">
        <v>10348.13397823</v>
      </c>
      <c r="AE12" s="125">
        <v>1230.6984050000001</v>
      </c>
      <c r="AF12" s="125">
        <v>0</v>
      </c>
      <c r="AG12" s="125">
        <v>0</v>
      </c>
      <c r="AH12" s="125">
        <v>1972.9105932</v>
      </c>
      <c r="AI12" s="125">
        <v>416.65300000000002</v>
      </c>
      <c r="AJ12" s="125">
        <v>0</v>
      </c>
      <c r="AK12" s="125">
        <v>6268.7355700000007</v>
      </c>
      <c r="AL12" s="125">
        <v>1139.9156099999998</v>
      </c>
      <c r="AM12" s="125">
        <v>5439.9151401781919</v>
      </c>
      <c r="AN12" s="125">
        <v>0</v>
      </c>
      <c r="AO12" s="125">
        <v>7136.357</v>
      </c>
      <c r="AP12" s="125">
        <v>1179.1602700000001</v>
      </c>
      <c r="AQ12" s="125">
        <v>2031.5157451800001</v>
      </c>
      <c r="AR12" s="125">
        <v>300</v>
      </c>
      <c r="AS12" s="125">
        <v>0</v>
      </c>
      <c r="AT12" s="125">
        <v>0</v>
      </c>
      <c r="AU12" s="125">
        <v>23.1</v>
      </c>
      <c r="AV12" s="125">
        <v>0</v>
      </c>
      <c r="AW12" s="125">
        <v>0</v>
      </c>
      <c r="AX12" s="125">
        <v>0</v>
      </c>
      <c r="AY12" s="125">
        <v>124.22791796999999</v>
      </c>
      <c r="AZ12" s="125">
        <v>897.44923306999999</v>
      </c>
      <c r="BA12" s="125">
        <v>320</v>
      </c>
      <c r="BB12" s="125">
        <v>123.33199999999999</v>
      </c>
      <c r="BC12" s="125">
        <v>170.54492400000001</v>
      </c>
      <c r="BD12" s="125">
        <v>0</v>
      </c>
      <c r="BE12" s="125">
        <v>265.73469327999999</v>
      </c>
      <c r="BF12" s="125">
        <v>165.840935</v>
      </c>
      <c r="BG12" s="125">
        <v>0</v>
      </c>
      <c r="BH12" s="125">
        <v>0</v>
      </c>
      <c r="BI12" s="125">
        <v>25.1</v>
      </c>
      <c r="BJ12" s="125">
        <v>0</v>
      </c>
      <c r="BK12" s="125">
        <v>2458.2813796999999</v>
      </c>
      <c r="BL12" s="125">
        <v>3030.9723330000002</v>
      </c>
      <c r="BM12" s="125">
        <v>150</v>
      </c>
    </row>
    <row r="13" spans="2:65" x14ac:dyDescent="0.25">
      <c r="B13" s="126" t="s">
        <v>94</v>
      </c>
      <c r="C13" s="97" t="s">
        <v>100</v>
      </c>
      <c r="D13" s="125">
        <v>5630.20015642</v>
      </c>
      <c r="E13" s="125">
        <v>4476.8720899999998</v>
      </c>
      <c r="F13" s="125">
        <v>5384.8735969999998</v>
      </c>
      <c r="G13" s="125">
        <v>9039.6311902500001</v>
      </c>
      <c r="H13" s="125">
        <v>4363.301598</v>
      </c>
      <c r="I13" s="125">
        <v>3928.3884627100001</v>
      </c>
      <c r="J13" s="125">
        <v>5215.9563164600004</v>
      </c>
      <c r="K13" s="125">
        <v>3647.3968100000002</v>
      </c>
      <c r="L13" s="125">
        <v>2225.684741</v>
      </c>
      <c r="M13" s="125">
        <v>9766.0215820600006</v>
      </c>
      <c r="N13" s="125">
        <v>2453.7453431700001</v>
      </c>
      <c r="O13" s="125">
        <v>3476.0752045999998</v>
      </c>
      <c r="P13" s="125">
        <v>10878.047811</v>
      </c>
      <c r="Q13" s="125">
        <v>7020.7208310999995</v>
      </c>
      <c r="R13" s="125">
        <v>3576.6099947700004</v>
      </c>
      <c r="S13" s="125">
        <v>14152.646809469999</v>
      </c>
      <c r="T13" s="125">
        <v>17641.363161000001</v>
      </c>
      <c r="U13" s="125">
        <v>13121.836502</v>
      </c>
      <c r="V13" s="125">
        <v>3908.6788240000001</v>
      </c>
      <c r="W13" s="125">
        <v>2389.6689291600001</v>
      </c>
      <c r="X13" s="125">
        <v>2877.4056770000002</v>
      </c>
      <c r="Y13" s="125">
        <v>3152.4670550000001</v>
      </c>
      <c r="Z13" s="125">
        <v>5784.2015099999999</v>
      </c>
      <c r="AA13" s="125">
        <v>8243.3769173700002</v>
      </c>
      <c r="AB13" s="125">
        <v>3321.094681</v>
      </c>
      <c r="AC13" s="125">
        <v>1944.0772659200002</v>
      </c>
      <c r="AD13" s="125">
        <v>3565.0179782300002</v>
      </c>
      <c r="AE13" s="125">
        <v>1230.6984050000001</v>
      </c>
      <c r="AF13" s="125">
        <v>0</v>
      </c>
      <c r="AG13" s="125">
        <v>0</v>
      </c>
      <c r="AH13" s="125">
        <v>1222.9105932</v>
      </c>
      <c r="AI13" s="125">
        <v>416.65300000000002</v>
      </c>
      <c r="AJ13" s="125">
        <v>0</v>
      </c>
      <c r="AK13" s="125">
        <v>4618.7355700000007</v>
      </c>
      <c r="AL13" s="125">
        <v>1139.9156099999998</v>
      </c>
      <c r="AM13" s="125">
        <v>4446.9331332799993</v>
      </c>
      <c r="AN13" s="125">
        <v>0</v>
      </c>
      <c r="AO13" s="125">
        <v>4886.357</v>
      </c>
      <c r="AP13" s="125">
        <v>1179.1602700000001</v>
      </c>
      <c r="AQ13" s="125">
        <v>2031.5157451800001</v>
      </c>
      <c r="AR13" s="125">
        <v>0</v>
      </c>
      <c r="AS13" s="125">
        <v>0</v>
      </c>
      <c r="AT13" s="125">
        <v>0</v>
      </c>
      <c r="AU13" s="125">
        <v>23.1</v>
      </c>
      <c r="AV13" s="125">
        <v>0</v>
      </c>
      <c r="AW13" s="125">
        <v>0</v>
      </c>
      <c r="AX13" s="125">
        <v>0</v>
      </c>
      <c r="AY13" s="125">
        <v>124.22791796999999</v>
      </c>
      <c r="AZ13" s="125">
        <v>650</v>
      </c>
      <c r="BA13" s="125">
        <v>150</v>
      </c>
      <c r="BB13" s="125">
        <v>123.33199999999999</v>
      </c>
      <c r="BC13" s="125">
        <v>170.54492400000001</v>
      </c>
      <c r="BD13" s="125">
        <v>0</v>
      </c>
      <c r="BE13" s="125">
        <v>265.73469327999999</v>
      </c>
      <c r="BF13" s="125">
        <v>165.840935</v>
      </c>
      <c r="BG13" s="125">
        <v>0</v>
      </c>
      <c r="BH13" s="125">
        <v>0</v>
      </c>
      <c r="BI13" s="125">
        <v>0</v>
      </c>
      <c r="BJ13" s="125">
        <v>0</v>
      </c>
      <c r="BK13" s="125">
        <v>2258.9997319999998</v>
      </c>
      <c r="BL13" s="125">
        <v>2530.9723330000002</v>
      </c>
      <c r="BM13" s="125">
        <v>150</v>
      </c>
    </row>
    <row r="14" spans="2:65" x14ac:dyDescent="0.25">
      <c r="B14" s="126"/>
      <c r="C14" s="97" t="s">
        <v>276</v>
      </c>
      <c r="D14" s="125">
        <v>0</v>
      </c>
      <c r="E14" s="125">
        <v>2050</v>
      </c>
      <c r="F14" s="125">
        <v>4498.2749999999996</v>
      </c>
      <c r="G14" s="125">
        <v>5633.2069493099998</v>
      </c>
      <c r="H14" s="125">
        <v>1400</v>
      </c>
      <c r="I14" s="125">
        <v>7580</v>
      </c>
      <c r="J14" s="125">
        <v>5962.3101316499997</v>
      </c>
      <c r="K14" s="125">
        <v>0</v>
      </c>
      <c r="L14" s="125">
        <v>0</v>
      </c>
      <c r="M14" s="125">
        <v>0</v>
      </c>
      <c r="N14" s="125">
        <v>500</v>
      </c>
      <c r="O14" s="125">
        <v>17000</v>
      </c>
      <c r="P14" s="125">
        <v>1879.03</v>
      </c>
      <c r="Q14" s="125">
        <v>3644.01</v>
      </c>
      <c r="R14" s="125">
        <v>200</v>
      </c>
      <c r="S14" s="125">
        <v>1037.26</v>
      </c>
      <c r="T14" s="125">
        <v>2302</v>
      </c>
      <c r="U14" s="125">
        <v>2282.6</v>
      </c>
      <c r="V14" s="125">
        <v>500</v>
      </c>
      <c r="W14" s="125">
        <v>0</v>
      </c>
      <c r="X14" s="125">
        <v>301</v>
      </c>
      <c r="Y14" s="125">
        <v>0</v>
      </c>
      <c r="Z14" s="125">
        <v>0</v>
      </c>
      <c r="AA14" s="125">
        <v>1261.9406173899999</v>
      </c>
      <c r="AB14" s="125">
        <v>0</v>
      </c>
      <c r="AC14" s="125">
        <v>500</v>
      </c>
      <c r="AD14" s="125">
        <v>200</v>
      </c>
      <c r="AE14" s="125">
        <v>0</v>
      </c>
      <c r="AF14" s="125">
        <v>0</v>
      </c>
      <c r="AG14" s="125">
        <v>0</v>
      </c>
      <c r="AH14" s="125">
        <v>0</v>
      </c>
      <c r="AI14" s="125">
        <v>0</v>
      </c>
      <c r="AJ14" s="125">
        <v>0</v>
      </c>
      <c r="AK14" s="125">
        <v>400</v>
      </c>
      <c r="AL14" s="125">
        <v>0</v>
      </c>
      <c r="AM14" s="125">
        <v>0</v>
      </c>
      <c r="AN14" s="125">
        <v>0</v>
      </c>
      <c r="AO14" s="125">
        <v>750</v>
      </c>
      <c r="AP14" s="125">
        <v>0</v>
      </c>
      <c r="AQ14" s="125">
        <v>0</v>
      </c>
      <c r="AR14" s="125">
        <v>300</v>
      </c>
      <c r="AS14" s="125">
        <v>0</v>
      </c>
      <c r="AT14" s="125">
        <v>0</v>
      </c>
      <c r="AU14" s="125">
        <v>0</v>
      </c>
      <c r="AV14" s="125">
        <v>0</v>
      </c>
      <c r="AW14" s="125">
        <v>0</v>
      </c>
      <c r="AX14" s="125">
        <v>0</v>
      </c>
      <c r="AY14" s="125">
        <v>0</v>
      </c>
      <c r="AZ14" s="125">
        <v>0</v>
      </c>
      <c r="BA14" s="125">
        <v>170</v>
      </c>
      <c r="BB14" s="125">
        <v>0</v>
      </c>
      <c r="BC14" s="125">
        <v>0</v>
      </c>
      <c r="BD14" s="125">
        <v>0</v>
      </c>
      <c r="BE14" s="125">
        <v>0</v>
      </c>
      <c r="BF14" s="125">
        <v>0</v>
      </c>
      <c r="BG14" s="125">
        <v>0</v>
      </c>
      <c r="BH14" s="125">
        <v>0</v>
      </c>
      <c r="BI14" s="125">
        <v>25.1</v>
      </c>
      <c r="BJ14" s="125">
        <v>0</v>
      </c>
      <c r="BK14" s="125">
        <v>0</v>
      </c>
      <c r="BL14" s="125">
        <v>0</v>
      </c>
      <c r="BM14" s="125">
        <v>0</v>
      </c>
    </row>
    <row r="15" spans="2:65" x14ac:dyDescent="0.25">
      <c r="B15" s="129"/>
      <c r="C15" s="97" t="s">
        <v>102</v>
      </c>
      <c r="D15" s="125">
        <v>0</v>
      </c>
      <c r="E15" s="125">
        <v>0</v>
      </c>
      <c r="F15" s="125">
        <v>0</v>
      </c>
      <c r="G15" s="125">
        <v>0</v>
      </c>
      <c r="H15" s="125">
        <v>0</v>
      </c>
      <c r="I15" s="125">
        <v>0</v>
      </c>
      <c r="J15" s="125">
        <v>0</v>
      </c>
      <c r="K15" s="125">
        <v>0</v>
      </c>
      <c r="L15" s="125">
        <v>0</v>
      </c>
      <c r="M15" s="125">
        <v>2401</v>
      </c>
      <c r="N15" s="125">
        <v>0</v>
      </c>
      <c r="O15" s="125">
        <v>0</v>
      </c>
      <c r="P15" s="125">
        <v>1204</v>
      </c>
      <c r="Q15" s="125">
        <v>0</v>
      </c>
      <c r="R15" s="125">
        <v>3612</v>
      </c>
      <c r="S15" s="125">
        <v>963.6</v>
      </c>
      <c r="T15" s="125">
        <v>0</v>
      </c>
      <c r="U15" s="125">
        <v>2408</v>
      </c>
      <c r="V15" s="125">
        <v>0</v>
      </c>
      <c r="W15" s="125">
        <v>0</v>
      </c>
      <c r="X15" s="125">
        <v>1204</v>
      </c>
      <c r="Y15" s="125">
        <v>5177.2</v>
      </c>
      <c r="Z15" s="125">
        <v>0</v>
      </c>
      <c r="AA15" s="125">
        <v>7225.0174497099997</v>
      </c>
      <c r="AB15" s="125">
        <v>0</v>
      </c>
      <c r="AC15" s="125">
        <v>0</v>
      </c>
      <c r="AD15" s="125">
        <v>1806</v>
      </c>
      <c r="AE15" s="125">
        <v>0</v>
      </c>
      <c r="AF15" s="125">
        <v>0</v>
      </c>
      <c r="AG15" s="125">
        <v>0</v>
      </c>
      <c r="AH15" s="125">
        <v>0</v>
      </c>
      <c r="AI15" s="125">
        <v>0</v>
      </c>
      <c r="AJ15" s="125">
        <v>0</v>
      </c>
      <c r="AK15" s="125">
        <v>0</v>
      </c>
      <c r="AL15" s="125">
        <v>0</v>
      </c>
      <c r="AM15" s="125">
        <v>0</v>
      </c>
      <c r="AN15" s="125">
        <v>0</v>
      </c>
      <c r="AO15" s="125">
        <v>0</v>
      </c>
      <c r="AP15" s="125">
        <v>0</v>
      </c>
      <c r="AQ15" s="125">
        <v>0</v>
      </c>
      <c r="AR15" s="125">
        <v>0</v>
      </c>
      <c r="AS15" s="125">
        <v>0</v>
      </c>
      <c r="AT15" s="125">
        <v>0</v>
      </c>
      <c r="AU15" s="125">
        <v>0</v>
      </c>
      <c r="AV15" s="125">
        <v>0</v>
      </c>
      <c r="AW15" s="125">
        <v>0</v>
      </c>
      <c r="AX15" s="125">
        <v>0</v>
      </c>
      <c r="AY15" s="125">
        <v>0</v>
      </c>
      <c r="AZ15" s="125">
        <v>0</v>
      </c>
      <c r="BA15" s="125">
        <v>0</v>
      </c>
      <c r="BB15" s="125">
        <v>0</v>
      </c>
      <c r="BC15" s="125">
        <v>0</v>
      </c>
      <c r="BD15" s="125">
        <v>0</v>
      </c>
      <c r="BE15" s="125">
        <v>0</v>
      </c>
      <c r="BF15" s="125">
        <v>0</v>
      </c>
      <c r="BG15" s="125">
        <v>0</v>
      </c>
      <c r="BH15" s="125">
        <v>0</v>
      </c>
      <c r="BI15" s="125">
        <v>0</v>
      </c>
      <c r="BJ15" s="125">
        <v>0</v>
      </c>
      <c r="BK15" s="125">
        <v>0</v>
      </c>
      <c r="BL15" s="125">
        <v>0</v>
      </c>
      <c r="BM15" s="125">
        <v>0</v>
      </c>
    </row>
    <row r="16" spans="2:65" x14ac:dyDescent="0.25">
      <c r="B16" s="129"/>
      <c r="C16" s="97" t="s">
        <v>103</v>
      </c>
      <c r="D16" s="125">
        <v>0</v>
      </c>
      <c r="E16" s="125">
        <v>60</v>
      </c>
      <c r="F16" s="125">
        <v>0</v>
      </c>
      <c r="G16" s="125">
        <v>0</v>
      </c>
      <c r="H16" s="125">
        <v>0</v>
      </c>
      <c r="I16" s="125">
        <v>0</v>
      </c>
      <c r="J16" s="125">
        <v>0</v>
      </c>
      <c r="K16" s="125">
        <v>0</v>
      </c>
      <c r="L16" s="125">
        <v>0</v>
      </c>
      <c r="M16" s="125">
        <v>0</v>
      </c>
      <c r="N16" s="125">
        <v>0</v>
      </c>
      <c r="O16" s="125">
        <v>0</v>
      </c>
      <c r="P16" s="125">
        <v>0</v>
      </c>
      <c r="Q16" s="125">
        <v>0</v>
      </c>
      <c r="R16" s="125">
        <v>0</v>
      </c>
      <c r="S16" s="125">
        <v>0</v>
      </c>
      <c r="T16" s="125">
        <v>539.652648</v>
      </c>
      <c r="U16" s="125">
        <v>497.7654729599999</v>
      </c>
      <c r="V16" s="125">
        <v>0</v>
      </c>
      <c r="W16" s="125">
        <v>361.35</v>
      </c>
      <c r="X16" s="125">
        <v>0</v>
      </c>
      <c r="Y16" s="125">
        <v>169.5600000000004</v>
      </c>
      <c r="Z16" s="125">
        <v>0</v>
      </c>
      <c r="AA16" s="125">
        <v>0</v>
      </c>
      <c r="AB16" s="125">
        <v>0</v>
      </c>
      <c r="AC16" s="125">
        <v>0</v>
      </c>
      <c r="AD16" s="125">
        <v>0</v>
      </c>
      <c r="AE16" s="125">
        <v>0</v>
      </c>
      <c r="AF16" s="125">
        <v>0</v>
      </c>
      <c r="AG16" s="125">
        <v>0</v>
      </c>
      <c r="AH16" s="125">
        <v>0</v>
      </c>
      <c r="AI16" s="125">
        <v>0</v>
      </c>
      <c r="AJ16" s="125">
        <v>0</v>
      </c>
      <c r="AK16" s="125">
        <v>0</v>
      </c>
      <c r="AL16" s="125">
        <v>0</v>
      </c>
      <c r="AM16" s="125">
        <v>0</v>
      </c>
      <c r="AN16" s="125">
        <v>0</v>
      </c>
      <c r="AO16" s="125">
        <v>0</v>
      </c>
      <c r="AP16" s="125">
        <v>0</v>
      </c>
      <c r="AQ16" s="125">
        <v>0</v>
      </c>
      <c r="AR16" s="125">
        <v>0</v>
      </c>
      <c r="AS16" s="125">
        <v>0</v>
      </c>
      <c r="AT16" s="125">
        <v>0</v>
      </c>
      <c r="AU16" s="125">
        <v>0</v>
      </c>
      <c r="AV16" s="125">
        <v>0</v>
      </c>
      <c r="AW16" s="125">
        <v>0</v>
      </c>
      <c r="AX16" s="125" t="s">
        <v>94</v>
      </c>
      <c r="AY16" s="125">
        <v>0</v>
      </c>
      <c r="AZ16" s="125">
        <v>0</v>
      </c>
      <c r="BA16" s="125">
        <v>0</v>
      </c>
      <c r="BB16" s="125">
        <v>0</v>
      </c>
      <c r="BC16" s="125">
        <v>0</v>
      </c>
      <c r="BD16" s="125">
        <v>0</v>
      </c>
      <c r="BE16" s="125">
        <v>0</v>
      </c>
      <c r="BF16" s="125">
        <v>0</v>
      </c>
      <c r="BG16" s="125">
        <v>0</v>
      </c>
      <c r="BH16" s="125">
        <v>0</v>
      </c>
      <c r="BI16" s="125">
        <v>0</v>
      </c>
      <c r="BJ16" s="125">
        <v>0</v>
      </c>
      <c r="BK16" s="125">
        <v>0</v>
      </c>
      <c r="BL16" s="125">
        <v>0</v>
      </c>
      <c r="BM16" s="125">
        <v>0</v>
      </c>
    </row>
    <row r="17" spans="2:65" x14ac:dyDescent="0.25">
      <c r="B17" s="129"/>
      <c r="C17" s="97" t="s">
        <v>104</v>
      </c>
      <c r="D17" s="125">
        <v>3500</v>
      </c>
      <c r="E17" s="125">
        <v>2500</v>
      </c>
      <c r="F17" s="125">
        <v>4207.1080000000002</v>
      </c>
      <c r="G17" s="125">
        <v>6000</v>
      </c>
      <c r="H17" s="125">
        <v>0</v>
      </c>
      <c r="I17" s="125">
        <v>2564.5344078000003</v>
      </c>
      <c r="J17" s="125">
        <v>3028.7945940900004</v>
      </c>
      <c r="K17" s="125">
        <v>2000</v>
      </c>
      <c r="L17" s="125">
        <v>468.84500000000003</v>
      </c>
      <c r="M17" s="125">
        <v>2197.1897968822059</v>
      </c>
      <c r="N17" s="125">
        <v>3067.2046897965529</v>
      </c>
      <c r="O17" s="125">
        <v>10752.258</v>
      </c>
      <c r="P17" s="125">
        <v>5363.5160725400001</v>
      </c>
      <c r="Q17" s="125">
        <v>3000</v>
      </c>
      <c r="R17" s="125">
        <v>4098.8764383500002</v>
      </c>
      <c r="S17" s="125">
        <v>8162.5590000000002</v>
      </c>
      <c r="T17" s="125">
        <v>17902.881162673613</v>
      </c>
      <c r="U17" s="125">
        <v>4491.9877360999999</v>
      </c>
      <c r="V17" s="125">
        <v>2476.5480219000001</v>
      </c>
      <c r="W17" s="125">
        <v>2440.9689110100003</v>
      </c>
      <c r="X17" s="125">
        <v>3989.369822365753</v>
      </c>
      <c r="Y17" s="125">
        <v>5178.4871136400761</v>
      </c>
      <c r="Z17" s="125">
        <v>5636.6953943500002</v>
      </c>
      <c r="AA17" s="125">
        <v>0</v>
      </c>
      <c r="AB17" s="125">
        <v>0</v>
      </c>
      <c r="AC17" s="125">
        <v>0</v>
      </c>
      <c r="AD17" s="125">
        <v>4777.116</v>
      </c>
      <c r="AE17" s="125">
        <v>0</v>
      </c>
      <c r="AF17" s="125">
        <v>0</v>
      </c>
      <c r="AG17" s="125">
        <v>0</v>
      </c>
      <c r="AH17" s="125">
        <v>750</v>
      </c>
      <c r="AI17" s="125">
        <v>0</v>
      </c>
      <c r="AJ17" s="125">
        <v>0</v>
      </c>
      <c r="AK17" s="125">
        <v>1250</v>
      </c>
      <c r="AL17" s="125">
        <v>0</v>
      </c>
      <c r="AM17" s="125">
        <v>992.98200689819203</v>
      </c>
      <c r="AN17" s="125">
        <v>0</v>
      </c>
      <c r="AO17" s="125">
        <v>1500</v>
      </c>
      <c r="AP17" s="125">
        <v>0</v>
      </c>
      <c r="AQ17" s="125">
        <v>0</v>
      </c>
      <c r="AR17" s="125">
        <v>0</v>
      </c>
      <c r="AS17" s="125">
        <v>0</v>
      </c>
      <c r="AT17" s="125">
        <v>0</v>
      </c>
      <c r="AU17" s="125">
        <v>0</v>
      </c>
      <c r="AV17" s="125">
        <v>0</v>
      </c>
      <c r="AW17" s="125">
        <v>0</v>
      </c>
      <c r="AX17" s="125">
        <v>0</v>
      </c>
      <c r="AY17" s="125">
        <v>0</v>
      </c>
      <c r="AZ17" s="125">
        <v>247.44923306999999</v>
      </c>
      <c r="BA17" s="125">
        <v>0</v>
      </c>
      <c r="BB17" s="125">
        <v>0</v>
      </c>
      <c r="BC17" s="125">
        <v>0</v>
      </c>
      <c r="BD17" s="125">
        <v>0</v>
      </c>
      <c r="BE17" s="125">
        <v>0</v>
      </c>
      <c r="BF17" s="125">
        <v>0</v>
      </c>
      <c r="BG17" s="125">
        <v>0</v>
      </c>
      <c r="BH17" s="125">
        <v>0</v>
      </c>
      <c r="BI17" s="125">
        <v>0</v>
      </c>
      <c r="BJ17" s="125">
        <v>0</v>
      </c>
      <c r="BK17" s="125">
        <v>199.28164770000001</v>
      </c>
      <c r="BL17" s="125">
        <v>500</v>
      </c>
      <c r="BM17" s="125">
        <v>0</v>
      </c>
    </row>
    <row r="18" spans="2:65" x14ac:dyDescent="0.25">
      <c r="B18" s="127">
        <v>3</v>
      </c>
      <c r="C18" s="128" t="s">
        <v>105</v>
      </c>
      <c r="D18" s="125">
        <v>173609.70001614833</v>
      </c>
      <c r="E18" s="125">
        <v>242513.47153599997</v>
      </c>
      <c r="F18" s="125">
        <v>231140.90889011999</v>
      </c>
      <c r="G18" s="125">
        <v>172720.23411971997</v>
      </c>
      <c r="H18" s="125">
        <v>94021.154555965972</v>
      </c>
      <c r="I18" s="125">
        <v>150898.35248566393</v>
      </c>
      <c r="J18" s="125">
        <v>108728.24517660562</v>
      </c>
      <c r="K18" s="125">
        <v>80142.274011469999</v>
      </c>
      <c r="L18" s="125">
        <v>164480.84665048079</v>
      </c>
      <c r="M18" s="125">
        <v>104354.75773961002</v>
      </c>
      <c r="N18" s="125">
        <v>122256.44224377201</v>
      </c>
      <c r="O18" s="125">
        <v>311436.92113409226</v>
      </c>
      <c r="P18" s="125">
        <v>134652.10224735548</v>
      </c>
      <c r="Q18" s="125">
        <v>166343.94364179435</v>
      </c>
      <c r="R18" s="125">
        <v>121313.08077985478</v>
      </c>
      <c r="S18" s="125">
        <v>192200.91931595997</v>
      </c>
      <c r="T18" s="125">
        <v>153412.16403119001</v>
      </c>
      <c r="U18" s="125">
        <v>277046.93196294777</v>
      </c>
      <c r="V18" s="125">
        <v>145609.6999398146</v>
      </c>
      <c r="W18" s="125">
        <v>164667.34874191877</v>
      </c>
      <c r="X18" s="125">
        <v>132093.58087963951</v>
      </c>
      <c r="Y18" s="125">
        <v>175666.03186444257</v>
      </c>
      <c r="Z18" s="125">
        <v>168344.68748810724</v>
      </c>
      <c r="AA18" s="125">
        <v>148283.70378413898</v>
      </c>
      <c r="AB18" s="125">
        <v>94586.703003699338</v>
      </c>
      <c r="AC18" s="125">
        <v>96707.695729552739</v>
      </c>
      <c r="AD18" s="125">
        <v>143943.5169642632</v>
      </c>
      <c r="AE18" s="125">
        <v>42328.103855356298</v>
      </c>
      <c r="AF18" s="125">
        <v>115.99299999999999</v>
      </c>
      <c r="AG18" s="125">
        <v>4562.259</v>
      </c>
      <c r="AH18" s="125">
        <v>46903.186569887752</v>
      </c>
      <c r="AI18" s="125">
        <v>11129.631477453022</v>
      </c>
      <c r="AJ18" s="125">
        <v>5698.1584520900005</v>
      </c>
      <c r="AK18" s="125">
        <v>101176.81466396549</v>
      </c>
      <c r="AL18" s="125">
        <v>68014.328340000007</v>
      </c>
      <c r="AM18" s="125">
        <v>47092.152862386996</v>
      </c>
      <c r="AN18" s="125">
        <v>558.90620797000008</v>
      </c>
      <c r="AO18" s="125">
        <v>53044.907439683397</v>
      </c>
      <c r="AP18" s="125">
        <v>40482.157899999998</v>
      </c>
      <c r="AQ18" s="125">
        <v>38696.927660080437</v>
      </c>
      <c r="AR18" s="125">
        <v>4155.9334678499999</v>
      </c>
      <c r="AS18" s="125">
        <v>1146.6347829900003</v>
      </c>
      <c r="AT18" s="125">
        <v>705.36465999999996</v>
      </c>
      <c r="AU18" s="125">
        <v>4473.8183887200003</v>
      </c>
      <c r="AV18" s="125">
        <v>2149.1930000000002</v>
      </c>
      <c r="AW18" s="125">
        <v>956.82256498000015</v>
      </c>
      <c r="AX18" s="125">
        <v>476.92845087999984</v>
      </c>
      <c r="AY18" s="125">
        <v>7733.8054130898381</v>
      </c>
      <c r="AZ18" s="125">
        <v>10296.575449999998</v>
      </c>
      <c r="BA18" s="125">
        <v>6095.8988436200007</v>
      </c>
      <c r="BB18" s="125">
        <v>3255.8150000000001</v>
      </c>
      <c r="BC18" s="125">
        <v>3333.7988899999996</v>
      </c>
      <c r="BD18" s="125">
        <v>3305.8607400600004</v>
      </c>
      <c r="BE18" s="125">
        <v>9711.1634284199845</v>
      </c>
      <c r="BF18" s="125">
        <v>5667.5052519999999</v>
      </c>
      <c r="BG18" s="125">
        <v>356.51810517999996</v>
      </c>
      <c r="BH18" s="125">
        <v>1436.7600312099996</v>
      </c>
      <c r="BI18" s="125">
        <v>747.66910780000001</v>
      </c>
      <c r="BJ18" s="125">
        <v>6659.5401900000006</v>
      </c>
      <c r="BK18" s="125">
        <v>14076.837589580002</v>
      </c>
      <c r="BL18" s="125">
        <v>10773.085869999999</v>
      </c>
      <c r="BM18" s="125">
        <v>5723.8124599999992</v>
      </c>
    </row>
    <row r="19" spans="2:65" x14ac:dyDescent="0.25">
      <c r="B19" s="126"/>
      <c r="C19" s="97" t="s">
        <v>106</v>
      </c>
      <c r="D19" s="125">
        <v>30477.507211794098</v>
      </c>
      <c r="E19" s="125">
        <v>48286.403388999992</v>
      </c>
      <c r="F19" s="125">
        <v>22431.4735975</v>
      </c>
      <c r="G19" s="125">
        <v>18507.791349229974</v>
      </c>
      <c r="H19" s="125">
        <v>19606.033223059992</v>
      </c>
      <c r="I19" s="125">
        <v>13515.516937130731</v>
      </c>
      <c r="J19" s="125">
        <v>6930.4539841386013</v>
      </c>
      <c r="K19" s="125">
        <v>6591.6196857800005</v>
      </c>
      <c r="L19" s="125">
        <v>13549.19195154</v>
      </c>
      <c r="M19" s="125">
        <v>6398.216633400003</v>
      </c>
      <c r="N19" s="125">
        <v>5955.3036895099985</v>
      </c>
      <c r="O19" s="125">
        <v>22563.455918289008</v>
      </c>
      <c r="P19" s="125">
        <v>6928.3748942870507</v>
      </c>
      <c r="Q19" s="125">
        <v>10490.828762020306</v>
      </c>
      <c r="R19" s="125">
        <v>6859.849504697906</v>
      </c>
      <c r="S19" s="125">
        <v>11719.574403029999</v>
      </c>
      <c r="T19" s="125">
        <v>19415.554678019998</v>
      </c>
      <c r="U19" s="125">
        <v>18330.076136549233</v>
      </c>
      <c r="V19" s="125">
        <v>5811.6655266799889</v>
      </c>
      <c r="W19" s="125">
        <v>7036.4284271278984</v>
      </c>
      <c r="X19" s="125">
        <v>8442.9982213799976</v>
      </c>
      <c r="Y19" s="125">
        <v>8254.3230191811654</v>
      </c>
      <c r="Z19" s="125">
        <v>12674.474750225452</v>
      </c>
      <c r="AA19" s="125">
        <v>8561.7630893499991</v>
      </c>
      <c r="AB19" s="125">
        <v>3264.1968597900045</v>
      </c>
      <c r="AC19" s="125">
        <v>4545.3814155574146</v>
      </c>
      <c r="AD19" s="125">
        <v>8693.4728299343387</v>
      </c>
      <c r="AE19" s="125">
        <v>1066.4041255652498</v>
      </c>
      <c r="AF19" s="125">
        <v>5.8159999999999998</v>
      </c>
      <c r="AG19" s="125">
        <v>59.295000000000002</v>
      </c>
      <c r="AH19" s="125">
        <v>806.43614762049515</v>
      </c>
      <c r="AI19" s="125">
        <v>517.53852448999987</v>
      </c>
      <c r="AJ19" s="125">
        <v>154.33322107000001</v>
      </c>
      <c r="AK19" s="125">
        <v>1929.9984145849896</v>
      </c>
      <c r="AL19" s="125">
        <v>1534.9066099999998</v>
      </c>
      <c r="AM19" s="125">
        <v>667.1846338669842</v>
      </c>
      <c r="AN19" s="125">
        <v>26.840522549999999</v>
      </c>
      <c r="AO19" s="125">
        <v>1251.9406858958</v>
      </c>
      <c r="AP19" s="125">
        <v>582.22257000000002</v>
      </c>
      <c r="AQ19" s="125">
        <v>1196.5396305509005</v>
      </c>
      <c r="AR19" s="125">
        <v>264.86948948999975</v>
      </c>
      <c r="AS19" s="125">
        <v>79.352130430000003</v>
      </c>
      <c r="AT19" s="125">
        <v>10.763909999999999</v>
      </c>
      <c r="AU19" s="125">
        <v>152.30952205999998</v>
      </c>
      <c r="AV19" s="125">
        <v>59.706000000000003</v>
      </c>
      <c r="AW19" s="125">
        <v>33.361564590000015</v>
      </c>
      <c r="AX19" s="125">
        <v>0</v>
      </c>
      <c r="AY19" s="125">
        <v>115.95770334000004</v>
      </c>
      <c r="AZ19" s="125">
        <v>3.0634099999999997</v>
      </c>
      <c r="BA19" s="125">
        <v>0</v>
      </c>
      <c r="BB19" s="125">
        <v>171.38499999999999</v>
      </c>
      <c r="BC19" s="125">
        <v>212.55756999999994</v>
      </c>
      <c r="BD19" s="125">
        <v>44.478503250000003</v>
      </c>
      <c r="BE19" s="125">
        <v>101.87999709999998</v>
      </c>
      <c r="BF19" s="125">
        <v>25.49296</v>
      </c>
      <c r="BG19" s="125">
        <v>0</v>
      </c>
      <c r="BH19" s="125">
        <v>31.515534939999998</v>
      </c>
      <c r="BI19" s="125">
        <v>0</v>
      </c>
      <c r="BJ19" s="125">
        <v>71.438279999999992</v>
      </c>
      <c r="BK19" s="125">
        <v>181.46607877999998</v>
      </c>
      <c r="BL19" s="125">
        <v>0</v>
      </c>
      <c r="BM19" s="125">
        <v>127.56434</v>
      </c>
    </row>
    <row r="20" spans="2:65" x14ac:dyDescent="0.25">
      <c r="B20" s="126"/>
      <c r="C20" s="97" t="s">
        <v>277</v>
      </c>
      <c r="D20" s="125">
        <v>30347.385323934097</v>
      </c>
      <c r="E20" s="125">
        <v>48123.703388999995</v>
      </c>
      <c r="F20" s="125">
        <v>18742.96601367</v>
      </c>
      <c r="G20" s="125">
        <v>15728.943037459972</v>
      </c>
      <c r="H20" s="125">
        <v>15017.565657849993</v>
      </c>
      <c r="I20" s="125">
        <v>10676.313923848826</v>
      </c>
      <c r="J20" s="125">
        <v>6592.6663017725014</v>
      </c>
      <c r="K20" s="125">
        <v>6169.2013184500001</v>
      </c>
      <c r="L20" s="125">
        <v>12827.51670715</v>
      </c>
      <c r="M20" s="125">
        <v>5973.6558725400027</v>
      </c>
      <c r="N20" s="125">
        <v>5851.804044909999</v>
      </c>
      <c r="O20" s="125">
        <v>21455.042096299909</v>
      </c>
      <c r="P20" s="125">
        <v>6809.2719230400007</v>
      </c>
      <c r="Q20" s="125">
        <v>9842.6035094700073</v>
      </c>
      <c r="R20" s="125">
        <v>6651.1763806700055</v>
      </c>
      <c r="S20" s="125">
        <v>11433.58349046</v>
      </c>
      <c r="T20" s="125">
        <v>18565.370738649999</v>
      </c>
      <c r="U20" s="125">
        <v>17883.169603900002</v>
      </c>
      <c r="V20" s="125">
        <v>5532.5045787399877</v>
      </c>
      <c r="W20" s="125">
        <v>6516.8734074878985</v>
      </c>
      <c r="X20" s="125">
        <v>8132.2896006199971</v>
      </c>
      <c r="Y20" s="125">
        <v>7785.9372793000011</v>
      </c>
      <c r="Z20" s="125">
        <v>12520.962313500004</v>
      </c>
      <c r="AA20" s="125">
        <v>8059.7185988499996</v>
      </c>
      <c r="AB20" s="125">
        <v>3234.8125660900046</v>
      </c>
      <c r="AC20" s="125">
        <v>4482.8828535074144</v>
      </c>
      <c r="AD20" s="125">
        <v>8156.6889983800384</v>
      </c>
      <c r="AE20" s="125">
        <v>1064.5749596163</v>
      </c>
      <c r="AF20" s="125">
        <v>5.8159999999999998</v>
      </c>
      <c r="AG20" s="125">
        <v>59.295000000000002</v>
      </c>
      <c r="AH20" s="125">
        <v>806.43614762049515</v>
      </c>
      <c r="AI20" s="125">
        <v>517.53852448999987</v>
      </c>
      <c r="AJ20" s="125">
        <v>154.33322107000001</v>
      </c>
      <c r="AK20" s="125">
        <v>1929.9984145849896</v>
      </c>
      <c r="AL20" s="125">
        <v>1534.9066099999998</v>
      </c>
      <c r="AM20" s="125">
        <v>667.1846338669842</v>
      </c>
      <c r="AN20" s="125">
        <v>26.840522549999999</v>
      </c>
      <c r="AO20" s="125">
        <v>1251.9042446658002</v>
      </c>
      <c r="AP20" s="125">
        <v>582.22257000000002</v>
      </c>
      <c r="AQ20" s="125">
        <v>1196.5330250509005</v>
      </c>
      <c r="AR20" s="125">
        <v>264.86948948999975</v>
      </c>
      <c r="AS20" s="125">
        <v>79.352130430000003</v>
      </c>
      <c r="AT20" s="125">
        <v>10.763909999999999</v>
      </c>
      <c r="AU20" s="125">
        <v>152.30952205999998</v>
      </c>
      <c r="AV20" s="125">
        <v>59.706000000000003</v>
      </c>
      <c r="AW20" s="125">
        <v>33.361564590000015</v>
      </c>
      <c r="AX20" s="125">
        <v>0</v>
      </c>
      <c r="AY20" s="125">
        <v>115.95770334000004</v>
      </c>
      <c r="AZ20" s="125">
        <v>3.0634099999999997</v>
      </c>
      <c r="BA20" s="125">
        <v>0</v>
      </c>
      <c r="BB20" s="125">
        <v>171.38499999999999</v>
      </c>
      <c r="BC20" s="125">
        <v>212.55756999999994</v>
      </c>
      <c r="BD20" s="125">
        <v>21.121480000000002</v>
      </c>
      <c r="BE20" s="125">
        <v>101.87999709999998</v>
      </c>
      <c r="BF20" s="125">
        <v>25.49296</v>
      </c>
      <c r="BG20" s="125">
        <v>0</v>
      </c>
      <c r="BH20" s="125">
        <v>31.515534939999998</v>
      </c>
      <c r="BI20" s="125">
        <v>0</v>
      </c>
      <c r="BJ20" s="125">
        <v>71.438279999999992</v>
      </c>
      <c r="BK20" s="125">
        <v>181.46607877999998</v>
      </c>
      <c r="BL20" s="125">
        <v>0</v>
      </c>
      <c r="BM20" s="125">
        <v>127.56434</v>
      </c>
    </row>
    <row r="21" spans="2:65" x14ac:dyDescent="0.25">
      <c r="B21" s="126"/>
      <c r="C21" s="97" t="s">
        <v>278</v>
      </c>
      <c r="D21" s="125">
        <v>130.12188785999999</v>
      </c>
      <c r="E21" s="125">
        <v>162.69999999999999</v>
      </c>
      <c r="F21" s="125">
        <v>3688.5075838299999</v>
      </c>
      <c r="G21" s="125">
        <v>2778.8483117700002</v>
      </c>
      <c r="H21" s="125">
        <v>4588.4675652100004</v>
      </c>
      <c r="I21" s="125">
        <v>2839.2030132819064</v>
      </c>
      <c r="J21" s="125">
        <v>337.78768236609994</v>
      </c>
      <c r="K21" s="125">
        <v>422.41836732999997</v>
      </c>
      <c r="L21" s="125">
        <v>721.67524438999988</v>
      </c>
      <c r="M21" s="125">
        <v>424.5607608599999</v>
      </c>
      <c r="N21" s="125">
        <v>103.4996446</v>
      </c>
      <c r="O21" s="125">
        <v>1108.4138219890999</v>
      </c>
      <c r="P21" s="125">
        <v>119.10297124705001</v>
      </c>
      <c r="Q21" s="125">
        <v>648.22525255029984</v>
      </c>
      <c r="R21" s="125">
        <v>208.67312402790006</v>
      </c>
      <c r="S21" s="125">
        <v>285.99091256999992</v>
      </c>
      <c r="T21" s="125">
        <v>850.18393936999996</v>
      </c>
      <c r="U21" s="125">
        <v>446.90653264923196</v>
      </c>
      <c r="V21" s="125">
        <v>279.16094794000134</v>
      </c>
      <c r="W21" s="125">
        <v>519.55501963999995</v>
      </c>
      <c r="X21" s="125">
        <v>310.70862076000003</v>
      </c>
      <c r="Y21" s="125">
        <v>468.38573988116411</v>
      </c>
      <c r="Z21" s="125">
        <v>153.51243672544757</v>
      </c>
      <c r="AA21" s="125">
        <v>502.04449049999999</v>
      </c>
      <c r="AB21" s="125">
        <v>29.384293700000011</v>
      </c>
      <c r="AC21" s="125">
        <v>62.498562050000004</v>
      </c>
      <c r="AD21" s="125">
        <v>536.78383155429992</v>
      </c>
      <c r="AE21" s="125">
        <v>1.8291659489498902</v>
      </c>
      <c r="AF21" s="125">
        <v>0</v>
      </c>
      <c r="AG21" s="125">
        <v>0</v>
      </c>
      <c r="AH21" s="125">
        <v>0</v>
      </c>
      <c r="AI21" s="125">
        <v>0</v>
      </c>
      <c r="AJ21" s="125">
        <v>0</v>
      </c>
      <c r="AK21" s="125">
        <v>0</v>
      </c>
      <c r="AL21" s="125">
        <v>0</v>
      </c>
      <c r="AM21" s="125">
        <v>0</v>
      </c>
      <c r="AN21" s="125">
        <v>0</v>
      </c>
      <c r="AO21" s="125">
        <v>3.6441229999999998E-2</v>
      </c>
      <c r="AP21" s="125">
        <v>0</v>
      </c>
      <c r="AQ21" s="125">
        <v>6.6055000000000003E-3</v>
      </c>
      <c r="AR21" s="125">
        <v>0</v>
      </c>
      <c r="AS21" s="125">
        <v>0</v>
      </c>
      <c r="AT21" s="125">
        <v>0</v>
      </c>
      <c r="AU21" s="125">
        <v>0</v>
      </c>
      <c r="AV21" s="125">
        <v>0</v>
      </c>
      <c r="AW21" s="125">
        <v>0</v>
      </c>
      <c r="AX21" s="125">
        <v>0</v>
      </c>
      <c r="AY21" s="125">
        <v>0</v>
      </c>
      <c r="AZ21" s="125">
        <v>0</v>
      </c>
      <c r="BA21" s="125">
        <v>0</v>
      </c>
      <c r="BB21" s="125">
        <v>0</v>
      </c>
      <c r="BC21" s="125">
        <v>0</v>
      </c>
      <c r="BD21" s="125">
        <v>23.357023249999997</v>
      </c>
      <c r="BE21" s="125">
        <v>0</v>
      </c>
      <c r="BF21" s="125">
        <v>0</v>
      </c>
      <c r="BG21" s="125">
        <v>0</v>
      </c>
      <c r="BH21" s="125">
        <v>0</v>
      </c>
      <c r="BI21" s="125">
        <v>0</v>
      </c>
      <c r="BJ21" s="125">
        <v>0</v>
      </c>
      <c r="BK21" s="125">
        <v>0</v>
      </c>
      <c r="BL21" s="125">
        <v>0</v>
      </c>
      <c r="BM21" s="125">
        <v>0</v>
      </c>
    </row>
    <row r="22" spans="2:65" x14ac:dyDescent="0.25">
      <c r="B22" s="126"/>
      <c r="C22" s="97" t="s">
        <v>107</v>
      </c>
      <c r="D22" s="125">
        <v>81908.630538882222</v>
      </c>
      <c r="E22" s="125">
        <v>132927.038504</v>
      </c>
      <c r="F22" s="125">
        <v>77402.07660565</v>
      </c>
      <c r="G22" s="125">
        <v>58886.81465207001</v>
      </c>
      <c r="H22" s="125">
        <v>40880.444450595998</v>
      </c>
      <c r="I22" s="125">
        <v>51480.676173553409</v>
      </c>
      <c r="J22" s="125">
        <v>41451.447528948105</v>
      </c>
      <c r="K22" s="125">
        <v>20542.860843399998</v>
      </c>
      <c r="L22" s="125">
        <v>59396.882353259192</v>
      </c>
      <c r="M22" s="125">
        <v>32786.993703460001</v>
      </c>
      <c r="N22" s="125">
        <v>30973.832287149988</v>
      </c>
      <c r="O22" s="125">
        <v>90381.364449527304</v>
      </c>
      <c r="P22" s="125">
        <v>47961.904420752246</v>
      </c>
      <c r="Q22" s="125">
        <v>39935.284004960013</v>
      </c>
      <c r="R22" s="125">
        <v>42448.328287256852</v>
      </c>
      <c r="S22" s="125">
        <v>65285.374105049996</v>
      </c>
      <c r="T22" s="125">
        <v>55449.911300090003</v>
      </c>
      <c r="U22" s="125">
        <v>103606.91293668779</v>
      </c>
      <c r="V22" s="125">
        <v>46800.603800384619</v>
      </c>
      <c r="W22" s="125">
        <v>36824.528136370405</v>
      </c>
      <c r="X22" s="125">
        <v>39448.879906849492</v>
      </c>
      <c r="Y22" s="125">
        <v>54721.577190533179</v>
      </c>
      <c r="Z22" s="125">
        <v>66570.403198794927</v>
      </c>
      <c r="AA22" s="125">
        <v>44890.487450259956</v>
      </c>
      <c r="AB22" s="125">
        <v>19873.996876149307</v>
      </c>
      <c r="AC22" s="125">
        <v>23024.52612532533</v>
      </c>
      <c r="AD22" s="125">
        <v>46924.661045375848</v>
      </c>
      <c r="AE22" s="125">
        <v>15876.52525577105</v>
      </c>
      <c r="AF22" s="125">
        <v>40.735999999999997</v>
      </c>
      <c r="AG22" s="125">
        <v>1948.7639999999999</v>
      </c>
      <c r="AH22" s="125">
        <v>12257.30784427732</v>
      </c>
      <c r="AI22" s="125">
        <v>4695.0576157650239</v>
      </c>
      <c r="AJ22" s="125">
        <v>2447.0502009600009</v>
      </c>
      <c r="AK22" s="125">
        <v>27925.100658690782</v>
      </c>
      <c r="AL22" s="125">
        <v>18562.60224</v>
      </c>
      <c r="AM22" s="125">
        <v>13140.80227565</v>
      </c>
      <c r="AN22" s="125">
        <v>216.11935640999999</v>
      </c>
      <c r="AO22" s="125">
        <v>12972.690210577603</v>
      </c>
      <c r="AP22" s="125">
        <v>17466.221730000001</v>
      </c>
      <c r="AQ22" s="125">
        <v>9888.6094533495361</v>
      </c>
      <c r="AR22" s="125">
        <v>1467.2820094699998</v>
      </c>
      <c r="AS22" s="125">
        <v>710.54852302000006</v>
      </c>
      <c r="AT22" s="125">
        <v>443.49483000000004</v>
      </c>
      <c r="AU22" s="125">
        <v>1928.4777861499999</v>
      </c>
      <c r="AV22" s="125">
        <v>555.25800000000004</v>
      </c>
      <c r="AW22" s="125">
        <v>380.97346406000003</v>
      </c>
      <c r="AX22" s="125">
        <v>31.454461119999863</v>
      </c>
      <c r="AY22" s="125">
        <v>3024.040755049838</v>
      </c>
      <c r="AZ22" s="125">
        <v>3199.31376</v>
      </c>
      <c r="BA22" s="125">
        <v>1535.72741053</v>
      </c>
      <c r="BB22" s="125">
        <v>1185.3520000000001</v>
      </c>
      <c r="BC22" s="125">
        <v>1047.5153299999999</v>
      </c>
      <c r="BD22" s="125">
        <v>1110.28796126</v>
      </c>
      <c r="BE22" s="125">
        <v>2981.4156407699857</v>
      </c>
      <c r="BF22" s="125">
        <v>1558.663372</v>
      </c>
      <c r="BG22" s="125">
        <v>125.01252817999999</v>
      </c>
      <c r="BH22" s="125">
        <v>456.11203387999973</v>
      </c>
      <c r="BI22" s="125">
        <v>21.6285819</v>
      </c>
      <c r="BJ22" s="125">
        <v>1869.4349200000001</v>
      </c>
      <c r="BK22" s="125">
        <v>4948.2622230400002</v>
      </c>
      <c r="BL22" s="125">
        <v>3802.4451899999999</v>
      </c>
      <c r="BM22" s="125">
        <v>2256.5534699999998</v>
      </c>
    </row>
    <row r="23" spans="2:65" x14ac:dyDescent="0.25">
      <c r="B23" s="126"/>
      <c r="C23" s="97" t="s">
        <v>277</v>
      </c>
      <c r="D23" s="125">
        <v>81850.05353466222</v>
      </c>
      <c r="E23" s="125">
        <v>132922.37850399999</v>
      </c>
      <c r="F23" s="125">
        <v>74543.420501229994</v>
      </c>
      <c r="G23" s="125">
        <v>57537.660303320008</v>
      </c>
      <c r="H23" s="125">
        <v>37003.467152065998</v>
      </c>
      <c r="I23" s="125">
        <v>50069.42206054047</v>
      </c>
      <c r="J23" s="125">
        <v>41228.975099350006</v>
      </c>
      <c r="K23" s="125">
        <v>20487.989251709998</v>
      </c>
      <c r="L23" s="125">
        <v>59297.73794445899</v>
      </c>
      <c r="M23" s="125">
        <v>32574.038373410003</v>
      </c>
      <c r="N23" s="125">
        <v>30949.337351699989</v>
      </c>
      <c r="O23" s="125">
        <v>90312.499591969798</v>
      </c>
      <c r="P23" s="125">
        <v>47909.762961559994</v>
      </c>
      <c r="Q23" s="125">
        <v>39756.506745230014</v>
      </c>
      <c r="R23" s="125">
        <v>41876.801262728353</v>
      </c>
      <c r="S23" s="125">
        <v>65140.767887449998</v>
      </c>
      <c r="T23" s="125">
        <v>55449.846935450005</v>
      </c>
      <c r="U23" s="125">
        <v>103446.00121391</v>
      </c>
      <c r="V23" s="125">
        <v>46631.44000047462</v>
      </c>
      <c r="W23" s="125">
        <v>36805.453073940407</v>
      </c>
      <c r="X23" s="125">
        <v>39348.534896989491</v>
      </c>
      <c r="Y23" s="125">
        <v>54446.462902850013</v>
      </c>
      <c r="Z23" s="125">
        <v>66545.171798110983</v>
      </c>
      <c r="AA23" s="125">
        <v>44782.883882319955</v>
      </c>
      <c r="AB23" s="125">
        <v>19818.752214219308</v>
      </c>
      <c r="AC23" s="125">
        <v>22985.92362315533</v>
      </c>
      <c r="AD23" s="125">
        <v>45461.021196069749</v>
      </c>
      <c r="AE23" s="125">
        <v>15874.68942481</v>
      </c>
      <c r="AF23" s="125">
        <v>40.735999999999997</v>
      </c>
      <c r="AG23" s="125">
        <v>1948.7639999999999</v>
      </c>
      <c r="AH23" s="125">
        <v>12257.30784427732</v>
      </c>
      <c r="AI23" s="125">
        <v>4695.0576157650239</v>
      </c>
      <c r="AJ23" s="125">
        <v>2447.0502009600009</v>
      </c>
      <c r="AK23" s="125">
        <v>27924.479941140788</v>
      </c>
      <c r="AL23" s="125">
        <v>18562.60224</v>
      </c>
      <c r="AM23" s="125">
        <v>13140.80227565</v>
      </c>
      <c r="AN23" s="125">
        <v>216.11935640999999</v>
      </c>
      <c r="AO23" s="125">
        <v>12971.186684277603</v>
      </c>
      <c r="AP23" s="125">
        <v>17466.221730000001</v>
      </c>
      <c r="AQ23" s="125">
        <v>9888.5162130495373</v>
      </c>
      <c r="AR23" s="125">
        <v>1467.2820094699998</v>
      </c>
      <c r="AS23" s="125">
        <v>710.54852302000006</v>
      </c>
      <c r="AT23" s="125">
        <v>443.49483000000004</v>
      </c>
      <c r="AU23" s="125">
        <v>1928.4777861499999</v>
      </c>
      <c r="AV23" s="125">
        <v>555.25800000000004</v>
      </c>
      <c r="AW23" s="125">
        <v>380.97346406000003</v>
      </c>
      <c r="AX23" s="125">
        <v>31.454461119999863</v>
      </c>
      <c r="AY23" s="125">
        <v>3024.040755049838</v>
      </c>
      <c r="AZ23" s="125">
        <v>3199.31376</v>
      </c>
      <c r="BA23" s="125">
        <v>1535.72741053</v>
      </c>
      <c r="BB23" s="125">
        <v>1185.3520000000001</v>
      </c>
      <c r="BC23" s="125">
        <v>1047.5153299999999</v>
      </c>
      <c r="BD23" s="125">
        <v>1110.28796126</v>
      </c>
      <c r="BE23" s="125">
        <v>2981.4156407699857</v>
      </c>
      <c r="BF23" s="125">
        <v>1558.663372</v>
      </c>
      <c r="BG23" s="125">
        <v>125.01252817999999</v>
      </c>
      <c r="BH23" s="125">
        <v>456.11203387999973</v>
      </c>
      <c r="BI23" s="125">
        <v>21.6285819</v>
      </c>
      <c r="BJ23" s="125">
        <v>1869.4349200000001</v>
      </c>
      <c r="BK23" s="125">
        <v>4948.2622230400002</v>
      </c>
      <c r="BL23" s="125">
        <v>3802.4451899999999</v>
      </c>
      <c r="BM23" s="125">
        <v>2256.5534699999998</v>
      </c>
    </row>
    <row r="24" spans="2:65" x14ac:dyDescent="0.25">
      <c r="B24" s="126"/>
      <c r="C24" s="97" t="s">
        <v>278</v>
      </c>
      <c r="D24" s="125">
        <v>58.577004219999999</v>
      </c>
      <c r="E24" s="125">
        <v>4.66</v>
      </c>
      <c r="F24" s="125">
        <v>2858.6561044200002</v>
      </c>
      <c r="G24" s="125">
        <v>1349.1543487500001</v>
      </c>
      <c r="H24" s="125">
        <v>3876.9772985300006</v>
      </c>
      <c r="I24" s="125">
        <v>1411.2541130129421</v>
      </c>
      <c r="J24" s="125">
        <v>222.47242959810001</v>
      </c>
      <c r="K24" s="125">
        <v>54.871591690000002</v>
      </c>
      <c r="L24" s="125">
        <v>99.144408800200011</v>
      </c>
      <c r="M24" s="125">
        <v>212.95533004999996</v>
      </c>
      <c r="N24" s="125">
        <v>24.49493545</v>
      </c>
      <c r="O24" s="125">
        <v>68.864857557500002</v>
      </c>
      <c r="P24" s="125">
        <v>52.141459192249997</v>
      </c>
      <c r="Q24" s="125">
        <v>178.77725973</v>
      </c>
      <c r="R24" s="125">
        <v>571.5270245284994</v>
      </c>
      <c r="S24" s="125">
        <v>144.60621760000001</v>
      </c>
      <c r="T24" s="125">
        <v>6.4364640000000001E-2</v>
      </c>
      <c r="U24" s="125">
        <v>160.91172277779697</v>
      </c>
      <c r="V24" s="125">
        <v>169.16379990999982</v>
      </c>
      <c r="W24" s="125">
        <v>19.075062429999999</v>
      </c>
      <c r="X24" s="125">
        <v>100.34500985999992</v>
      </c>
      <c r="Y24" s="125">
        <v>275.11428768316432</v>
      </c>
      <c r="Z24" s="125">
        <v>25.231400683940599</v>
      </c>
      <c r="AA24" s="125">
        <v>107.60356793999995</v>
      </c>
      <c r="AB24" s="125">
        <v>55.244661929999992</v>
      </c>
      <c r="AC24" s="125">
        <v>38.602502169999994</v>
      </c>
      <c r="AD24" s="125">
        <v>1463.6398493060997</v>
      </c>
      <c r="AE24" s="125">
        <v>1.8358309610501085</v>
      </c>
      <c r="AF24" s="125">
        <v>0</v>
      </c>
      <c r="AG24" s="125">
        <v>0</v>
      </c>
      <c r="AH24" s="125">
        <v>0</v>
      </c>
      <c r="AI24" s="125">
        <v>0</v>
      </c>
      <c r="AJ24" s="125">
        <v>0</v>
      </c>
      <c r="AK24" s="125">
        <v>0.62071755000000006</v>
      </c>
      <c r="AL24" s="125">
        <v>0</v>
      </c>
      <c r="AM24" s="125">
        <v>0</v>
      </c>
      <c r="AN24" s="125">
        <v>0</v>
      </c>
      <c r="AO24" s="125">
        <v>1.5035263000000001</v>
      </c>
      <c r="AP24" s="125">
        <v>0</v>
      </c>
      <c r="AQ24" s="125">
        <v>9.3240299999999998E-2</v>
      </c>
      <c r="AR24" s="125">
        <v>0</v>
      </c>
      <c r="AS24" s="125">
        <v>0</v>
      </c>
      <c r="AT24" s="125">
        <v>0</v>
      </c>
      <c r="AU24" s="125">
        <v>0</v>
      </c>
      <c r="AV24" s="125">
        <v>0</v>
      </c>
      <c r="AW24" s="125">
        <v>0</v>
      </c>
      <c r="AX24" s="125">
        <v>0</v>
      </c>
      <c r="AY24" s="125">
        <v>0</v>
      </c>
      <c r="AZ24" s="125">
        <v>0</v>
      </c>
      <c r="BA24" s="125">
        <v>0</v>
      </c>
      <c r="BB24" s="125">
        <v>0</v>
      </c>
      <c r="BC24" s="125">
        <v>0</v>
      </c>
      <c r="BD24" s="125">
        <v>0</v>
      </c>
      <c r="BE24" s="125">
        <v>0</v>
      </c>
      <c r="BF24" s="125">
        <v>0</v>
      </c>
      <c r="BG24" s="125">
        <v>0</v>
      </c>
      <c r="BH24" s="125">
        <v>0</v>
      </c>
      <c r="BI24" s="125">
        <v>0</v>
      </c>
      <c r="BJ24" s="125">
        <v>0</v>
      </c>
      <c r="BK24" s="125">
        <v>0</v>
      </c>
      <c r="BL24" s="125">
        <v>0</v>
      </c>
      <c r="BM24" s="125">
        <v>0</v>
      </c>
    </row>
    <row r="25" spans="2:65" x14ac:dyDescent="0.25">
      <c r="B25" s="126"/>
      <c r="C25" s="97" t="s">
        <v>108</v>
      </c>
      <c r="D25" s="125">
        <v>49324.96473122001</v>
      </c>
      <c r="E25" s="125">
        <v>47765.943899999998</v>
      </c>
      <c r="F25" s="125">
        <v>103330.50352748</v>
      </c>
      <c r="G25" s="125">
        <v>72508.65829367</v>
      </c>
      <c r="H25" s="125">
        <v>26232.155051719994</v>
      </c>
      <c r="I25" s="125">
        <v>74215.960660670011</v>
      </c>
      <c r="J25" s="125">
        <v>53902.851223439997</v>
      </c>
      <c r="K25" s="125">
        <v>48344.889412279997</v>
      </c>
      <c r="L25" s="125">
        <v>74839.921915009996</v>
      </c>
      <c r="M25" s="125">
        <v>53597.994636020012</v>
      </c>
      <c r="N25" s="125">
        <v>76125.529265730016</v>
      </c>
      <c r="O25" s="125">
        <v>168907.28695996999</v>
      </c>
      <c r="P25" s="125">
        <v>68968.08624728999</v>
      </c>
      <c r="Q25" s="125">
        <v>98888.265607884023</v>
      </c>
      <c r="R25" s="125">
        <v>61367.830952299999</v>
      </c>
      <c r="S25" s="125">
        <v>98741.167591869991</v>
      </c>
      <c r="T25" s="125">
        <v>72907.332046210009</v>
      </c>
      <c r="U25" s="125">
        <v>134622.63765702004</v>
      </c>
      <c r="V25" s="125">
        <v>81033.194745829984</v>
      </c>
      <c r="W25" s="125">
        <v>108320.49187038996</v>
      </c>
      <c r="X25" s="125">
        <v>76252.009778490043</v>
      </c>
      <c r="Y25" s="125">
        <v>93728.914029290012</v>
      </c>
      <c r="Z25" s="125">
        <v>77015.487354140016</v>
      </c>
      <c r="AA25" s="125">
        <v>81667.643903520046</v>
      </c>
      <c r="AB25" s="125">
        <v>62664.948621940042</v>
      </c>
      <c r="AC25" s="125">
        <v>62405.760974839999</v>
      </c>
      <c r="AD25" s="125">
        <v>78120.917011250014</v>
      </c>
      <c r="AE25" s="125">
        <v>20884.9673267</v>
      </c>
      <c r="AF25" s="125">
        <v>59.58</v>
      </c>
      <c r="AG25" s="125">
        <v>2122.0070000000001</v>
      </c>
      <c r="AH25" s="125">
        <v>29709.85315140993</v>
      </c>
      <c r="AI25" s="125">
        <v>4831.2334980099986</v>
      </c>
      <c r="AJ25" s="125">
        <v>2746.98811854</v>
      </c>
      <c r="AK25" s="125">
        <v>64198.753914609719</v>
      </c>
      <c r="AL25" s="125">
        <v>41075.541219999999</v>
      </c>
      <c r="AM25" s="125">
        <v>27705.139557600014</v>
      </c>
      <c r="AN25" s="125">
        <v>301.98304117000009</v>
      </c>
      <c r="AO25" s="125">
        <v>31174.994608249999</v>
      </c>
      <c r="AP25" s="125">
        <v>20937.685030000001</v>
      </c>
      <c r="AQ25" s="125">
        <v>23205.325743160003</v>
      </c>
      <c r="AR25" s="125">
        <v>1923.3756440000002</v>
      </c>
      <c r="AS25" s="125">
        <v>171.42339999999999</v>
      </c>
      <c r="AT25" s="125">
        <v>191.70920999999998</v>
      </c>
      <c r="AU25" s="125">
        <v>1823.66283617</v>
      </c>
      <c r="AV25" s="125">
        <v>1290.4469999999999</v>
      </c>
      <c r="AW25" s="125">
        <v>396.69935401000009</v>
      </c>
      <c r="AX25" s="125">
        <v>0</v>
      </c>
      <c r="AY25" s="125">
        <v>3681.2588592900001</v>
      </c>
      <c r="AZ25" s="125">
        <v>6339.4736700000003</v>
      </c>
      <c r="BA25" s="125">
        <v>4014.0650783999995</v>
      </c>
      <c r="BB25" s="125">
        <v>1692.0630000000001</v>
      </c>
      <c r="BC25" s="125">
        <v>1696.45173</v>
      </c>
      <c r="BD25" s="125">
        <v>2093.5632831200001</v>
      </c>
      <c r="BE25" s="125">
        <v>5802.8196242599997</v>
      </c>
      <c r="BF25" s="125">
        <v>3489.0924199999999</v>
      </c>
      <c r="BG25" s="125">
        <v>231.50557699999999</v>
      </c>
      <c r="BH25" s="125">
        <v>756.90422100000001</v>
      </c>
      <c r="BI25" s="125">
        <v>0</v>
      </c>
      <c r="BJ25" s="125">
        <v>4146.1831099999999</v>
      </c>
      <c r="BK25" s="125">
        <v>7866.5428803400009</v>
      </c>
      <c r="BL25" s="125">
        <v>6037.0437599999996</v>
      </c>
      <c r="BM25" s="125">
        <v>2603.2278200000005</v>
      </c>
    </row>
    <row r="26" spans="2:65" x14ac:dyDescent="0.25">
      <c r="B26" s="126"/>
      <c r="C26" s="97" t="s">
        <v>277</v>
      </c>
      <c r="D26" s="125">
        <v>49306.949731220011</v>
      </c>
      <c r="E26" s="125">
        <v>47739.113899999997</v>
      </c>
      <c r="F26" s="125">
        <v>98229.772607480001</v>
      </c>
      <c r="G26" s="125">
        <v>72479.954393670007</v>
      </c>
      <c r="H26" s="125">
        <v>18287.042988869995</v>
      </c>
      <c r="I26" s="125">
        <v>65281.990255870005</v>
      </c>
      <c r="J26" s="125">
        <v>53872.738723439994</v>
      </c>
      <c r="K26" s="125">
        <v>48284.68941228</v>
      </c>
      <c r="L26" s="125">
        <v>72402.135195009992</v>
      </c>
      <c r="M26" s="125">
        <v>52321.346886020008</v>
      </c>
      <c r="N26" s="125">
        <v>72768.75674355001</v>
      </c>
      <c r="O26" s="125">
        <v>152847.57895996998</v>
      </c>
      <c r="P26" s="125">
        <v>61838.034367289991</v>
      </c>
      <c r="Q26" s="125">
        <v>94815.199675740019</v>
      </c>
      <c r="R26" s="125">
        <v>57701.246275860001</v>
      </c>
      <c r="S26" s="125">
        <v>92649.994592629984</v>
      </c>
      <c r="T26" s="125">
        <v>72907.332046210009</v>
      </c>
      <c r="U26" s="125">
        <v>132463.61958350003</v>
      </c>
      <c r="V26" s="125">
        <v>78922.82354582999</v>
      </c>
      <c r="W26" s="125">
        <v>107477.34187038997</v>
      </c>
      <c r="X26" s="125">
        <v>74833.070952840048</v>
      </c>
      <c r="Y26" s="125">
        <v>91302.047349290006</v>
      </c>
      <c r="Z26" s="125">
        <v>75433.431354140019</v>
      </c>
      <c r="AA26" s="125">
        <v>77636.622316720051</v>
      </c>
      <c r="AB26" s="125">
        <v>59303.90315794004</v>
      </c>
      <c r="AC26" s="125">
        <v>60840.560974840002</v>
      </c>
      <c r="AD26" s="125">
        <v>75831.840319250012</v>
      </c>
      <c r="AE26" s="125">
        <v>20884.9673267</v>
      </c>
      <c r="AF26" s="125">
        <v>59.58</v>
      </c>
      <c r="AG26" s="125">
        <v>2122.0070000000001</v>
      </c>
      <c r="AH26" s="125">
        <v>29709.85315140993</v>
      </c>
      <c r="AI26" s="125">
        <v>4831.2334980099986</v>
      </c>
      <c r="AJ26" s="125">
        <v>2746.98811854</v>
      </c>
      <c r="AK26" s="125">
        <v>64198.753914609719</v>
      </c>
      <c r="AL26" s="125">
        <v>41075.541219999999</v>
      </c>
      <c r="AM26" s="125">
        <v>27705.139557600014</v>
      </c>
      <c r="AN26" s="125">
        <v>301.98304117000009</v>
      </c>
      <c r="AO26" s="125">
        <v>31174.994608249999</v>
      </c>
      <c r="AP26" s="125">
        <v>20937.685030000001</v>
      </c>
      <c r="AQ26" s="125">
        <v>23205.325743160003</v>
      </c>
      <c r="AR26" s="125">
        <v>1923.3756440000002</v>
      </c>
      <c r="AS26" s="125">
        <v>171.42339999999999</v>
      </c>
      <c r="AT26" s="125">
        <v>191.70920999999998</v>
      </c>
      <c r="AU26" s="125">
        <v>1823.66283617</v>
      </c>
      <c r="AV26" s="125">
        <v>1290.4469999999999</v>
      </c>
      <c r="AW26" s="125">
        <v>396.69935401000009</v>
      </c>
      <c r="AX26" s="125">
        <v>0</v>
      </c>
      <c r="AY26" s="125">
        <v>3681.2588592900001</v>
      </c>
      <c r="AZ26" s="125">
        <v>6339.4736700000003</v>
      </c>
      <c r="BA26" s="125">
        <v>4014.0650783999995</v>
      </c>
      <c r="BB26" s="125">
        <v>1692.0630000000001</v>
      </c>
      <c r="BC26" s="125">
        <v>1696.45173</v>
      </c>
      <c r="BD26" s="125">
        <v>2093.5632831200001</v>
      </c>
      <c r="BE26" s="125">
        <v>5802.8196242599997</v>
      </c>
      <c r="BF26" s="125">
        <v>3489.0924199999999</v>
      </c>
      <c r="BG26" s="125">
        <v>231.50557699999999</v>
      </c>
      <c r="BH26" s="125">
        <v>756.90422100000001</v>
      </c>
      <c r="BI26" s="125">
        <v>0</v>
      </c>
      <c r="BJ26" s="125">
        <v>4146.1831099999999</v>
      </c>
      <c r="BK26" s="125">
        <v>7866.5428803400009</v>
      </c>
      <c r="BL26" s="125">
        <v>6037.0437599999996</v>
      </c>
      <c r="BM26" s="125">
        <v>2603.2278200000005</v>
      </c>
    </row>
    <row r="27" spans="2:65" x14ac:dyDescent="0.25">
      <c r="B27" s="126"/>
      <c r="C27" s="97" t="s">
        <v>278</v>
      </c>
      <c r="D27" s="125">
        <v>18.015000000000001</v>
      </c>
      <c r="E27" s="125">
        <v>26.83</v>
      </c>
      <c r="F27" s="125">
        <v>5100.73092</v>
      </c>
      <c r="G27" s="125">
        <v>28.703900000000001</v>
      </c>
      <c r="H27" s="125">
        <v>7945.1120628500003</v>
      </c>
      <c r="I27" s="125">
        <v>8933.9704048000003</v>
      </c>
      <c r="J27" s="125">
        <v>30.112500000000001</v>
      </c>
      <c r="K27" s="125">
        <v>60.2</v>
      </c>
      <c r="L27" s="125">
        <v>2437.7867200000001</v>
      </c>
      <c r="M27" s="125">
        <v>1276.6477500000001</v>
      </c>
      <c r="N27" s="125">
        <v>3356.7725221800001</v>
      </c>
      <c r="O27" s="125">
        <v>16059.708000000001</v>
      </c>
      <c r="P27" s="125">
        <v>7130.0518799999991</v>
      </c>
      <c r="Q27" s="125">
        <v>4073.0659321440003</v>
      </c>
      <c r="R27" s="125">
        <v>3666.5846764400003</v>
      </c>
      <c r="S27" s="125">
        <v>6091.1729992400005</v>
      </c>
      <c r="T27" s="125">
        <v>0</v>
      </c>
      <c r="U27" s="125">
        <v>2159.0180735200001</v>
      </c>
      <c r="V27" s="125">
        <v>2110.3712</v>
      </c>
      <c r="W27" s="125">
        <v>843.15</v>
      </c>
      <c r="X27" s="125">
        <v>1418.9388256500001</v>
      </c>
      <c r="Y27" s="125">
        <v>2426.8666799999996</v>
      </c>
      <c r="Z27" s="125">
        <v>1582.056</v>
      </c>
      <c r="AA27" s="125">
        <v>4031.0215868000005</v>
      </c>
      <c r="AB27" s="125">
        <v>3361.0454639999998</v>
      </c>
      <c r="AC27" s="125">
        <v>1565.2</v>
      </c>
      <c r="AD27" s="125">
        <v>2289.0766920000001</v>
      </c>
      <c r="AE27" s="125">
        <v>0</v>
      </c>
      <c r="AF27" s="125">
        <v>0</v>
      </c>
      <c r="AG27" s="125">
        <v>0</v>
      </c>
      <c r="AH27" s="125">
        <v>0</v>
      </c>
      <c r="AI27" s="125">
        <v>0</v>
      </c>
      <c r="AJ27" s="125">
        <v>0</v>
      </c>
      <c r="AK27" s="125">
        <v>0</v>
      </c>
      <c r="AL27" s="125">
        <v>0</v>
      </c>
      <c r="AM27" s="125">
        <v>0</v>
      </c>
      <c r="AN27" s="125">
        <v>0</v>
      </c>
      <c r="AO27" s="125">
        <v>0</v>
      </c>
      <c r="AP27" s="125">
        <v>0</v>
      </c>
      <c r="AQ27" s="125">
        <v>0</v>
      </c>
      <c r="AR27" s="125">
        <v>0</v>
      </c>
      <c r="AS27" s="125">
        <v>0</v>
      </c>
      <c r="AT27" s="125">
        <v>0</v>
      </c>
      <c r="AU27" s="125">
        <v>0</v>
      </c>
      <c r="AV27" s="125">
        <v>0</v>
      </c>
      <c r="AW27" s="125">
        <v>0</v>
      </c>
      <c r="AX27" s="125">
        <v>0</v>
      </c>
      <c r="AY27" s="125">
        <v>0</v>
      </c>
      <c r="AZ27" s="125">
        <v>0</v>
      </c>
      <c r="BA27" s="125">
        <v>0</v>
      </c>
      <c r="BB27" s="125">
        <v>0</v>
      </c>
      <c r="BC27" s="125">
        <v>0</v>
      </c>
      <c r="BD27" s="125">
        <v>0</v>
      </c>
      <c r="BE27" s="125">
        <v>0</v>
      </c>
      <c r="BF27" s="125">
        <v>0</v>
      </c>
      <c r="BG27" s="125">
        <v>0</v>
      </c>
      <c r="BH27" s="125">
        <v>0</v>
      </c>
      <c r="BI27" s="125">
        <v>0</v>
      </c>
      <c r="BJ27" s="125">
        <v>0</v>
      </c>
      <c r="BK27" s="125">
        <v>0</v>
      </c>
      <c r="BL27" s="125">
        <v>0</v>
      </c>
      <c r="BM27" s="125">
        <v>0</v>
      </c>
    </row>
    <row r="28" spans="2:65" x14ac:dyDescent="0.25">
      <c r="B28" s="126"/>
      <c r="C28" s="97" t="s">
        <v>109</v>
      </c>
      <c r="D28" s="125">
        <v>10872.619825589998</v>
      </c>
      <c r="E28" s="125">
        <v>12210.265699999998</v>
      </c>
      <c r="F28" s="125">
        <v>25583.884055540002</v>
      </c>
      <c r="G28" s="125">
        <v>19163.554638580004</v>
      </c>
      <c r="H28" s="125">
        <v>6044.3578893499998</v>
      </c>
      <c r="I28" s="125">
        <v>7473.7792627985</v>
      </c>
      <c r="J28" s="125">
        <v>3765.7372421514997</v>
      </c>
      <c r="K28" s="125">
        <v>3464.75530372</v>
      </c>
      <c r="L28" s="125">
        <v>14707.1418444016</v>
      </c>
      <c r="M28" s="125">
        <v>9732.6169304699979</v>
      </c>
      <c r="N28" s="125">
        <v>8474.801613611995</v>
      </c>
      <c r="O28" s="125">
        <v>29203.138779638</v>
      </c>
      <c r="P28" s="125">
        <v>9779.904544270752</v>
      </c>
      <c r="Q28" s="125">
        <v>15650.950100490005</v>
      </c>
      <c r="R28" s="125">
        <v>8374.0353759399986</v>
      </c>
      <c r="S28" s="125">
        <v>14449.22468634</v>
      </c>
      <c r="T28" s="125">
        <v>4993.0177492299999</v>
      </c>
      <c r="U28" s="125">
        <v>17964.582352239122</v>
      </c>
      <c r="V28" s="125">
        <v>11099.75120563</v>
      </c>
      <c r="W28" s="125">
        <v>10396.995001549994</v>
      </c>
      <c r="X28" s="125">
        <v>6446.9471443599987</v>
      </c>
      <c r="Y28" s="125">
        <v>13299.13512200223</v>
      </c>
      <c r="Z28" s="125">
        <v>10247.217179546857</v>
      </c>
      <c r="AA28" s="125">
        <v>12122.990260888999</v>
      </c>
      <c r="AB28" s="125">
        <v>8025.4243085300004</v>
      </c>
      <c r="AC28" s="125">
        <v>6134.3062419300013</v>
      </c>
      <c r="AD28" s="125">
        <v>9144.9425437850041</v>
      </c>
      <c r="AE28" s="125">
        <v>4495.5161304400008</v>
      </c>
      <c r="AF28" s="125">
        <v>9.7330000000000005</v>
      </c>
      <c r="AG28" s="125">
        <v>431.88099999999997</v>
      </c>
      <c r="AH28" s="125">
        <v>4112.3430551600004</v>
      </c>
      <c r="AI28" s="125">
        <v>1082.613731058</v>
      </c>
      <c r="AJ28" s="125">
        <v>348.90878692000001</v>
      </c>
      <c r="AK28" s="125">
        <v>7053.6188807699991</v>
      </c>
      <c r="AL28" s="125">
        <v>6822.1200399999998</v>
      </c>
      <c r="AM28" s="125">
        <v>5579.0263952700006</v>
      </c>
      <c r="AN28" s="125">
        <v>10.655732839999999</v>
      </c>
      <c r="AO28" s="125">
        <v>7575.3873852700017</v>
      </c>
      <c r="AP28" s="125">
        <v>1486.3720699999999</v>
      </c>
      <c r="AQ28" s="125">
        <v>4392.3168430199994</v>
      </c>
      <c r="AR28" s="125">
        <v>499.27632489000001</v>
      </c>
      <c r="AS28" s="125">
        <v>185.31072954000001</v>
      </c>
      <c r="AT28" s="125">
        <v>59.396709999999999</v>
      </c>
      <c r="AU28" s="125">
        <v>569.36824433999982</v>
      </c>
      <c r="AV28" s="125">
        <v>243.78200000000001</v>
      </c>
      <c r="AW28" s="125">
        <v>145.78818232000003</v>
      </c>
      <c r="AX28" s="125">
        <v>209.99608356999997</v>
      </c>
      <c r="AY28" s="125">
        <v>912.54809540999918</v>
      </c>
      <c r="AZ28" s="125">
        <v>744.09787999999992</v>
      </c>
      <c r="BA28" s="125">
        <v>546.1063546900001</v>
      </c>
      <c r="BB28" s="125">
        <v>207.01499999999999</v>
      </c>
      <c r="BC28" s="125">
        <v>377.27426000000003</v>
      </c>
      <c r="BD28" s="125">
        <v>57.530992429999998</v>
      </c>
      <c r="BE28" s="125">
        <v>825.04816629000004</v>
      </c>
      <c r="BF28" s="125">
        <v>0</v>
      </c>
      <c r="BG28" s="125">
        <v>0</v>
      </c>
      <c r="BH28" s="125">
        <v>192.22824139000002</v>
      </c>
      <c r="BI28" s="125">
        <v>0</v>
      </c>
      <c r="BJ28" s="125">
        <v>562.48287999999991</v>
      </c>
      <c r="BK28" s="125">
        <v>1076.2812643</v>
      </c>
      <c r="BL28" s="125">
        <v>933.54942000000005</v>
      </c>
      <c r="BM28" s="125">
        <v>735.60106000000007</v>
      </c>
    </row>
    <row r="29" spans="2:65" x14ac:dyDescent="0.25">
      <c r="B29" s="126"/>
      <c r="C29" s="97" t="s">
        <v>277</v>
      </c>
      <c r="D29" s="125">
        <v>10853.011914069999</v>
      </c>
      <c r="E29" s="125">
        <v>12141.455699999999</v>
      </c>
      <c r="F29" s="125">
        <v>22835.940853930002</v>
      </c>
      <c r="G29" s="125">
        <v>14803.715951930004</v>
      </c>
      <c r="H29" s="125">
        <v>3964.5588544099996</v>
      </c>
      <c r="I29" s="125">
        <v>4897.2126797199999</v>
      </c>
      <c r="J29" s="125">
        <v>3536.6867674599998</v>
      </c>
      <c r="K29" s="125">
        <v>3404.1465225400002</v>
      </c>
      <c r="L29" s="125">
        <v>12828.440033020001</v>
      </c>
      <c r="M29" s="125">
        <v>9043.4654532499972</v>
      </c>
      <c r="N29" s="125">
        <v>8084.7577227299944</v>
      </c>
      <c r="O29" s="125">
        <v>29149.05031735</v>
      </c>
      <c r="P29" s="125">
        <v>9703.9094928000013</v>
      </c>
      <c r="Q29" s="125">
        <v>15216.102546360005</v>
      </c>
      <c r="R29" s="125">
        <v>7807.121532449999</v>
      </c>
      <c r="S29" s="125">
        <v>13417.96242034</v>
      </c>
      <c r="T29" s="125">
        <v>4993.0177492299999</v>
      </c>
      <c r="U29" s="125">
        <v>17447.74212006</v>
      </c>
      <c r="V29" s="125">
        <v>10854.545851500001</v>
      </c>
      <c r="W29" s="125">
        <v>10078.440613129995</v>
      </c>
      <c r="X29" s="125">
        <v>6083.9646644899985</v>
      </c>
      <c r="Y29" s="125">
        <v>12009.387035319998</v>
      </c>
      <c r="Z29" s="125">
        <v>10155.811066719996</v>
      </c>
      <c r="AA29" s="125">
        <v>12048.686046318999</v>
      </c>
      <c r="AB29" s="125">
        <v>7931.92136097</v>
      </c>
      <c r="AC29" s="125">
        <v>6134.2209373300011</v>
      </c>
      <c r="AD29" s="125">
        <v>8917.6318721900043</v>
      </c>
      <c r="AE29" s="125">
        <v>4495.5161304400008</v>
      </c>
      <c r="AF29" s="125">
        <v>9.7330000000000005</v>
      </c>
      <c r="AG29" s="125">
        <v>431.88099999999997</v>
      </c>
      <c r="AH29" s="125">
        <v>4112.3430551600004</v>
      </c>
      <c r="AI29" s="125">
        <v>1082.613731058</v>
      </c>
      <c r="AJ29" s="125">
        <v>348.90878692000001</v>
      </c>
      <c r="AK29" s="125">
        <v>7053.6188807699991</v>
      </c>
      <c r="AL29" s="125">
        <v>6822.1200399999998</v>
      </c>
      <c r="AM29" s="125">
        <v>5579.0263952700006</v>
      </c>
      <c r="AN29" s="125">
        <v>10.655732839999999</v>
      </c>
      <c r="AO29" s="125">
        <v>7575.3873852700017</v>
      </c>
      <c r="AP29" s="125">
        <v>1486.3720699999999</v>
      </c>
      <c r="AQ29" s="125">
        <v>4392.3168430199994</v>
      </c>
      <c r="AR29" s="125">
        <v>499.27632489000001</v>
      </c>
      <c r="AS29" s="125">
        <v>185.31072954000001</v>
      </c>
      <c r="AT29" s="125">
        <v>59.396709999999999</v>
      </c>
      <c r="AU29" s="125">
        <v>569.36824433999982</v>
      </c>
      <c r="AV29" s="125">
        <v>243.78200000000001</v>
      </c>
      <c r="AW29" s="125">
        <v>145.78816857000001</v>
      </c>
      <c r="AX29" s="125">
        <v>209.99608356999997</v>
      </c>
      <c r="AY29" s="125">
        <v>912.54809540999918</v>
      </c>
      <c r="AZ29" s="125">
        <v>744.09787999999992</v>
      </c>
      <c r="BA29" s="125">
        <v>546.1063546900001</v>
      </c>
      <c r="BB29" s="125">
        <v>207.01499999999999</v>
      </c>
      <c r="BC29" s="125">
        <v>377.27426000000003</v>
      </c>
      <c r="BD29" s="125">
        <v>57.530992429999998</v>
      </c>
      <c r="BE29" s="125">
        <v>825.04816629000004</v>
      </c>
      <c r="BF29" s="125">
        <v>0</v>
      </c>
      <c r="BG29" s="125">
        <v>0</v>
      </c>
      <c r="BH29" s="125">
        <v>192.22824139000002</v>
      </c>
      <c r="BI29" s="125">
        <v>0</v>
      </c>
      <c r="BJ29" s="125">
        <v>562.48287999999991</v>
      </c>
      <c r="BK29" s="125">
        <v>1076.2812643</v>
      </c>
      <c r="BL29" s="125">
        <v>933.54942000000005</v>
      </c>
      <c r="BM29" s="125">
        <v>735.60106000000007</v>
      </c>
    </row>
    <row r="30" spans="2:65" x14ac:dyDescent="0.25">
      <c r="B30" s="126"/>
      <c r="C30" s="97" t="s">
        <v>278</v>
      </c>
      <c r="D30" s="125">
        <v>19.607911519999998</v>
      </c>
      <c r="E30" s="125">
        <v>68.81</v>
      </c>
      <c r="F30" s="125">
        <v>2747.94320161</v>
      </c>
      <c r="G30" s="125">
        <v>4359.8386866499995</v>
      </c>
      <c r="H30" s="125">
        <v>2079.7990349399997</v>
      </c>
      <c r="I30" s="125">
        <v>2576.5665830785001</v>
      </c>
      <c r="J30" s="125">
        <v>229.05047469149997</v>
      </c>
      <c r="K30" s="125">
        <v>60.608781180000001</v>
      </c>
      <c r="L30" s="125">
        <v>1878.7018113816</v>
      </c>
      <c r="M30" s="125">
        <v>689.15147722000006</v>
      </c>
      <c r="N30" s="125">
        <v>390.04389088200003</v>
      </c>
      <c r="O30" s="125">
        <v>54.088462287999995</v>
      </c>
      <c r="P30" s="125">
        <v>75.995051470749999</v>
      </c>
      <c r="Q30" s="125">
        <v>434.84755413000005</v>
      </c>
      <c r="R30" s="125">
        <v>566.91384348999998</v>
      </c>
      <c r="S30" s="125">
        <v>1031.262266</v>
      </c>
      <c r="T30" s="125">
        <v>0</v>
      </c>
      <c r="U30" s="125">
        <v>516.84023217912113</v>
      </c>
      <c r="V30" s="125">
        <v>245.20535413000002</v>
      </c>
      <c r="W30" s="125">
        <v>318.55438842000001</v>
      </c>
      <c r="X30" s="125">
        <v>362.98247987000002</v>
      </c>
      <c r="Y30" s="125">
        <v>1289.7480866822309</v>
      </c>
      <c r="Z30" s="125">
        <v>91.406112826860351</v>
      </c>
      <c r="AA30" s="125">
        <v>74.304214569999999</v>
      </c>
      <c r="AB30" s="125">
        <v>93.502947559999996</v>
      </c>
      <c r="AC30" s="125">
        <v>8.5304599999999994E-2</v>
      </c>
      <c r="AD30" s="125">
        <v>227.31067159499997</v>
      </c>
      <c r="AE30" s="125">
        <v>0</v>
      </c>
      <c r="AF30" s="125">
        <v>0</v>
      </c>
      <c r="AG30" s="125">
        <v>0</v>
      </c>
      <c r="AH30" s="125">
        <v>0</v>
      </c>
      <c r="AI30" s="125">
        <v>0</v>
      </c>
      <c r="AJ30" s="125">
        <v>0</v>
      </c>
      <c r="AK30" s="125">
        <v>0</v>
      </c>
      <c r="AL30" s="125">
        <v>0</v>
      </c>
      <c r="AM30" s="125">
        <v>0</v>
      </c>
      <c r="AN30" s="125">
        <v>0</v>
      </c>
      <c r="AO30" s="125">
        <v>0</v>
      </c>
      <c r="AP30" s="125">
        <v>0</v>
      </c>
      <c r="AQ30" s="125">
        <v>0</v>
      </c>
      <c r="AR30" s="125">
        <v>0</v>
      </c>
      <c r="AS30" s="125">
        <v>0</v>
      </c>
      <c r="AT30" s="125">
        <v>0</v>
      </c>
      <c r="AU30" s="125">
        <v>0</v>
      </c>
      <c r="AV30" s="125">
        <v>0</v>
      </c>
      <c r="AW30" s="125">
        <v>1.375E-5</v>
      </c>
      <c r="AX30" s="125">
        <v>0</v>
      </c>
      <c r="AY30" s="125">
        <v>0</v>
      </c>
      <c r="AZ30" s="125">
        <v>0</v>
      </c>
      <c r="BA30" s="125">
        <v>0</v>
      </c>
      <c r="BB30" s="125">
        <v>0</v>
      </c>
      <c r="BC30" s="125">
        <v>0</v>
      </c>
      <c r="BD30" s="125">
        <v>0</v>
      </c>
      <c r="BE30" s="125">
        <v>0</v>
      </c>
      <c r="BF30" s="125">
        <v>0</v>
      </c>
      <c r="BG30" s="125">
        <v>0</v>
      </c>
      <c r="BH30" s="125">
        <v>0</v>
      </c>
      <c r="BI30" s="125">
        <v>0</v>
      </c>
      <c r="BJ30" s="125">
        <v>0</v>
      </c>
      <c r="BK30" s="125">
        <v>0</v>
      </c>
      <c r="BL30" s="125">
        <v>0</v>
      </c>
      <c r="BM30" s="125">
        <v>0</v>
      </c>
    </row>
    <row r="31" spans="2:65" x14ac:dyDescent="0.25">
      <c r="B31" s="126"/>
      <c r="C31" s="97" t="s">
        <v>110</v>
      </c>
      <c r="D31" s="125">
        <v>1025.9777086620002</v>
      </c>
      <c r="E31" s="125">
        <v>1323.8200429999999</v>
      </c>
      <c r="F31" s="125">
        <v>2392.9711039499998</v>
      </c>
      <c r="G31" s="125">
        <v>3653.4151861700002</v>
      </c>
      <c r="H31" s="125">
        <v>1258.16394124</v>
      </c>
      <c r="I31" s="125">
        <v>4212.4194515112758</v>
      </c>
      <c r="J31" s="125">
        <v>2677.7551979274003</v>
      </c>
      <c r="K31" s="125">
        <v>1198.1487662900001</v>
      </c>
      <c r="L31" s="125">
        <v>1987.7085862699998</v>
      </c>
      <c r="M31" s="125">
        <v>1838.9358362600005</v>
      </c>
      <c r="N31" s="125">
        <v>726.97538777</v>
      </c>
      <c r="O31" s="125">
        <v>381.67502666799999</v>
      </c>
      <c r="P31" s="125">
        <v>1013.83214075542</v>
      </c>
      <c r="Q31" s="125">
        <v>1378.6151664400004</v>
      </c>
      <c r="R31" s="125">
        <v>2263.0366596600002</v>
      </c>
      <c r="S31" s="125">
        <v>2005.5785296700001</v>
      </c>
      <c r="T31" s="125">
        <v>646.34825764000004</v>
      </c>
      <c r="U31" s="125">
        <v>2522.7228804515998</v>
      </c>
      <c r="V31" s="125">
        <v>864.48466129000064</v>
      </c>
      <c r="W31" s="125">
        <v>2088.9053064804998</v>
      </c>
      <c r="X31" s="125">
        <v>1502.7458285600003</v>
      </c>
      <c r="Y31" s="125">
        <v>5662.0825034360005</v>
      </c>
      <c r="Z31" s="125">
        <v>1837.1050054000002</v>
      </c>
      <c r="AA31" s="125">
        <v>1040.8190801199999</v>
      </c>
      <c r="AB31" s="125">
        <v>758.1363372899998</v>
      </c>
      <c r="AC31" s="125">
        <v>597.72097190000011</v>
      </c>
      <c r="AD31" s="125">
        <v>1059.5235339180001</v>
      </c>
      <c r="AE31" s="125">
        <v>4.6910168800000003</v>
      </c>
      <c r="AF31" s="125">
        <v>0.128</v>
      </c>
      <c r="AG31" s="125">
        <v>0.312</v>
      </c>
      <c r="AH31" s="125">
        <v>17.246371419999988</v>
      </c>
      <c r="AI31" s="125">
        <v>3.1881081300000012</v>
      </c>
      <c r="AJ31" s="125">
        <v>0.87812460000000003</v>
      </c>
      <c r="AK31" s="125">
        <v>69.34279531</v>
      </c>
      <c r="AL31" s="125">
        <v>19.15823</v>
      </c>
      <c r="AM31" s="125">
        <v>0</v>
      </c>
      <c r="AN31" s="125">
        <v>3.3075550000000002</v>
      </c>
      <c r="AO31" s="125">
        <v>69.894549690000005</v>
      </c>
      <c r="AP31" s="125">
        <v>9.6564999999999976</v>
      </c>
      <c r="AQ31" s="125">
        <v>14.13599</v>
      </c>
      <c r="AR31" s="125">
        <v>1.1299999999999999</v>
      </c>
      <c r="AS31" s="125">
        <v>0</v>
      </c>
      <c r="AT31" s="125">
        <v>0</v>
      </c>
      <c r="AU31" s="125">
        <v>0</v>
      </c>
      <c r="AV31" s="125">
        <v>0</v>
      </c>
      <c r="AW31" s="125">
        <v>0</v>
      </c>
      <c r="AX31" s="125">
        <v>235.47790619</v>
      </c>
      <c r="AY31" s="125">
        <v>0</v>
      </c>
      <c r="AZ31" s="125">
        <v>10.62673</v>
      </c>
      <c r="BA31" s="125">
        <v>0</v>
      </c>
      <c r="BB31" s="125">
        <v>0</v>
      </c>
      <c r="BC31" s="125">
        <v>0</v>
      </c>
      <c r="BD31" s="125">
        <v>0</v>
      </c>
      <c r="BE31" s="125">
        <v>0</v>
      </c>
      <c r="BF31" s="125">
        <v>594.25650000000007</v>
      </c>
      <c r="BG31" s="125">
        <v>0</v>
      </c>
      <c r="BH31" s="125">
        <v>0</v>
      </c>
      <c r="BI31" s="125">
        <v>726.04052590000003</v>
      </c>
      <c r="BJ31" s="125">
        <v>10.000999999999999</v>
      </c>
      <c r="BK31" s="125">
        <v>4.2851431200000007</v>
      </c>
      <c r="BL31" s="125">
        <v>4.7500000000000001E-2</v>
      </c>
      <c r="BM31" s="125">
        <v>0.86576999999999993</v>
      </c>
    </row>
    <row r="32" spans="2:65" x14ac:dyDescent="0.25">
      <c r="B32" s="126"/>
      <c r="C32" s="97" t="s">
        <v>277</v>
      </c>
      <c r="D32" s="125">
        <v>700.99751586200011</v>
      </c>
      <c r="E32" s="125">
        <v>1323.8200429999999</v>
      </c>
      <c r="F32" s="125">
        <v>2360.0781084699997</v>
      </c>
      <c r="G32" s="125">
        <v>2667.7484913600001</v>
      </c>
      <c r="H32" s="125">
        <v>947.62421204999998</v>
      </c>
      <c r="I32" s="125">
        <v>2791.2176876100007</v>
      </c>
      <c r="J32" s="125">
        <v>1454.5690820899999</v>
      </c>
      <c r="K32" s="125">
        <v>1197.8828376100003</v>
      </c>
      <c r="L32" s="125">
        <v>1987.1667862699999</v>
      </c>
      <c r="M32" s="125">
        <v>951.94549901000039</v>
      </c>
      <c r="N32" s="125">
        <v>725.83901886000001</v>
      </c>
      <c r="O32" s="125">
        <v>317.58369626000001</v>
      </c>
      <c r="P32" s="125">
        <v>980.17808396999999</v>
      </c>
      <c r="Q32" s="125">
        <v>1378.6151664400004</v>
      </c>
      <c r="R32" s="125">
        <v>1972.9159864200001</v>
      </c>
      <c r="S32" s="125">
        <v>2005.11669342</v>
      </c>
      <c r="T32" s="125">
        <v>646.34825764000004</v>
      </c>
      <c r="U32" s="125">
        <v>2516.8367573400001</v>
      </c>
      <c r="V32" s="125">
        <v>864.48466129000064</v>
      </c>
      <c r="W32" s="125">
        <v>1915.0598214805</v>
      </c>
      <c r="X32" s="125">
        <v>1502.5675161600002</v>
      </c>
      <c r="Y32" s="125">
        <v>4657.8101576600002</v>
      </c>
      <c r="Z32" s="125">
        <v>1837.1050054000002</v>
      </c>
      <c r="AA32" s="125">
        <v>1040.8190801199999</v>
      </c>
      <c r="AB32" s="125">
        <v>758.09728554999981</v>
      </c>
      <c r="AC32" s="125">
        <v>597.72097190000011</v>
      </c>
      <c r="AD32" s="125">
        <v>1041.9573099700001</v>
      </c>
      <c r="AE32" s="125">
        <v>4.6910168800000003</v>
      </c>
      <c r="AF32" s="125">
        <v>0.128</v>
      </c>
      <c r="AG32" s="125">
        <v>0.312</v>
      </c>
      <c r="AH32" s="125">
        <v>17.246371419999988</v>
      </c>
      <c r="AI32" s="125">
        <v>3.1881081300000012</v>
      </c>
      <c r="AJ32" s="125">
        <v>0.87812460000000003</v>
      </c>
      <c r="AK32" s="125">
        <v>69.34279531</v>
      </c>
      <c r="AL32" s="125">
        <v>19.15823</v>
      </c>
      <c r="AM32" s="125">
        <v>0</v>
      </c>
      <c r="AN32" s="125">
        <v>3.3075550000000002</v>
      </c>
      <c r="AO32" s="125">
        <v>69.894549690000005</v>
      </c>
      <c r="AP32" s="125">
        <v>9.6564999999999976</v>
      </c>
      <c r="AQ32" s="125">
        <v>14.13599</v>
      </c>
      <c r="AR32" s="125">
        <v>1.1299999999999999</v>
      </c>
      <c r="AS32" s="125">
        <v>0</v>
      </c>
      <c r="AT32" s="125">
        <v>0</v>
      </c>
      <c r="AU32" s="125">
        <v>0</v>
      </c>
      <c r="AV32" s="125">
        <v>0</v>
      </c>
      <c r="AW32" s="125">
        <v>0</v>
      </c>
      <c r="AX32" s="125">
        <v>235.47790619</v>
      </c>
      <c r="AY32" s="125">
        <v>0</v>
      </c>
      <c r="AZ32" s="125">
        <v>10.62673</v>
      </c>
      <c r="BA32" s="125">
        <v>0</v>
      </c>
      <c r="BB32" s="125">
        <v>0</v>
      </c>
      <c r="BC32" s="125">
        <v>0</v>
      </c>
      <c r="BD32" s="125">
        <v>0</v>
      </c>
      <c r="BE32" s="125">
        <v>0</v>
      </c>
      <c r="BF32" s="125">
        <v>594.25650000000007</v>
      </c>
      <c r="BG32" s="125">
        <v>0</v>
      </c>
      <c r="BH32" s="125">
        <v>0</v>
      </c>
      <c r="BI32" s="125">
        <v>726.04052590000003</v>
      </c>
      <c r="BJ32" s="125">
        <v>10.000999999999999</v>
      </c>
      <c r="BK32" s="125">
        <v>4.2851431200000007</v>
      </c>
      <c r="BL32" s="125">
        <v>4.7500000000000001E-2</v>
      </c>
      <c r="BM32" s="125">
        <v>0.86576999999999993</v>
      </c>
    </row>
    <row r="33" spans="2:65" x14ac:dyDescent="0.25">
      <c r="B33" s="126"/>
      <c r="C33" s="97" t="s">
        <v>278</v>
      </c>
      <c r="D33" s="125">
        <v>324.98019279999994</v>
      </c>
      <c r="E33" s="125">
        <v>0</v>
      </c>
      <c r="F33" s="125">
        <v>32.892995479999996</v>
      </c>
      <c r="G33" s="125">
        <v>985.66669480999997</v>
      </c>
      <c r="H33" s="125">
        <v>310.53972919000006</v>
      </c>
      <c r="I33" s="125">
        <v>1421.2017639012752</v>
      </c>
      <c r="J33" s="125">
        <v>1223.1861158373999</v>
      </c>
      <c r="K33" s="125">
        <v>0.26592867999999997</v>
      </c>
      <c r="L33" s="125">
        <v>0.54179999999999995</v>
      </c>
      <c r="M33" s="125">
        <v>886.99033725000015</v>
      </c>
      <c r="N33" s="125">
        <v>1.1363689099999998</v>
      </c>
      <c r="O33" s="125">
        <v>64.091330408000005</v>
      </c>
      <c r="P33" s="125">
        <v>33.654056785420003</v>
      </c>
      <c r="Q33" s="125">
        <v>0</v>
      </c>
      <c r="R33" s="125">
        <v>290.12067324000003</v>
      </c>
      <c r="S33" s="125">
        <v>0.46183625</v>
      </c>
      <c r="T33" s="125">
        <v>0</v>
      </c>
      <c r="U33" s="125">
        <v>5.8861231115999999</v>
      </c>
      <c r="V33" s="125">
        <v>0</v>
      </c>
      <c r="W33" s="125">
        <v>173.845485</v>
      </c>
      <c r="X33" s="125">
        <v>0.17831239999999998</v>
      </c>
      <c r="Y33" s="125">
        <v>1004.2723457760001</v>
      </c>
      <c r="Z33" s="125">
        <v>0</v>
      </c>
      <c r="AA33" s="125">
        <v>0</v>
      </c>
      <c r="AB33" s="125">
        <v>3.9051739999999995E-2</v>
      </c>
      <c r="AC33" s="125">
        <v>0</v>
      </c>
      <c r="AD33" s="125">
        <v>17.566223948000001</v>
      </c>
      <c r="AE33" s="125">
        <v>0</v>
      </c>
      <c r="AF33" s="125">
        <v>0</v>
      </c>
      <c r="AG33" s="125">
        <v>0</v>
      </c>
      <c r="AH33" s="125">
        <v>0</v>
      </c>
      <c r="AI33" s="125">
        <v>0</v>
      </c>
      <c r="AJ33" s="125">
        <v>0</v>
      </c>
      <c r="AK33" s="125">
        <v>0</v>
      </c>
      <c r="AL33" s="125">
        <v>0</v>
      </c>
      <c r="AM33" s="125">
        <v>0</v>
      </c>
      <c r="AN33" s="125">
        <v>0</v>
      </c>
      <c r="AO33" s="125">
        <v>0</v>
      </c>
      <c r="AP33" s="125">
        <v>0</v>
      </c>
      <c r="AQ33" s="125">
        <v>0</v>
      </c>
      <c r="AR33" s="125">
        <v>0</v>
      </c>
      <c r="AS33" s="125">
        <v>0</v>
      </c>
      <c r="AT33" s="125">
        <v>0</v>
      </c>
      <c r="AU33" s="125">
        <v>0</v>
      </c>
      <c r="AV33" s="125">
        <v>0</v>
      </c>
      <c r="AW33" s="125">
        <v>0</v>
      </c>
      <c r="AX33" s="125">
        <v>0</v>
      </c>
      <c r="AY33" s="125">
        <v>0</v>
      </c>
      <c r="AZ33" s="125">
        <v>0</v>
      </c>
      <c r="BA33" s="125">
        <v>0</v>
      </c>
      <c r="BB33" s="125">
        <v>0</v>
      </c>
      <c r="BC33" s="125">
        <v>0</v>
      </c>
      <c r="BD33" s="125">
        <v>0</v>
      </c>
      <c r="BE33" s="125">
        <v>0</v>
      </c>
      <c r="BF33" s="125">
        <v>0</v>
      </c>
      <c r="BG33" s="125">
        <v>0</v>
      </c>
      <c r="BH33" s="125">
        <v>0</v>
      </c>
      <c r="BI33" s="125">
        <v>0</v>
      </c>
      <c r="BJ33" s="125">
        <v>0</v>
      </c>
      <c r="BK33" s="125">
        <v>0</v>
      </c>
      <c r="BL33" s="125">
        <v>0</v>
      </c>
      <c r="BM33" s="125">
        <v>0</v>
      </c>
    </row>
    <row r="34" spans="2:65" x14ac:dyDescent="0.25">
      <c r="B34" s="130">
        <v>4</v>
      </c>
      <c r="C34" s="95" t="s">
        <v>111</v>
      </c>
      <c r="D34" s="125">
        <v>19.754587139999998</v>
      </c>
      <c r="E34" s="125">
        <v>8650.5998039999995</v>
      </c>
      <c r="F34" s="125">
        <v>186.12029681999996</v>
      </c>
      <c r="G34" s="125">
        <v>0</v>
      </c>
      <c r="H34" s="125">
        <v>163.83625921999999</v>
      </c>
      <c r="I34" s="125">
        <v>164.67555200000001</v>
      </c>
      <c r="J34" s="125">
        <v>266.94462554999996</v>
      </c>
      <c r="K34" s="125">
        <v>68.773608279999991</v>
      </c>
      <c r="L34" s="125">
        <v>136.70825829999998</v>
      </c>
      <c r="M34" s="125">
        <v>49.904665000000001</v>
      </c>
      <c r="N34" s="125">
        <v>28.309434849999995</v>
      </c>
      <c r="O34" s="125">
        <v>91.992180961544989</v>
      </c>
      <c r="P34" s="125">
        <v>48.812666685749996</v>
      </c>
      <c r="Q34" s="125">
        <v>32.509762510750001</v>
      </c>
      <c r="R34" s="125">
        <v>38.14158346</v>
      </c>
      <c r="S34" s="125">
        <v>0</v>
      </c>
      <c r="T34" s="125">
        <v>0</v>
      </c>
      <c r="U34" s="125">
        <v>0</v>
      </c>
      <c r="V34" s="125">
        <v>207.87659001</v>
      </c>
      <c r="W34" s="125">
        <v>112.09777025</v>
      </c>
      <c r="X34" s="125">
        <v>54.763785805200001</v>
      </c>
      <c r="Y34" s="125">
        <v>56.106131571459997</v>
      </c>
      <c r="Z34" s="125">
        <v>16.488777760000001</v>
      </c>
      <c r="AA34" s="125">
        <v>246.53768791000005</v>
      </c>
      <c r="AB34" s="125">
        <v>25.233746350000001</v>
      </c>
      <c r="AC34" s="125">
        <v>76.125010462299997</v>
      </c>
      <c r="AD34" s="125">
        <v>0</v>
      </c>
      <c r="AE34" s="125">
        <v>4.6857600499999998</v>
      </c>
      <c r="AF34" s="125">
        <v>0</v>
      </c>
      <c r="AG34" s="125">
        <v>0</v>
      </c>
      <c r="AH34" s="125">
        <v>9.5139161500000018</v>
      </c>
      <c r="AI34" s="125">
        <v>0</v>
      </c>
      <c r="AJ34" s="125">
        <v>0</v>
      </c>
      <c r="AK34" s="125">
        <v>1.04864939</v>
      </c>
      <c r="AL34" s="125">
        <v>2.2521900000000001</v>
      </c>
      <c r="AM34" s="125">
        <v>0</v>
      </c>
      <c r="AN34" s="125">
        <v>0</v>
      </c>
      <c r="AO34" s="125">
        <v>0</v>
      </c>
      <c r="AP34" s="125">
        <v>0</v>
      </c>
      <c r="AQ34" s="125">
        <v>6.4934520800000008</v>
      </c>
      <c r="AR34" s="125">
        <v>0</v>
      </c>
      <c r="AS34" s="125">
        <v>0</v>
      </c>
      <c r="AT34" s="125">
        <v>0</v>
      </c>
      <c r="AU34" s="125">
        <v>0</v>
      </c>
      <c r="AV34" s="125">
        <v>0</v>
      </c>
      <c r="AW34" s="125">
        <v>0</v>
      </c>
      <c r="AX34" s="125">
        <v>0</v>
      </c>
      <c r="AY34" s="125">
        <v>0</v>
      </c>
      <c r="AZ34" s="125">
        <v>0</v>
      </c>
      <c r="BA34" s="125">
        <v>0</v>
      </c>
      <c r="BB34" s="125">
        <v>0</v>
      </c>
      <c r="BC34" s="125">
        <v>0</v>
      </c>
      <c r="BD34" s="125">
        <v>0</v>
      </c>
      <c r="BE34" s="125">
        <v>2.0464345499999999</v>
      </c>
      <c r="BF34" s="125">
        <v>0</v>
      </c>
      <c r="BG34" s="125">
        <v>0</v>
      </c>
      <c r="BH34" s="125">
        <v>0</v>
      </c>
      <c r="BI34" s="125">
        <v>0</v>
      </c>
      <c r="BJ34" s="125">
        <v>0</v>
      </c>
      <c r="BK34" s="125">
        <v>0.25871258999999996</v>
      </c>
      <c r="BL34" s="125">
        <v>0</v>
      </c>
      <c r="BM34" s="125">
        <v>0</v>
      </c>
    </row>
    <row r="35" spans="2:65" x14ac:dyDescent="0.25">
      <c r="B35" s="130">
        <v>5</v>
      </c>
      <c r="C35" s="95" t="s">
        <v>112</v>
      </c>
      <c r="D35" s="125">
        <v>14840.369559126531</v>
      </c>
      <c r="E35" s="125">
        <v>22804.608258000004</v>
      </c>
      <c r="F35" s="125">
        <v>19875.051769498979</v>
      </c>
      <c r="G35" s="125">
        <v>31591.679193793127</v>
      </c>
      <c r="H35" s="125">
        <v>4286.5490687079327</v>
      </c>
      <c r="I35" s="125">
        <v>6503.5764489843541</v>
      </c>
      <c r="J35" s="125">
        <v>8024.4999833518732</v>
      </c>
      <c r="K35" s="125">
        <v>13200.534841580478</v>
      </c>
      <c r="L35" s="125">
        <v>13935.449453053274</v>
      </c>
      <c r="M35" s="125">
        <v>6394.329409693195</v>
      </c>
      <c r="N35" s="125">
        <v>6725.135932008975</v>
      </c>
      <c r="O35" s="125">
        <v>37701.453578472232</v>
      </c>
      <c r="P35" s="125">
        <v>10422.265872156571</v>
      </c>
      <c r="Q35" s="125">
        <v>12614.98339327085</v>
      </c>
      <c r="R35" s="125">
        <v>7457.2415935391164</v>
      </c>
      <c r="S35" s="125">
        <v>17585.465242575963</v>
      </c>
      <c r="T35" s="125">
        <v>28416.565016232948</v>
      </c>
      <c r="U35" s="125">
        <v>20692.104007788195</v>
      </c>
      <c r="V35" s="125">
        <v>8415.0538341513275</v>
      </c>
      <c r="W35" s="125">
        <v>11912.841233799794</v>
      </c>
      <c r="X35" s="125">
        <v>7326.27983039223</v>
      </c>
      <c r="Y35" s="125">
        <v>25757.608669874793</v>
      </c>
      <c r="Z35" s="125">
        <v>15295.201339566665</v>
      </c>
      <c r="AA35" s="125">
        <v>2426.4940327798527</v>
      </c>
      <c r="AB35" s="125">
        <v>7687.7160101166082</v>
      </c>
      <c r="AC35" s="125">
        <v>1858.2280823164001</v>
      </c>
      <c r="AD35" s="125">
        <v>6894.7219129182677</v>
      </c>
      <c r="AE35" s="125">
        <v>3468.1430438002531</v>
      </c>
      <c r="AF35" s="125">
        <v>166.21100000000001</v>
      </c>
      <c r="AG35" s="125">
        <v>39.119</v>
      </c>
      <c r="AH35" s="125">
        <v>1405.9167595066099</v>
      </c>
      <c r="AI35" s="125">
        <v>603.35452123704056</v>
      </c>
      <c r="AJ35" s="125">
        <v>187.45228523272723</v>
      </c>
      <c r="AK35" s="125">
        <v>3265.6479413816987</v>
      </c>
      <c r="AL35" s="125">
        <v>1289.4633699999999</v>
      </c>
      <c r="AM35" s="125">
        <v>659.84881023053845</v>
      </c>
      <c r="AN35" s="125">
        <v>67.344970301817938</v>
      </c>
      <c r="AO35" s="125">
        <v>2296.4595843502107</v>
      </c>
      <c r="AP35" s="125">
        <v>1166.4485960140901</v>
      </c>
      <c r="AQ35" s="125">
        <v>3282.8582959575442</v>
      </c>
      <c r="AR35" s="125">
        <v>64.935490417156956</v>
      </c>
      <c r="AS35" s="125">
        <v>80.283033799999984</v>
      </c>
      <c r="AT35" s="125">
        <v>251.64235558029998</v>
      </c>
      <c r="AU35" s="125">
        <v>382.61784156112117</v>
      </c>
      <c r="AV35" s="125">
        <v>94.905000000000001</v>
      </c>
      <c r="AW35" s="125">
        <v>125.78095260000002</v>
      </c>
      <c r="AX35" s="125">
        <v>6773.0105872299982</v>
      </c>
      <c r="AY35" s="125">
        <v>1209.22471778</v>
      </c>
      <c r="AZ35" s="125">
        <v>627.46971149190153</v>
      </c>
      <c r="BA35" s="125">
        <v>204.46901156710467</v>
      </c>
      <c r="BB35" s="125">
        <v>180.928</v>
      </c>
      <c r="BC35" s="125">
        <v>110.41293568731271</v>
      </c>
      <c r="BD35" s="125">
        <v>146.76929421545455</v>
      </c>
      <c r="BE35" s="125">
        <v>424.83581769267545</v>
      </c>
      <c r="BF35" s="125">
        <v>55.978367691568984</v>
      </c>
      <c r="BG35" s="125">
        <v>38.490865297509998</v>
      </c>
      <c r="BH35" s="125">
        <v>216.75607736000003</v>
      </c>
      <c r="BI35" s="125">
        <v>4280.0130238999991</v>
      </c>
      <c r="BJ35" s="125">
        <v>191.8876322121441</v>
      </c>
      <c r="BK35" s="125">
        <v>469.30642353944688</v>
      </c>
      <c r="BL35" s="125">
        <v>956.73142184699532</v>
      </c>
      <c r="BM35" s="125">
        <v>268.2183280884073</v>
      </c>
    </row>
    <row r="36" spans="2:65" x14ac:dyDescent="0.25">
      <c r="B36" s="130"/>
      <c r="C36" s="97" t="s">
        <v>279</v>
      </c>
      <c r="D36" s="125">
        <v>735.65685608085892</v>
      </c>
      <c r="E36" s="125">
        <v>985.31545000000006</v>
      </c>
      <c r="F36" s="125">
        <v>182.63748223898</v>
      </c>
      <c r="G36" s="125">
        <v>4528.6923367000009</v>
      </c>
      <c r="H36" s="125">
        <v>210.69436527039969</v>
      </c>
      <c r="I36" s="125">
        <v>31.704222999999999</v>
      </c>
      <c r="J36" s="125">
        <v>2214.0339234975004</v>
      </c>
      <c r="K36" s="125">
        <v>645.43466959721718</v>
      </c>
      <c r="L36" s="125">
        <v>778.60957322000013</v>
      </c>
      <c r="M36" s="125">
        <v>1255.9293179099755</v>
      </c>
      <c r="N36" s="125">
        <v>498.50225931000006</v>
      </c>
      <c r="O36" s="125">
        <v>25500.28624700923</v>
      </c>
      <c r="P36" s="125">
        <v>781.17524954585076</v>
      </c>
      <c r="Q36" s="125">
        <v>7493.9246416292153</v>
      </c>
      <c r="R36" s="125">
        <v>1311.3934743641646</v>
      </c>
      <c r="S36" s="125">
        <v>4591.5446710699998</v>
      </c>
      <c r="T36" s="125">
        <v>10283.261656376097</v>
      </c>
      <c r="U36" s="125">
        <v>2820.0406398522455</v>
      </c>
      <c r="V36" s="125">
        <v>48.481029140000004</v>
      </c>
      <c r="W36" s="125">
        <v>44.422151180000583</v>
      </c>
      <c r="X36" s="125">
        <v>1.5350628400000002</v>
      </c>
      <c r="Y36" s="125">
        <v>40.264565357499997</v>
      </c>
      <c r="Z36" s="125">
        <v>6711.448229521583</v>
      </c>
      <c r="AA36" s="125">
        <v>414.28044445811793</v>
      </c>
      <c r="AB36" s="125">
        <v>9.0807439499999987</v>
      </c>
      <c r="AC36" s="125">
        <v>224.24548156000037</v>
      </c>
      <c r="AD36" s="125">
        <v>23.431257000000002</v>
      </c>
      <c r="AE36" s="125">
        <v>27.316480630000001</v>
      </c>
      <c r="AF36" s="125">
        <v>18.417999999999999</v>
      </c>
      <c r="AG36" s="125">
        <v>5.8250000000000002</v>
      </c>
      <c r="AH36" s="125">
        <v>173.15237545999997</v>
      </c>
      <c r="AI36" s="125">
        <v>22.503728789999997</v>
      </c>
      <c r="AJ36" s="125">
        <v>0</v>
      </c>
      <c r="AK36" s="125">
        <v>0</v>
      </c>
      <c r="AL36" s="125">
        <v>2.7656000000000001</v>
      </c>
      <c r="AM36" s="125">
        <v>4.4950863700000001</v>
      </c>
      <c r="AN36" s="125">
        <v>4.3618465899999759</v>
      </c>
      <c r="AO36" s="125">
        <v>13.231249439999999</v>
      </c>
      <c r="AP36" s="125">
        <v>141.03051664000003</v>
      </c>
      <c r="AQ36" s="125">
        <v>107.45067475</v>
      </c>
      <c r="AR36" s="125">
        <v>0</v>
      </c>
      <c r="AS36" s="125">
        <v>0.66125791</v>
      </c>
      <c r="AT36" s="125">
        <v>185.64909</v>
      </c>
      <c r="AU36" s="125">
        <v>17.086641200000003</v>
      </c>
      <c r="AV36" s="125">
        <v>12.603</v>
      </c>
      <c r="AW36" s="125">
        <v>22.218859430000009</v>
      </c>
      <c r="AX36" s="125">
        <v>149.56503194999999</v>
      </c>
      <c r="AY36" s="125">
        <v>1.4809099400000001</v>
      </c>
      <c r="AZ36" s="125">
        <v>519.88011901564914</v>
      </c>
      <c r="BA36" s="125">
        <v>4.1046632399999998</v>
      </c>
      <c r="BB36" s="125">
        <v>25.608000000000001</v>
      </c>
      <c r="BC36" s="125">
        <v>5.5302160000000002</v>
      </c>
      <c r="BD36" s="125">
        <v>37.55940622</v>
      </c>
      <c r="BE36" s="125">
        <v>7.53927996</v>
      </c>
      <c r="BF36" s="125">
        <v>2.0815459999999999</v>
      </c>
      <c r="BG36" s="125">
        <v>1.5898514800000001</v>
      </c>
      <c r="BH36" s="125">
        <v>20.268387579999999</v>
      </c>
      <c r="BI36" s="125">
        <v>71.401418699999994</v>
      </c>
      <c r="BJ36" s="125">
        <v>27.965119999999999</v>
      </c>
      <c r="BK36" s="125">
        <v>47.605610770000006</v>
      </c>
      <c r="BL36" s="125">
        <v>17.900918830000009</v>
      </c>
      <c r="BM36" s="125">
        <v>5.5710806700000006</v>
      </c>
    </row>
    <row r="37" spans="2:65" x14ac:dyDescent="0.25">
      <c r="B37" s="130"/>
      <c r="C37" s="97" t="s">
        <v>280</v>
      </c>
      <c r="D37" s="125">
        <v>0</v>
      </c>
      <c r="E37" s="125">
        <v>6913.0841440000004</v>
      </c>
      <c r="F37" s="125">
        <v>4227.9204614999999</v>
      </c>
      <c r="G37" s="125">
        <v>6895.7068705022648</v>
      </c>
      <c r="H37" s="125">
        <v>1604.782259413892</v>
      </c>
      <c r="I37" s="125">
        <v>2698.0634280069066</v>
      </c>
      <c r="J37" s="125">
        <v>1818.1544123450249</v>
      </c>
      <c r="K37" s="125">
        <v>1924.5818277718513</v>
      </c>
      <c r="L37" s="125">
        <v>2221.3141216232307</v>
      </c>
      <c r="M37" s="125">
        <v>3087.7061089672852</v>
      </c>
      <c r="N37" s="125">
        <v>3164.6498569451096</v>
      </c>
      <c r="O37" s="125">
        <v>4615.7613754676631</v>
      </c>
      <c r="P37" s="125">
        <v>2108.053258960952</v>
      </c>
      <c r="Q37" s="125">
        <v>3246.0312419289539</v>
      </c>
      <c r="R37" s="125">
        <v>0</v>
      </c>
      <c r="S37" s="125">
        <v>3383.5900355837216</v>
      </c>
      <c r="T37" s="125">
        <v>4798.5762538300169</v>
      </c>
      <c r="U37" s="125">
        <v>6632.9329002544737</v>
      </c>
      <c r="V37" s="125">
        <v>3122.2675785768106</v>
      </c>
      <c r="W37" s="125">
        <v>3155.040444327004</v>
      </c>
      <c r="X37" s="125">
        <v>2547.9055129113804</v>
      </c>
      <c r="Y37" s="125">
        <v>4549.0543211099994</v>
      </c>
      <c r="Z37" s="125">
        <v>3497.823266134279</v>
      </c>
      <c r="AA37" s="125">
        <v>0</v>
      </c>
      <c r="AB37" s="125">
        <v>1822.6978693826832</v>
      </c>
      <c r="AC37" s="125">
        <v>0</v>
      </c>
      <c r="AD37" s="125">
        <v>2312.8973380581101</v>
      </c>
      <c r="AE37" s="125">
        <v>1311.3268278956409</v>
      </c>
      <c r="AF37" s="125">
        <v>10.134</v>
      </c>
      <c r="AG37" s="125">
        <v>0</v>
      </c>
      <c r="AH37" s="125">
        <v>899.66463061427578</v>
      </c>
      <c r="AI37" s="125">
        <v>388.91799825395003</v>
      </c>
      <c r="AJ37" s="125">
        <v>102.69528794900008</v>
      </c>
      <c r="AK37" s="125">
        <v>1427.9239004999997</v>
      </c>
      <c r="AL37" s="125">
        <v>0</v>
      </c>
      <c r="AM37" s="125">
        <v>0</v>
      </c>
      <c r="AN37" s="125">
        <v>25.495975289999997</v>
      </c>
      <c r="AO37" s="125">
        <v>901.31784614286937</v>
      </c>
      <c r="AP37" s="125">
        <v>654.85001321408993</v>
      </c>
      <c r="AQ37" s="125">
        <v>992.28367786434922</v>
      </c>
      <c r="AR37" s="125">
        <v>0</v>
      </c>
      <c r="AS37" s="125">
        <v>27.649135739999998</v>
      </c>
      <c r="AT37" s="125">
        <v>39.636667580299999</v>
      </c>
      <c r="AU37" s="125">
        <v>233.46729969</v>
      </c>
      <c r="AV37" s="125">
        <v>52.49</v>
      </c>
      <c r="AW37" s="125">
        <v>0</v>
      </c>
      <c r="AX37" s="125">
        <v>2214.7217071299992</v>
      </c>
      <c r="AY37" s="125">
        <v>556.90736034999998</v>
      </c>
      <c r="AZ37" s="125">
        <v>0</v>
      </c>
      <c r="BA37" s="125">
        <v>96.479028810119999</v>
      </c>
      <c r="BB37" s="125">
        <v>0</v>
      </c>
      <c r="BC37" s="125">
        <v>36.262170439400023</v>
      </c>
      <c r="BD37" s="125">
        <v>0</v>
      </c>
      <c r="BE37" s="125">
        <v>206.63326478528006</v>
      </c>
      <c r="BF37" s="125">
        <v>0</v>
      </c>
      <c r="BG37" s="125">
        <v>8.4767364975099984</v>
      </c>
      <c r="BH37" s="125">
        <v>70.452553840000007</v>
      </c>
      <c r="BI37" s="125">
        <v>1586.3762171000001</v>
      </c>
      <c r="BJ37" s="125">
        <v>72.066000000000003</v>
      </c>
      <c r="BK37" s="125">
        <v>256.2212482176775</v>
      </c>
      <c r="BL37" s="125">
        <v>290.92981358250989</v>
      </c>
      <c r="BM37" s="125">
        <v>163.57702817999999</v>
      </c>
    </row>
    <row r="38" spans="2:65" x14ac:dyDescent="0.25">
      <c r="B38" s="130"/>
      <c r="C38" s="97" t="s">
        <v>281</v>
      </c>
      <c r="D38" s="125">
        <v>0</v>
      </c>
      <c r="E38" s="125">
        <v>7616.1157160000002</v>
      </c>
      <c r="F38" s="125">
        <v>957.98270860000014</v>
      </c>
      <c r="G38" s="125">
        <v>1440.2898910044999</v>
      </c>
      <c r="H38" s="125">
        <v>12.797970440495192</v>
      </c>
      <c r="I38" s="125">
        <v>0</v>
      </c>
      <c r="J38" s="125">
        <v>272.05893068</v>
      </c>
      <c r="K38" s="125">
        <v>0</v>
      </c>
      <c r="L38" s="125">
        <v>0</v>
      </c>
      <c r="M38" s="125">
        <v>0</v>
      </c>
      <c r="N38" s="125">
        <v>0</v>
      </c>
      <c r="O38" s="125">
        <v>0</v>
      </c>
      <c r="P38" s="125">
        <v>118.94107701</v>
      </c>
      <c r="Q38" s="125">
        <v>0</v>
      </c>
      <c r="R38" s="125">
        <v>0</v>
      </c>
      <c r="S38" s="125">
        <v>0</v>
      </c>
      <c r="T38" s="125">
        <v>638.58937788000071</v>
      </c>
      <c r="U38" s="125">
        <v>0</v>
      </c>
      <c r="V38" s="125">
        <v>0</v>
      </c>
      <c r="W38" s="125">
        <v>261.52421528000059</v>
      </c>
      <c r="X38" s="125">
        <v>810.96599511629836</v>
      </c>
      <c r="Y38" s="125">
        <v>0</v>
      </c>
      <c r="Z38" s="125">
        <v>56.628143520897865</v>
      </c>
      <c r="AA38" s="125">
        <v>0</v>
      </c>
      <c r="AB38" s="125">
        <v>0</v>
      </c>
      <c r="AC38" s="125">
        <v>0</v>
      </c>
      <c r="AD38" s="125">
        <v>0</v>
      </c>
      <c r="AE38" s="125">
        <v>533.73031706000017</v>
      </c>
      <c r="AF38" s="125">
        <v>14.502000000000001</v>
      </c>
      <c r="AG38" s="125">
        <v>0</v>
      </c>
      <c r="AH38" s="125">
        <v>0</v>
      </c>
      <c r="AI38" s="125">
        <v>0</v>
      </c>
      <c r="AJ38" s="125">
        <v>0</v>
      </c>
      <c r="AK38" s="125">
        <v>0</v>
      </c>
      <c r="AL38" s="125">
        <v>0</v>
      </c>
      <c r="AM38" s="125">
        <v>0</v>
      </c>
      <c r="AN38" s="125">
        <v>34.929303599999983</v>
      </c>
      <c r="AO38" s="125">
        <v>0</v>
      </c>
      <c r="AP38" s="125">
        <v>50.453560000000053</v>
      </c>
      <c r="AQ38" s="125">
        <v>602.78163748999987</v>
      </c>
      <c r="AR38" s="125">
        <v>0</v>
      </c>
      <c r="AS38" s="125">
        <v>18.226536849999995</v>
      </c>
      <c r="AT38" s="125">
        <v>0</v>
      </c>
      <c r="AU38" s="125">
        <v>47.806392209999991</v>
      </c>
      <c r="AV38" s="125">
        <v>18.344000000000001</v>
      </c>
      <c r="AW38" s="125">
        <v>0</v>
      </c>
      <c r="AX38" s="125">
        <v>4330.6028283599999</v>
      </c>
      <c r="AY38" s="125">
        <v>203.74417931000019</v>
      </c>
      <c r="AZ38" s="125">
        <v>0</v>
      </c>
      <c r="BA38" s="125">
        <v>8.322706550000003</v>
      </c>
      <c r="BB38" s="125">
        <v>0</v>
      </c>
      <c r="BC38" s="125">
        <v>6.1217888199999999</v>
      </c>
      <c r="BD38" s="125">
        <v>46.062221500000007</v>
      </c>
      <c r="BE38" s="125">
        <v>30.233402739999999</v>
      </c>
      <c r="BF38" s="125">
        <v>0</v>
      </c>
      <c r="BG38" s="125">
        <v>8.183954</v>
      </c>
      <c r="BH38" s="125">
        <v>89.07884334000002</v>
      </c>
      <c r="BI38" s="125">
        <v>2576.4882128999998</v>
      </c>
      <c r="BJ38" s="125">
        <v>0</v>
      </c>
      <c r="BK38" s="125">
        <v>29.741213309999903</v>
      </c>
      <c r="BL38" s="125">
        <v>171.73343</v>
      </c>
      <c r="BM38" s="125">
        <v>41.68748469999997</v>
      </c>
    </row>
    <row r="39" spans="2:65" x14ac:dyDescent="0.25">
      <c r="B39" s="130"/>
      <c r="C39" s="97" t="s">
        <v>282</v>
      </c>
      <c r="D39" s="125">
        <v>14104.712703045672</v>
      </c>
      <c r="E39" s="125">
        <v>7290.0929480000032</v>
      </c>
      <c r="F39" s="125">
        <v>14506.51111716</v>
      </c>
      <c r="G39" s="125">
        <v>18726.99009558636</v>
      </c>
      <c r="H39" s="125">
        <v>2458.2744735831457</v>
      </c>
      <c r="I39" s="125">
        <v>3773.8087979774473</v>
      </c>
      <c r="J39" s="125">
        <v>3720.2527168293482</v>
      </c>
      <c r="K39" s="125">
        <v>10630.51834421141</v>
      </c>
      <c r="L39" s="125">
        <v>10935.525758210042</v>
      </c>
      <c r="M39" s="125">
        <v>2050.6939828159339</v>
      </c>
      <c r="N39" s="125">
        <v>3061.9838157538652</v>
      </c>
      <c r="O39" s="125">
        <v>7585.4059559953384</v>
      </c>
      <c r="P39" s="125">
        <v>7414.0962866397686</v>
      </c>
      <c r="Q39" s="125">
        <v>1875.0275097126796</v>
      </c>
      <c r="R39" s="125">
        <v>6145.8481191749515</v>
      </c>
      <c r="S39" s="125">
        <v>9610.3305359222413</v>
      </c>
      <c r="T39" s="125">
        <v>12696.137728146834</v>
      </c>
      <c r="U39" s="125">
        <v>11239.130467681476</v>
      </c>
      <c r="V39" s="125">
        <v>5244.305226434517</v>
      </c>
      <c r="W39" s="125">
        <v>8451.8544230127882</v>
      </c>
      <c r="X39" s="125">
        <v>3965.873259524551</v>
      </c>
      <c r="Y39" s="125">
        <v>21168.289783407294</v>
      </c>
      <c r="Z39" s="125">
        <v>5029.301700389904</v>
      </c>
      <c r="AA39" s="125">
        <v>2012.2135883217347</v>
      </c>
      <c r="AB39" s="125">
        <v>5855.9373967839256</v>
      </c>
      <c r="AC39" s="125">
        <v>1633.9826007563997</v>
      </c>
      <c r="AD39" s="125">
        <v>4558.3933178601574</v>
      </c>
      <c r="AE39" s="125">
        <v>1595.7694182146122</v>
      </c>
      <c r="AF39" s="125">
        <v>123.157</v>
      </c>
      <c r="AG39" s="125">
        <v>33.293999999999997</v>
      </c>
      <c r="AH39" s="125">
        <v>333.09975343233418</v>
      </c>
      <c r="AI39" s="125">
        <v>191.93279419309047</v>
      </c>
      <c r="AJ39" s="125">
        <v>84.756997283727159</v>
      </c>
      <c r="AK39" s="125">
        <v>1837.7240408816992</v>
      </c>
      <c r="AL39" s="125">
        <v>1286.6977699999998</v>
      </c>
      <c r="AM39" s="125">
        <v>655.35372386053848</v>
      </c>
      <c r="AN39" s="125">
        <v>2.5578448218179837</v>
      </c>
      <c r="AO39" s="125">
        <v>1381.9104887673413</v>
      </c>
      <c r="AP39" s="125">
        <v>320.11450616000013</v>
      </c>
      <c r="AQ39" s="125">
        <v>1580.3423058531953</v>
      </c>
      <c r="AR39" s="125">
        <v>64.935490417156956</v>
      </c>
      <c r="AS39" s="125">
        <v>33.746103299999994</v>
      </c>
      <c r="AT39" s="125">
        <v>26.356597999999998</v>
      </c>
      <c r="AU39" s="125">
        <v>84.25750846112112</v>
      </c>
      <c r="AV39" s="125">
        <v>11.468</v>
      </c>
      <c r="AW39" s="125">
        <v>103.56209317000001</v>
      </c>
      <c r="AX39" s="125">
        <v>78.121019789998414</v>
      </c>
      <c r="AY39" s="125">
        <v>447.09226817999991</v>
      </c>
      <c r="AZ39" s="125">
        <v>107.58959247625235</v>
      </c>
      <c r="BA39" s="125">
        <v>95.562612966984673</v>
      </c>
      <c r="BB39" s="125">
        <v>155.32</v>
      </c>
      <c r="BC39" s="125">
        <v>62.498760427912686</v>
      </c>
      <c r="BD39" s="125">
        <v>63.147666495454544</v>
      </c>
      <c r="BE39" s="125">
        <v>180.4298702073954</v>
      </c>
      <c r="BF39" s="125">
        <v>53.896821691568988</v>
      </c>
      <c r="BG39" s="125">
        <v>20.240323319999998</v>
      </c>
      <c r="BH39" s="125">
        <v>36.956292600000012</v>
      </c>
      <c r="BI39" s="125">
        <v>45.747175199999475</v>
      </c>
      <c r="BJ39" s="125">
        <v>91.856512212144096</v>
      </c>
      <c r="BK39" s="125">
        <v>135.73835124176944</v>
      </c>
      <c r="BL39" s="125">
        <v>476.16725943448552</v>
      </c>
      <c r="BM39" s="125">
        <v>57.382734538407327</v>
      </c>
    </row>
    <row r="40" spans="2:65" x14ac:dyDescent="0.25">
      <c r="B40" s="130">
        <v>6</v>
      </c>
      <c r="C40" s="95" t="s">
        <v>116</v>
      </c>
      <c r="D40" s="125">
        <v>0</v>
      </c>
      <c r="E40" s="125">
        <v>409.30899399999998</v>
      </c>
      <c r="F40" s="125">
        <v>0</v>
      </c>
      <c r="G40" s="125">
        <v>0</v>
      </c>
      <c r="H40" s="125">
        <v>0</v>
      </c>
      <c r="I40" s="125">
        <v>141.991525</v>
      </c>
      <c r="J40" s="125">
        <v>32.467967240000249</v>
      </c>
      <c r="K40" s="125">
        <v>2844.8799284699999</v>
      </c>
      <c r="L40" s="125">
        <v>8.3135960219980127</v>
      </c>
      <c r="M40" s="125">
        <v>0</v>
      </c>
      <c r="N40" s="125">
        <v>0</v>
      </c>
      <c r="O40" s="125">
        <v>0</v>
      </c>
      <c r="P40" s="125">
        <v>0</v>
      </c>
      <c r="Q40" s="125">
        <v>0</v>
      </c>
      <c r="R40" s="125">
        <v>0</v>
      </c>
      <c r="S40" s="125">
        <v>0.13951528003450855</v>
      </c>
      <c r="T40" s="125">
        <v>2008.7935439795201</v>
      </c>
      <c r="U40" s="125">
        <v>0</v>
      </c>
      <c r="V40" s="125">
        <v>0</v>
      </c>
      <c r="W40" s="125">
        <v>0</v>
      </c>
      <c r="X40" s="125">
        <v>0</v>
      </c>
      <c r="Y40" s="125">
        <v>0</v>
      </c>
      <c r="Z40" s="125">
        <v>1.5198969781466003</v>
      </c>
      <c r="AA40" s="125">
        <v>0</v>
      </c>
      <c r="AB40" s="125">
        <v>0</v>
      </c>
      <c r="AC40" s="125">
        <v>0</v>
      </c>
      <c r="AD40" s="125">
        <v>0</v>
      </c>
      <c r="AE40" s="125">
        <v>0</v>
      </c>
      <c r="AF40" s="125">
        <v>0</v>
      </c>
      <c r="AG40" s="125">
        <v>0</v>
      </c>
      <c r="AH40" s="125">
        <v>0</v>
      </c>
      <c r="AI40" s="125">
        <v>0</v>
      </c>
      <c r="AJ40" s="125">
        <v>0</v>
      </c>
      <c r="AK40" s="125">
        <v>0</v>
      </c>
      <c r="AL40" s="125">
        <v>0</v>
      </c>
      <c r="AM40" s="125">
        <v>0</v>
      </c>
      <c r="AN40" s="125">
        <v>0</v>
      </c>
      <c r="AO40" s="125">
        <v>1.0000109672546387E-8</v>
      </c>
      <c r="AP40" s="125">
        <v>0</v>
      </c>
      <c r="AQ40" s="125">
        <v>0</v>
      </c>
      <c r="AR40" s="125">
        <v>0</v>
      </c>
      <c r="AS40" s="125">
        <v>0</v>
      </c>
      <c r="AT40" s="125">
        <v>0</v>
      </c>
      <c r="AU40" s="125">
        <v>0</v>
      </c>
      <c r="AV40" s="125">
        <v>0</v>
      </c>
      <c r="AW40" s="125">
        <v>0</v>
      </c>
      <c r="AX40" s="125">
        <v>5.3700000000000005E-2</v>
      </c>
      <c r="AY40" s="125">
        <v>0</v>
      </c>
      <c r="AZ40" s="125">
        <v>0</v>
      </c>
      <c r="BA40" s="125">
        <v>0</v>
      </c>
      <c r="BB40" s="125">
        <v>0</v>
      </c>
      <c r="BC40" s="125">
        <v>-1.2630398</v>
      </c>
      <c r="BD40" s="125">
        <v>0</v>
      </c>
      <c r="BE40" s="125">
        <v>0</v>
      </c>
      <c r="BF40" s="125">
        <v>0</v>
      </c>
      <c r="BG40" s="125">
        <v>0</v>
      </c>
      <c r="BH40" s="125">
        <v>0</v>
      </c>
      <c r="BI40" s="125">
        <v>0</v>
      </c>
      <c r="BJ40" s="125">
        <v>0</v>
      </c>
      <c r="BK40" s="125">
        <v>0</v>
      </c>
      <c r="BL40" s="125">
        <v>0</v>
      </c>
      <c r="BM40" s="125">
        <v>0</v>
      </c>
    </row>
    <row r="41" spans="2:65" x14ac:dyDescent="0.25">
      <c r="B41" s="131">
        <v>7</v>
      </c>
      <c r="C41" s="132" t="s">
        <v>117</v>
      </c>
      <c r="D41" s="125">
        <v>754.85591783740415</v>
      </c>
      <c r="E41" s="125">
        <v>1050.6145000000015</v>
      </c>
      <c r="F41" s="125">
        <v>1091.3546062200001</v>
      </c>
      <c r="G41" s="125">
        <v>923.79532112137451</v>
      </c>
      <c r="H41" s="125">
        <v>481.84657195065324</v>
      </c>
      <c r="I41" s="125">
        <v>452.8531090225535</v>
      </c>
      <c r="J41" s="125">
        <v>372.91126730299561</v>
      </c>
      <c r="K41" s="125">
        <v>411.6451582771906</v>
      </c>
      <c r="L41" s="125">
        <v>578.87261542220301</v>
      </c>
      <c r="M41" s="125">
        <v>253.47733934858024</v>
      </c>
      <c r="N41" s="125">
        <v>518.05699368483624</v>
      </c>
      <c r="O41" s="125">
        <v>1180.6916619617077</v>
      </c>
      <c r="P41" s="125">
        <v>561.53661831594513</v>
      </c>
      <c r="Q41" s="125">
        <v>541.11992304214095</v>
      </c>
      <c r="R41" s="125">
        <v>552.86974428375333</v>
      </c>
      <c r="S41" s="125">
        <v>948.73103119912378</v>
      </c>
      <c r="T41" s="125">
        <v>485.37850402384043</v>
      </c>
      <c r="U41" s="125">
        <v>1112.2235128338275</v>
      </c>
      <c r="V41" s="125">
        <v>687.39974606054363</v>
      </c>
      <c r="W41" s="125">
        <v>977.93462860645093</v>
      </c>
      <c r="X41" s="125">
        <v>430.71605779397055</v>
      </c>
      <c r="Y41" s="125">
        <v>1044.4372969392002</v>
      </c>
      <c r="Z41" s="125">
        <v>636.32143295307003</v>
      </c>
      <c r="AA41" s="125">
        <v>914.68668930437332</v>
      </c>
      <c r="AB41" s="125">
        <v>291.8485208386096</v>
      </c>
      <c r="AC41" s="125">
        <v>272.47577096753804</v>
      </c>
      <c r="AD41" s="125">
        <v>567.86046752162895</v>
      </c>
      <c r="AE41" s="125">
        <v>230.53433222688213</v>
      </c>
      <c r="AF41" s="125">
        <v>0</v>
      </c>
      <c r="AG41" s="125">
        <v>22.706</v>
      </c>
      <c r="AH41" s="125">
        <v>54.431712262737172</v>
      </c>
      <c r="AI41" s="125">
        <v>18.299294481194952</v>
      </c>
      <c r="AJ41" s="125">
        <v>25.342017520909096</v>
      </c>
      <c r="AK41" s="125">
        <v>345.58748935829874</v>
      </c>
      <c r="AL41" s="125">
        <v>167.20713000000001</v>
      </c>
      <c r="AM41" s="125">
        <v>0</v>
      </c>
      <c r="AN41" s="125">
        <v>1.1552753481818174</v>
      </c>
      <c r="AO41" s="125">
        <v>217.85567562439417</v>
      </c>
      <c r="AP41" s="125">
        <v>147.36333635590302</v>
      </c>
      <c r="AQ41" s="125">
        <v>213.16463378300071</v>
      </c>
      <c r="AR41" s="125">
        <v>0</v>
      </c>
      <c r="AS41" s="125">
        <v>0</v>
      </c>
      <c r="AT41" s="125">
        <v>0</v>
      </c>
      <c r="AU41" s="125">
        <v>0</v>
      </c>
      <c r="AV41" s="125">
        <v>0.61599999999999999</v>
      </c>
      <c r="AW41" s="125">
        <v>0</v>
      </c>
      <c r="AX41" s="125">
        <v>1.5956841199999996</v>
      </c>
      <c r="AY41" s="125">
        <v>9.7446404250999397</v>
      </c>
      <c r="AZ41" s="125">
        <v>0</v>
      </c>
      <c r="BA41" s="125">
        <v>0</v>
      </c>
      <c r="BB41" s="125">
        <v>0</v>
      </c>
      <c r="BC41" s="125">
        <v>33.674336214312305</v>
      </c>
      <c r="BD41" s="125">
        <v>27.945565454545456</v>
      </c>
      <c r="BE41" s="125">
        <v>1.3065087750245876</v>
      </c>
      <c r="BF41" s="125">
        <v>13.648470000000001</v>
      </c>
      <c r="BG41" s="125">
        <v>0.30556170000000066</v>
      </c>
      <c r="BH41" s="125">
        <v>0</v>
      </c>
      <c r="BI41" s="125">
        <v>0</v>
      </c>
      <c r="BJ41" s="125">
        <v>15.7474011028857</v>
      </c>
      <c r="BK41" s="125">
        <v>47.652923143553245</v>
      </c>
      <c r="BL41" s="125">
        <v>0</v>
      </c>
      <c r="BM41" s="125">
        <v>24.650545499999996</v>
      </c>
    </row>
    <row r="42" spans="2:65" s="119" customFormat="1" x14ac:dyDescent="0.25">
      <c r="B42" s="308" t="s">
        <v>283</v>
      </c>
      <c r="C42" s="308"/>
      <c r="D42" s="133">
        <v>232529.44103941895</v>
      </c>
      <c r="E42" s="133">
        <v>314697.36648800003</v>
      </c>
      <c r="F42" s="133">
        <v>300622.03701505892</v>
      </c>
      <c r="G42" s="133">
        <v>257478.04538537445</v>
      </c>
      <c r="H42" s="133">
        <v>120978.73399469878</v>
      </c>
      <c r="I42" s="133">
        <v>192339.89589182689</v>
      </c>
      <c r="J42" s="133">
        <v>147090.63492196816</v>
      </c>
      <c r="K42" s="133">
        <v>117837.00492189609</v>
      </c>
      <c r="L42" s="133">
        <v>202171.90060356207</v>
      </c>
      <c r="M42" s="133">
        <v>141920.58938809301</v>
      </c>
      <c r="N42" s="133">
        <v>150069.37620507446</v>
      </c>
      <c r="O42" s="133">
        <v>405635.48909742781</v>
      </c>
      <c r="P42" s="133">
        <v>177873.44346973373</v>
      </c>
      <c r="Q42" s="133">
        <v>211447.10995531347</v>
      </c>
      <c r="R42" s="133">
        <v>157060.19628808391</v>
      </c>
      <c r="S42" s="133">
        <v>254725.79799416696</v>
      </c>
      <c r="T42" s="133">
        <v>254515.47690935174</v>
      </c>
      <c r="U42" s="133">
        <v>354299.23221606453</v>
      </c>
      <c r="V42" s="133">
        <v>180573.92489339755</v>
      </c>
      <c r="W42" s="133">
        <v>206835.35588866324</v>
      </c>
      <c r="X42" s="133">
        <v>162997.61941856009</v>
      </c>
      <c r="Y42" s="133">
        <v>240141.82060444119</v>
      </c>
      <c r="Z42" s="133">
        <v>213058.70362855616</v>
      </c>
      <c r="AA42" s="133">
        <v>188935.03591878634</v>
      </c>
      <c r="AB42" s="133">
        <v>116561.71193725934</v>
      </c>
      <c r="AC42" s="133">
        <v>112451.64533596531</v>
      </c>
      <c r="AD42" s="133">
        <v>176674.92380132308</v>
      </c>
      <c r="AE42" s="133">
        <v>52768.708669900901</v>
      </c>
      <c r="AF42" s="133">
        <v>362.928</v>
      </c>
      <c r="AG42" s="133">
        <v>5238.143</v>
      </c>
      <c r="AH42" s="133">
        <v>54058.430916737103</v>
      </c>
      <c r="AI42" s="133">
        <v>13475.120341178277</v>
      </c>
      <c r="AJ42" s="133">
        <v>7071.8666397546285</v>
      </c>
      <c r="AK42" s="133">
        <v>118538.27728016829</v>
      </c>
      <c r="AL42" s="133">
        <v>75916.16595000001</v>
      </c>
      <c r="AM42" s="133">
        <v>57218.324209412509</v>
      </c>
      <c r="AN42" s="133">
        <v>1222.3813075638363</v>
      </c>
      <c r="AO42" s="133">
        <v>67974.727093505498</v>
      </c>
      <c r="AP42" s="133">
        <v>48127.701572809994</v>
      </c>
      <c r="AQ42" s="133">
        <v>49454.303511316408</v>
      </c>
      <c r="AR42" s="133">
        <v>5146.6944297146983</v>
      </c>
      <c r="AS42" s="133">
        <v>1589.1923703700004</v>
      </c>
      <c r="AT42" s="133">
        <v>1181.1726927302998</v>
      </c>
      <c r="AU42" s="133">
        <v>5862.1113080756668</v>
      </c>
      <c r="AV42" s="133">
        <v>2803.4079999999999</v>
      </c>
      <c r="AW42" s="133">
        <v>1753.8615756149204</v>
      </c>
      <c r="AX42" s="133">
        <v>7532.8565646999978</v>
      </c>
      <c r="AY42" s="133">
        <v>10495.140125355647</v>
      </c>
      <c r="AZ42" s="133">
        <v>13872.001840702718</v>
      </c>
      <c r="BA42" s="133">
        <v>7909.6507877628228</v>
      </c>
      <c r="BB42" s="133">
        <v>4599.1130000000003</v>
      </c>
      <c r="BC42" s="133">
        <v>4569.0412049799988</v>
      </c>
      <c r="BD42" s="133">
        <v>4440.4049141100004</v>
      </c>
      <c r="BE42" s="133">
        <v>11771.171837989985</v>
      </c>
      <c r="BF42" s="133">
        <v>7087.3709179589086</v>
      </c>
      <c r="BG42" s="133">
        <v>880.27428153750998</v>
      </c>
      <c r="BH42" s="133">
        <v>2009.3504825399998</v>
      </c>
      <c r="BI42" s="133">
        <v>4395.2830960000001</v>
      </c>
      <c r="BJ42" s="133">
        <v>8220.7346387871294</v>
      </c>
      <c r="BK42" s="133">
        <v>18682.462896553006</v>
      </c>
      <c r="BL42" s="133">
        <v>16584.788538629116</v>
      </c>
      <c r="BM42" s="133">
        <v>7482.6651623855514</v>
      </c>
    </row>
    <row r="43" spans="2:65" ht="16.5" thickBot="1" x14ac:dyDescent="0.3">
      <c r="B43" s="120"/>
      <c r="C43" s="121" t="s">
        <v>119</v>
      </c>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row>
    <row r="44" spans="2:65" ht="16.5" thickTop="1" x14ac:dyDescent="0.25">
      <c r="B44" s="123">
        <v>1</v>
      </c>
      <c r="C44" s="124" t="s">
        <v>120</v>
      </c>
      <c r="D44" s="125">
        <v>13057.528524887</v>
      </c>
      <c r="E44" s="125">
        <v>23378.298803000009</v>
      </c>
      <c r="F44" s="125">
        <v>14881.16097256021</v>
      </c>
      <c r="G44" s="125">
        <v>14301.817614260013</v>
      </c>
      <c r="H44" s="125">
        <v>7248.6032066799989</v>
      </c>
      <c r="I44" s="125">
        <v>12839.315849550001</v>
      </c>
      <c r="J44" s="125">
        <v>6905.5771946742198</v>
      </c>
      <c r="K44" s="125">
        <v>6174.6412470399982</v>
      </c>
      <c r="L44" s="125">
        <v>12164.532847468001</v>
      </c>
      <c r="M44" s="125">
        <v>10028.135279350001</v>
      </c>
      <c r="N44" s="125">
        <v>10150.361453769998</v>
      </c>
      <c r="O44" s="125">
        <v>44266.995806414328</v>
      </c>
      <c r="P44" s="125">
        <v>11229.180652315617</v>
      </c>
      <c r="Q44" s="125">
        <v>11906.220968535295</v>
      </c>
      <c r="R44" s="125">
        <v>8651.6063318199976</v>
      </c>
      <c r="S44" s="125">
        <v>10723.119565220002</v>
      </c>
      <c r="T44" s="125">
        <v>10385.936950380001</v>
      </c>
      <c r="U44" s="125">
        <v>17557.899878624008</v>
      </c>
      <c r="V44" s="125">
        <v>9952.3392646096563</v>
      </c>
      <c r="W44" s="125">
        <v>9810.9880869600074</v>
      </c>
      <c r="X44" s="125">
        <v>9402.7753122798022</v>
      </c>
      <c r="Y44" s="125">
        <v>14176.918764778135</v>
      </c>
      <c r="Z44" s="125">
        <v>14442.819862938368</v>
      </c>
      <c r="AA44" s="125">
        <v>21635.930065840002</v>
      </c>
      <c r="AB44" s="125">
        <v>7680.8540529000002</v>
      </c>
      <c r="AC44" s="125">
        <v>8054.4501271473027</v>
      </c>
      <c r="AD44" s="125">
        <v>7391.7179055025044</v>
      </c>
      <c r="AE44" s="125">
        <v>5651.5995216600004</v>
      </c>
      <c r="AF44" s="125">
        <v>107.396</v>
      </c>
      <c r="AG44" s="125">
        <v>1702.2539999999999</v>
      </c>
      <c r="AH44" s="125">
        <v>4962.5803383519979</v>
      </c>
      <c r="AI44" s="125">
        <v>1697.0686088400003</v>
      </c>
      <c r="AJ44" s="125">
        <v>564.1922393100001</v>
      </c>
      <c r="AK44" s="125">
        <v>9019.9874432300003</v>
      </c>
      <c r="AL44" s="125">
        <v>7284.2637999999988</v>
      </c>
      <c r="AM44" s="125">
        <v>7714.7857643900006</v>
      </c>
      <c r="AN44" s="125">
        <v>485.59422053000031</v>
      </c>
      <c r="AO44" s="125">
        <v>8778.6451070841995</v>
      </c>
      <c r="AP44" s="125">
        <v>4471.1634309399997</v>
      </c>
      <c r="AQ44" s="125">
        <v>5121.3696045099996</v>
      </c>
      <c r="AR44" s="125">
        <v>1005.4226225299999</v>
      </c>
      <c r="AS44" s="125">
        <v>496.87640198999981</v>
      </c>
      <c r="AT44" s="125">
        <v>443.61079999999981</v>
      </c>
      <c r="AU44" s="125">
        <v>790.65083988000015</v>
      </c>
      <c r="AV44" s="125">
        <v>481.81299999999999</v>
      </c>
      <c r="AW44" s="125">
        <v>618.12676490999968</v>
      </c>
      <c r="AX44" s="125">
        <v>293.70930165999999</v>
      </c>
      <c r="AY44" s="125">
        <v>1515.72696503</v>
      </c>
      <c r="AZ44" s="125">
        <v>1160.2757995600002</v>
      </c>
      <c r="BA44" s="125">
        <v>648.16414723999969</v>
      </c>
      <c r="BB44" s="125">
        <v>868.08500000000004</v>
      </c>
      <c r="BC44" s="125">
        <v>787.19912599999998</v>
      </c>
      <c r="BD44" s="125">
        <v>1287.9357423799995</v>
      </c>
      <c r="BE44" s="125">
        <v>1783.5971514599992</v>
      </c>
      <c r="BF44" s="125">
        <v>604.11402399999997</v>
      </c>
      <c r="BG44" s="125">
        <v>341.56096334</v>
      </c>
      <c r="BH44" s="125">
        <v>173.65982765000004</v>
      </c>
      <c r="BI44" s="125">
        <v>80.365150599999993</v>
      </c>
      <c r="BJ44" s="125">
        <v>691.81319999999971</v>
      </c>
      <c r="BK44" s="125">
        <v>2406.1056336399997</v>
      </c>
      <c r="BL44" s="125">
        <v>2729.2756861800003</v>
      </c>
      <c r="BM44" s="125">
        <v>751.32449015999964</v>
      </c>
    </row>
    <row r="45" spans="2:65" x14ac:dyDescent="0.25">
      <c r="B45" s="129"/>
      <c r="C45" s="97" t="s">
        <v>121</v>
      </c>
      <c r="D45" s="125">
        <v>5849.1514225370001</v>
      </c>
      <c r="E45" s="125">
        <v>5413.7283520000001</v>
      </c>
      <c r="F45" s="125">
        <v>3605.3828643499983</v>
      </c>
      <c r="G45" s="125">
        <v>3409.1292995700005</v>
      </c>
      <c r="H45" s="125">
        <v>986.05650621000007</v>
      </c>
      <c r="I45" s="125">
        <v>2300.2940826400004</v>
      </c>
      <c r="J45" s="125">
        <v>1735.12169829</v>
      </c>
      <c r="K45" s="125">
        <v>2061.85701178</v>
      </c>
      <c r="L45" s="125">
        <v>2313.7948201839999</v>
      </c>
      <c r="M45" s="125">
        <v>2524.2129856000001</v>
      </c>
      <c r="N45" s="125">
        <v>3257.1908519599997</v>
      </c>
      <c r="O45" s="125">
        <v>7908.6651999237502</v>
      </c>
      <c r="P45" s="125">
        <v>3546.1272962274993</v>
      </c>
      <c r="Q45" s="125">
        <v>3772.3785065014999</v>
      </c>
      <c r="R45" s="125">
        <v>2625.8147131999995</v>
      </c>
      <c r="S45" s="125">
        <v>3608.24078233</v>
      </c>
      <c r="T45" s="125">
        <v>3605.2366499100003</v>
      </c>
      <c r="U45" s="125">
        <v>5399.0661966100006</v>
      </c>
      <c r="V45" s="125">
        <v>4140.0161221800008</v>
      </c>
      <c r="W45" s="125">
        <v>2976.9053002199994</v>
      </c>
      <c r="X45" s="125">
        <v>2380.2730282290004</v>
      </c>
      <c r="Y45" s="125">
        <v>3338.5555878371174</v>
      </c>
      <c r="Z45" s="125">
        <v>3989.4449900767959</v>
      </c>
      <c r="AA45" s="125">
        <v>17483.586945129551</v>
      </c>
      <c r="AB45" s="125">
        <v>1435.3248832200002</v>
      </c>
      <c r="AC45" s="125">
        <v>1935.9116159799999</v>
      </c>
      <c r="AD45" s="125">
        <v>2307.7376871100009</v>
      </c>
      <c r="AE45" s="125">
        <v>628.92251945999999</v>
      </c>
      <c r="AF45" s="125">
        <v>8.0530000000000008</v>
      </c>
      <c r="AG45" s="125">
        <v>136.114</v>
      </c>
      <c r="AH45" s="125">
        <v>702.31326982000007</v>
      </c>
      <c r="AI45" s="125">
        <v>288.06336414999998</v>
      </c>
      <c r="AJ45" s="125">
        <v>77.858592709999996</v>
      </c>
      <c r="AK45" s="125">
        <v>1477.42946351</v>
      </c>
      <c r="AL45" s="125">
        <v>899.16767000000004</v>
      </c>
      <c r="AM45" s="125">
        <v>664.283424929999</v>
      </c>
      <c r="AN45" s="125">
        <v>7.2846840000000004</v>
      </c>
      <c r="AO45" s="125">
        <v>1299.5012917642</v>
      </c>
      <c r="AP45" s="125">
        <v>654.20995900000003</v>
      </c>
      <c r="AQ45" s="125">
        <v>559.62984675000007</v>
      </c>
      <c r="AR45" s="125">
        <v>72.073450269999995</v>
      </c>
      <c r="AS45" s="125">
        <v>17.043690699999999</v>
      </c>
      <c r="AT45" s="125">
        <v>39.144669999999998</v>
      </c>
      <c r="AU45" s="125">
        <v>112.91874300000001</v>
      </c>
      <c r="AV45" s="125">
        <v>45.14</v>
      </c>
      <c r="AW45" s="125">
        <v>20.895722000000003</v>
      </c>
      <c r="AX45" s="125">
        <v>0.1294468</v>
      </c>
      <c r="AY45" s="125">
        <v>221.89292600000002</v>
      </c>
      <c r="AZ45" s="125">
        <v>207.06430997999999</v>
      </c>
      <c r="BA45" s="125">
        <v>87.683083329999988</v>
      </c>
      <c r="BB45" s="125">
        <v>52.341999999999999</v>
      </c>
      <c r="BC45" s="125">
        <v>71.525564000000003</v>
      </c>
      <c r="BD45" s="125">
        <v>23.884716270000002</v>
      </c>
      <c r="BE45" s="125">
        <v>134.572078</v>
      </c>
      <c r="BF45" s="125">
        <v>62.478999999999999</v>
      </c>
      <c r="BG45" s="125">
        <v>10.23722233</v>
      </c>
      <c r="BH45" s="125">
        <v>22.208308000000002</v>
      </c>
      <c r="BI45" s="125">
        <v>8.0273999999999998E-2</v>
      </c>
      <c r="BJ45" s="125">
        <v>57.423090000000002</v>
      </c>
      <c r="BK45" s="125">
        <v>265.11433399999999</v>
      </c>
      <c r="BL45" s="125">
        <v>143.61888236999999</v>
      </c>
      <c r="BM45" s="125">
        <v>70.87703178000001</v>
      </c>
    </row>
    <row r="46" spans="2:65" x14ac:dyDescent="0.25">
      <c r="B46" s="129"/>
      <c r="C46" s="97" t="s">
        <v>122</v>
      </c>
      <c r="D46" s="125">
        <v>5795.2128178069997</v>
      </c>
      <c r="E46" s="125">
        <v>5136.887307</v>
      </c>
      <c r="F46" s="125">
        <v>3353.3324159999997</v>
      </c>
      <c r="G46" s="125">
        <v>3118.5497035400003</v>
      </c>
      <c r="H46" s="125">
        <v>873.97402223000006</v>
      </c>
      <c r="I46" s="125">
        <v>2180.8835920000006</v>
      </c>
      <c r="J46" s="125">
        <v>1721.2212459700002</v>
      </c>
      <c r="K46" s="125">
        <v>1982.7497935599999</v>
      </c>
      <c r="L46" s="125">
        <v>2279.9185844899998</v>
      </c>
      <c r="M46" s="125">
        <v>2486.2414880000001</v>
      </c>
      <c r="N46" s="125">
        <v>3235.2983439099999</v>
      </c>
      <c r="O46" s="125">
        <v>7699.6192840000003</v>
      </c>
      <c r="P46" s="125">
        <v>3478.0879584599993</v>
      </c>
      <c r="Q46" s="125">
        <v>3623.0421944</v>
      </c>
      <c r="R46" s="125">
        <v>2589.3357243899991</v>
      </c>
      <c r="S46" s="125">
        <v>3425.7859640000001</v>
      </c>
      <c r="T46" s="125">
        <v>3591.6002699800001</v>
      </c>
      <c r="U46" s="125">
        <v>5212.7272110000004</v>
      </c>
      <c r="V46" s="125">
        <v>4051.2550721900002</v>
      </c>
      <c r="W46" s="125">
        <v>2955.0696069899996</v>
      </c>
      <c r="X46" s="125">
        <v>2341.6519440000002</v>
      </c>
      <c r="Y46" s="125">
        <v>3245.1440209799975</v>
      </c>
      <c r="Z46" s="125">
        <v>3865.3588975799998</v>
      </c>
      <c r="AA46" s="125">
        <v>2654.837562969552</v>
      </c>
      <c r="AB46" s="125">
        <v>1401.6544700000002</v>
      </c>
      <c r="AC46" s="125">
        <v>1910.5346809999999</v>
      </c>
      <c r="AD46" s="125">
        <v>2236.3415456900002</v>
      </c>
      <c r="AE46" s="125">
        <v>627.12793051999995</v>
      </c>
      <c r="AF46" s="125">
        <v>8.0530000000000008</v>
      </c>
      <c r="AG46" s="125">
        <v>136.114</v>
      </c>
      <c r="AH46" s="125">
        <v>702.18000582000013</v>
      </c>
      <c r="AI46" s="125">
        <v>288.06336414999998</v>
      </c>
      <c r="AJ46" s="125">
        <v>77.858592709999996</v>
      </c>
      <c r="AK46" s="125">
        <v>1414.0670450599998</v>
      </c>
      <c r="AL46" s="125">
        <v>899.07053000000008</v>
      </c>
      <c r="AM46" s="125">
        <v>663.27213999999913</v>
      </c>
      <c r="AN46" s="125">
        <v>7.2846840000000004</v>
      </c>
      <c r="AO46" s="125">
        <v>1174.418486</v>
      </c>
      <c r="AP46" s="125">
        <v>654.20995900000003</v>
      </c>
      <c r="AQ46" s="125">
        <v>558.214067</v>
      </c>
      <c r="AR46" s="125">
        <v>72.073450269999995</v>
      </c>
      <c r="AS46" s="125">
        <v>17.043690699999999</v>
      </c>
      <c r="AT46" s="125">
        <v>39.144669999999998</v>
      </c>
      <c r="AU46" s="125">
        <v>112.91874300000001</v>
      </c>
      <c r="AV46" s="125">
        <v>45.14</v>
      </c>
      <c r="AW46" s="125">
        <v>20.895722000000003</v>
      </c>
      <c r="AX46" s="125">
        <v>0.1294468</v>
      </c>
      <c r="AY46" s="125">
        <v>221.89292600000002</v>
      </c>
      <c r="AZ46" s="125">
        <v>207.06430997999999</v>
      </c>
      <c r="BA46" s="125">
        <v>87.683083329999988</v>
      </c>
      <c r="BB46" s="125">
        <v>52.341999999999999</v>
      </c>
      <c r="BC46" s="125">
        <v>71.525564000000003</v>
      </c>
      <c r="BD46" s="125">
        <v>23.884716270000002</v>
      </c>
      <c r="BE46" s="125">
        <v>134.572078</v>
      </c>
      <c r="BF46" s="125">
        <v>62.478999999999999</v>
      </c>
      <c r="BG46" s="125">
        <v>10.23722233</v>
      </c>
      <c r="BH46" s="125">
        <v>22.208308000000002</v>
      </c>
      <c r="BI46" s="125">
        <v>8.0273999999999998E-2</v>
      </c>
      <c r="BJ46" s="125">
        <v>57.33043</v>
      </c>
      <c r="BK46" s="125">
        <v>265.11433399999999</v>
      </c>
      <c r="BL46" s="125">
        <v>143.61888236999999</v>
      </c>
      <c r="BM46" s="125">
        <v>70.87703178000001</v>
      </c>
    </row>
    <row r="47" spans="2:65" x14ac:dyDescent="0.25">
      <c r="B47" s="129"/>
      <c r="C47" s="97" t="s">
        <v>123</v>
      </c>
      <c r="D47" s="125">
        <v>53.938604730000009</v>
      </c>
      <c r="E47" s="125">
        <v>276.84104500000001</v>
      </c>
      <c r="F47" s="125">
        <v>252.05044834999845</v>
      </c>
      <c r="G47" s="125">
        <v>290.57959602999995</v>
      </c>
      <c r="H47" s="125">
        <v>112.08248398000002</v>
      </c>
      <c r="I47" s="125">
        <v>119.41049063999999</v>
      </c>
      <c r="J47" s="125">
        <v>13.900452319999999</v>
      </c>
      <c r="K47" s="125">
        <v>79.107218219999993</v>
      </c>
      <c r="L47" s="125">
        <v>33.876235694000002</v>
      </c>
      <c r="M47" s="125">
        <v>37.971497599999999</v>
      </c>
      <c r="N47" s="125">
        <v>21.892508050000004</v>
      </c>
      <c r="O47" s="125">
        <v>209.0459159237499</v>
      </c>
      <c r="P47" s="125">
        <v>68.039337767499987</v>
      </c>
      <c r="Q47" s="125">
        <v>149.33631210149997</v>
      </c>
      <c r="R47" s="125">
        <v>36.47898881000021</v>
      </c>
      <c r="S47" s="125">
        <v>182.45481833000002</v>
      </c>
      <c r="T47" s="125">
        <v>13.63637993</v>
      </c>
      <c r="U47" s="125">
        <v>186.33898561000001</v>
      </c>
      <c r="V47" s="125">
        <v>88.761049990000245</v>
      </c>
      <c r="W47" s="125">
        <v>21.835693230000004</v>
      </c>
      <c r="X47" s="125">
        <v>38.621084229000004</v>
      </c>
      <c r="Y47" s="125">
        <v>93.411566857119993</v>
      </c>
      <c r="Z47" s="125">
        <v>124.0860924967961</v>
      </c>
      <c r="AA47" s="125">
        <v>14828.74938216</v>
      </c>
      <c r="AB47" s="125">
        <v>33.67041322</v>
      </c>
      <c r="AC47" s="125">
        <v>25.376934980000001</v>
      </c>
      <c r="AD47" s="125">
        <v>71.396141420000518</v>
      </c>
      <c r="AE47" s="125">
        <v>1.7945889400000001</v>
      </c>
      <c r="AF47" s="125">
        <v>0</v>
      </c>
      <c r="AG47" s="125">
        <v>0</v>
      </c>
      <c r="AH47" s="125">
        <v>0.13326400000000002</v>
      </c>
      <c r="AI47" s="125">
        <v>0</v>
      </c>
      <c r="AJ47" s="125">
        <v>0</v>
      </c>
      <c r="AK47" s="125">
        <v>63.362418450000007</v>
      </c>
      <c r="AL47" s="125">
        <v>9.7140000000000004E-2</v>
      </c>
      <c r="AM47" s="125">
        <v>1.01128493</v>
      </c>
      <c r="AN47" s="125">
        <v>0</v>
      </c>
      <c r="AO47" s="125">
        <v>125.0828057642</v>
      </c>
      <c r="AP47" s="125">
        <v>0</v>
      </c>
      <c r="AQ47" s="125">
        <v>1.4157797499999998</v>
      </c>
      <c r="AR47" s="125">
        <v>0</v>
      </c>
      <c r="AS47" s="125">
        <v>0</v>
      </c>
      <c r="AT47" s="125">
        <v>0</v>
      </c>
      <c r="AU47" s="125">
        <v>0</v>
      </c>
      <c r="AV47" s="125">
        <v>0</v>
      </c>
      <c r="AW47" s="125">
        <v>0</v>
      </c>
      <c r="AX47" s="125">
        <v>0</v>
      </c>
      <c r="AY47" s="125">
        <v>0</v>
      </c>
      <c r="AZ47" s="125">
        <v>0</v>
      </c>
      <c r="BA47" s="125">
        <v>0</v>
      </c>
      <c r="BB47" s="125">
        <v>0</v>
      </c>
      <c r="BC47" s="125">
        <v>0</v>
      </c>
      <c r="BD47" s="125">
        <v>0</v>
      </c>
      <c r="BE47" s="125">
        <v>0</v>
      </c>
      <c r="BF47" s="125">
        <v>0</v>
      </c>
      <c r="BG47" s="125">
        <v>0</v>
      </c>
      <c r="BH47" s="125">
        <v>0</v>
      </c>
      <c r="BI47" s="125">
        <v>0</v>
      </c>
      <c r="BJ47" s="125">
        <v>9.2659999999999992E-2</v>
      </c>
      <c r="BK47" s="125">
        <v>0</v>
      </c>
      <c r="BL47" s="125">
        <v>0</v>
      </c>
      <c r="BM47" s="125">
        <v>0</v>
      </c>
    </row>
    <row r="48" spans="2:65" x14ac:dyDescent="0.25">
      <c r="B48" s="129"/>
      <c r="C48" s="97" t="s">
        <v>124</v>
      </c>
      <c r="D48" s="125">
        <v>7208.3771023499994</v>
      </c>
      <c r="E48" s="125">
        <v>16504.696451</v>
      </c>
      <c r="F48" s="125">
        <v>10938.518108209999</v>
      </c>
      <c r="G48" s="125">
        <v>9631.6383146900007</v>
      </c>
      <c r="H48" s="125">
        <v>5769.2867004700001</v>
      </c>
      <c r="I48" s="125">
        <v>10506.52176691</v>
      </c>
      <c r="J48" s="125">
        <v>5170.4554963842229</v>
      </c>
      <c r="K48" s="125">
        <v>4112.7842352600001</v>
      </c>
      <c r="L48" s="125">
        <v>9850.7380272839982</v>
      </c>
      <c r="M48" s="125">
        <v>7496.4222937500008</v>
      </c>
      <c r="N48" s="125">
        <v>6893.1706018099994</v>
      </c>
      <c r="O48" s="125">
        <v>36358.330606490592</v>
      </c>
      <c r="P48" s="125">
        <v>7683.0533560881158</v>
      </c>
      <c r="Q48" s="125">
        <v>8133.8424620337983</v>
      </c>
      <c r="R48" s="125">
        <v>6025.79161862</v>
      </c>
      <c r="S48" s="125">
        <v>7114.8787828899995</v>
      </c>
      <c r="T48" s="125">
        <v>6780.70030047</v>
      </c>
      <c r="U48" s="125">
        <v>12158.833682013999</v>
      </c>
      <c r="V48" s="125">
        <v>5779.1386154049997</v>
      </c>
      <c r="W48" s="125">
        <v>6834.0827867400003</v>
      </c>
      <c r="X48" s="125">
        <v>4572.5022840508</v>
      </c>
      <c r="Y48" s="125">
        <v>10394.152108934442</v>
      </c>
      <c r="Z48" s="125">
        <v>10453.374872861563</v>
      </c>
      <c r="AA48" s="125">
        <v>4152.3431207104504</v>
      </c>
      <c r="AB48" s="125">
        <v>3794.3691696799997</v>
      </c>
      <c r="AC48" s="125">
        <v>6118.5385111673004</v>
      </c>
      <c r="AD48" s="125">
        <v>5083.9802183925003</v>
      </c>
      <c r="AE48" s="125">
        <v>1172.6368377700001</v>
      </c>
      <c r="AF48" s="125">
        <v>19.832000000000001</v>
      </c>
      <c r="AG48" s="125">
        <v>161.54400000000001</v>
      </c>
      <c r="AH48" s="125">
        <v>1513.6145115219999</v>
      </c>
      <c r="AI48" s="125">
        <v>641.77199944000006</v>
      </c>
      <c r="AJ48" s="125">
        <v>347.38182470999999</v>
      </c>
      <c r="AK48" s="125">
        <v>2832.2184929999999</v>
      </c>
      <c r="AL48" s="125">
        <v>1785.5125500000001</v>
      </c>
      <c r="AM48" s="125">
        <v>7050.5023394600012</v>
      </c>
      <c r="AN48" s="125">
        <v>478.30953653</v>
      </c>
      <c r="AO48" s="125">
        <v>1782.5834353700002</v>
      </c>
      <c r="AP48" s="125">
        <v>1613.1253799400001</v>
      </c>
      <c r="AQ48" s="125">
        <v>4561.7397577599995</v>
      </c>
      <c r="AR48" s="125">
        <v>145.66999369999999</v>
      </c>
      <c r="AS48" s="125">
        <v>45.430626200000006</v>
      </c>
      <c r="AT48" s="125">
        <v>38.224309999999996</v>
      </c>
      <c r="AU48" s="125">
        <v>142.62829386999999</v>
      </c>
      <c r="AV48" s="125">
        <v>436.673</v>
      </c>
      <c r="AW48" s="125">
        <v>597.23104290999993</v>
      </c>
      <c r="AX48" s="125">
        <v>293.57985486000001</v>
      </c>
      <c r="AY48" s="125">
        <v>247.05610063</v>
      </c>
      <c r="AZ48" s="125">
        <v>346.12560888999997</v>
      </c>
      <c r="BA48" s="125">
        <v>560.48106390999988</v>
      </c>
      <c r="BB48" s="125">
        <v>765.74300000000005</v>
      </c>
      <c r="BC48" s="125">
        <v>178.31860200000003</v>
      </c>
      <c r="BD48" s="125">
        <v>109.20923316</v>
      </c>
      <c r="BE48" s="125">
        <v>315.05610382000003</v>
      </c>
      <c r="BF48" s="125">
        <v>541.63502399999993</v>
      </c>
      <c r="BG48" s="125">
        <v>15.272377259999999</v>
      </c>
      <c r="BH48" s="125">
        <v>151.45151964999999</v>
      </c>
      <c r="BI48" s="125">
        <v>80.28487659999999</v>
      </c>
      <c r="BJ48" s="125">
        <v>182.70817</v>
      </c>
      <c r="BK48" s="125">
        <v>2140.9912996399999</v>
      </c>
      <c r="BL48" s="125">
        <v>2585.6568038099999</v>
      </c>
      <c r="BM48" s="125">
        <v>209.88316155000001</v>
      </c>
    </row>
    <row r="49" spans="2:65" x14ac:dyDescent="0.25">
      <c r="B49" s="129"/>
      <c r="C49" s="97" t="s">
        <v>125</v>
      </c>
      <c r="D49" s="125">
        <v>6423.5687694099997</v>
      </c>
      <c r="E49" s="125">
        <v>13912.851375</v>
      </c>
      <c r="F49" s="125">
        <v>7171.2781421299987</v>
      </c>
      <c r="G49" s="125">
        <v>5412.8671796899998</v>
      </c>
      <c r="H49" s="125">
        <v>2132.1465623400004</v>
      </c>
      <c r="I49" s="125">
        <v>5643.818878</v>
      </c>
      <c r="J49" s="125">
        <v>3472.1998358299998</v>
      </c>
      <c r="K49" s="125">
        <v>3302.4749633699998</v>
      </c>
      <c r="L49" s="125">
        <v>6512.427521829999</v>
      </c>
      <c r="M49" s="125">
        <v>4099.53177108</v>
      </c>
      <c r="N49" s="125">
        <v>4959.3786784100002</v>
      </c>
      <c r="O49" s="125">
        <v>17868.618924528597</v>
      </c>
      <c r="P49" s="125">
        <v>3978.3425792011499</v>
      </c>
      <c r="Q49" s="125">
        <v>6582.1929362872988</v>
      </c>
      <c r="R49" s="125">
        <v>3390.9039816499999</v>
      </c>
      <c r="S49" s="125">
        <v>5284.8044114799995</v>
      </c>
      <c r="T49" s="125">
        <v>5173.8258808500004</v>
      </c>
      <c r="U49" s="125">
        <v>8776.4593030279993</v>
      </c>
      <c r="V49" s="125">
        <v>4252.9831569650005</v>
      </c>
      <c r="W49" s="125">
        <v>6582.4151102599999</v>
      </c>
      <c r="X49" s="125">
        <v>3467.7088732750999</v>
      </c>
      <c r="Y49" s="125">
        <v>8202.9650617203952</v>
      </c>
      <c r="Z49" s="125">
        <v>7950.4619983635366</v>
      </c>
      <c r="AA49" s="125">
        <v>4152.3431207104504</v>
      </c>
      <c r="AB49" s="125">
        <v>3039.2881188499996</v>
      </c>
      <c r="AC49" s="125">
        <v>2848.9094566800004</v>
      </c>
      <c r="AD49" s="125">
        <v>3682.262727202</v>
      </c>
      <c r="AE49" s="125">
        <v>1172.6368377700001</v>
      </c>
      <c r="AF49" s="125">
        <v>19.832000000000001</v>
      </c>
      <c r="AG49" s="125">
        <v>161.54400000000001</v>
      </c>
      <c r="AH49" s="125">
        <v>1401.7830262399998</v>
      </c>
      <c r="AI49" s="125">
        <v>122.21307650999999</v>
      </c>
      <c r="AJ49" s="125">
        <v>197.43094471000001</v>
      </c>
      <c r="AK49" s="125">
        <v>2828.84484527</v>
      </c>
      <c r="AL49" s="125">
        <v>1785.5125500000001</v>
      </c>
      <c r="AM49" s="125">
        <v>3233.7772811899999</v>
      </c>
      <c r="AN49" s="125">
        <v>18.170813760000001</v>
      </c>
      <c r="AO49" s="125">
        <v>1583.8873581999999</v>
      </c>
      <c r="AP49" s="125">
        <v>1577.13555443</v>
      </c>
      <c r="AQ49" s="125">
        <v>1304.36567655</v>
      </c>
      <c r="AR49" s="125">
        <v>120.64859369999999</v>
      </c>
      <c r="AS49" s="125">
        <v>45.430626200000006</v>
      </c>
      <c r="AT49" s="125">
        <v>0</v>
      </c>
      <c r="AU49" s="125">
        <v>142.30879386999999</v>
      </c>
      <c r="AV49" s="125">
        <v>90.117000000000004</v>
      </c>
      <c r="AW49" s="125">
        <v>329.94151823000004</v>
      </c>
      <c r="AX49" s="125">
        <v>107.72301692999999</v>
      </c>
      <c r="AY49" s="125">
        <v>247.05610063</v>
      </c>
      <c r="AZ49" s="125">
        <v>346.12560888999997</v>
      </c>
      <c r="BA49" s="125">
        <v>203.58202990999999</v>
      </c>
      <c r="BB49" s="125">
        <v>117.792</v>
      </c>
      <c r="BC49" s="125">
        <v>161.82547</v>
      </c>
      <c r="BD49" s="125">
        <v>103.88611188</v>
      </c>
      <c r="BE49" s="125">
        <v>297.67653273999997</v>
      </c>
      <c r="BF49" s="125">
        <v>262.494733</v>
      </c>
      <c r="BG49" s="125">
        <v>0</v>
      </c>
      <c r="BH49" s="125">
        <v>67.442979659999992</v>
      </c>
      <c r="BI49" s="125">
        <v>3.1075763000000003</v>
      </c>
      <c r="BJ49" s="125">
        <v>181.08408</v>
      </c>
      <c r="BK49" s="125">
        <v>901.71222518000002</v>
      </c>
      <c r="BL49" s="125">
        <v>295.4898728</v>
      </c>
      <c r="BM49" s="125">
        <v>209.88316155000001</v>
      </c>
    </row>
    <row r="50" spans="2:65" x14ac:dyDescent="0.25">
      <c r="B50" s="129"/>
      <c r="C50" s="97" t="s">
        <v>284</v>
      </c>
      <c r="D50" s="125">
        <v>5749.0465086899994</v>
      </c>
      <c r="E50" s="125">
        <v>13788.348335000001</v>
      </c>
      <c r="F50" s="125">
        <v>6536.8847748699991</v>
      </c>
      <c r="G50" s="125">
        <v>5138.6169030999999</v>
      </c>
      <c r="H50" s="125">
        <v>1947.2536964400001</v>
      </c>
      <c r="I50" s="125">
        <v>5302.6093813799998</v>
      </c>
      <c r="J50" s="125">
        <v>3404.3119520599998</v>
      </c>
      <c r="K50" s="125">
        <v>3199.62796497</v>
      </c>
      <c r="L50" s="125">
        <v>5039.3775696099992</v>
      </c>
      <c r="M50" s="125">
        <v>3035.8436926600002</v>
      </c>
      <c r="N50" s="125">
        <v>4920.9838058900004</v>
      </c>
      <c r="O50" s="125">
        <v>16544.265056719996</v>
      </c>
      <c r="P50" s="125">
        <v>3664.2267781199998</v>
      </c>
      <c r="Q50" s="125">
        <v>6540.0393342799989</v>
      </c>
      <c r="R50" s="125">
        <v>3328.09761566</v>
      </c>
      <c r="S50" s="125">
        <v>5194.4691961099998</v>
      </c>
      <c r="T50" s="125">
        <v>5139.2282151200006</v>
      </c>
      <c r="U50" s="125">
        <v>8538.1636476999993</v>
      </c>
      <c r="V50" s="125">
        <v>4212.1180386350006</v>
      </c>
      <c r="W50" s="125">
        <v>6540.8876955200003</v>
      </c>
      <c r="X50" s="125">
        <v>3406.3993202299998</v>
      </c>
      <c r="Y50" s="125">
        <v>5379.6852726100014</v>
      </c>
      <c r="Z50" s="125">
        <v>7856.5496457600002</v>
      </c>
      <c r="AA50" s="125">
        <v>4152.3431207104504</v>
      </c>
      <c r="AB50" s="125">
        <v>2942.0831688099997</v>
      </c>
      <c r="AC50" s="125">
        <v>2735.9601444600003</v>
      </c>
      <c r="AD50" s="125">
        <v>3289.3044911399998</v>
      </c>
      <c r="AE50" s="125">
        <v>1172.6347882100001</v>
      </c>
      <c r="AF50" s="125">
        <v>19.832000000000001</v>
      </c>
      <c r="AG50" s="125">
        <v>161.54400000000001</v>
      </c>
      <c r="AH50" s="125">
        <v>1401.6157280299999</v>
      </c>
      <c r="AI50" s="125">
        <v>122.21307650999999</v>
      </c>
      <c r="AJ50" s="125">
        <v>197.43094471000001</v>
      </c>
      <c r="AK50" s="125">
        <v>2824.3913143099999</v>
      </c>
      <c r="AL50" s="125">
        <v>1785.5125500000001</v>
      </c>
      <c r="AM50" s="125">
        <v>3233.7556901899998</v>
      </c>
      <c r="AN50" s="125">
        <v>18.170813760000001</v>
      </c>
      <c r="AO50" s="125">
        <v>1578.8901650099999</v>
      </c>
      <c r="AP50" s="125">
        <v>1577.13555443</v>
      </c>
      <c r="AQ50" s="125">
        <v>1304.36567655</v>
      </c>
      <c r="AR50" s="125">
        <v>120.64859369999999</v>
      </c>
      <c r="AS50" s="125">
        <v>45.430626200000006</v>
      </c>
      <c r="AT50" s="125">
        <v>0</v>
      </c>
      <c r="AU50" s="125">
        <v>142.30879386999999</v>
      </c>
      <c r="AV50" s="125">
        <v>90.117000000000004</v>
      </c>
      <c r="AW50" s="125">
        <v>329.94151823000004</v>
      </c>
      <c r="AX50" s="125">
        <v>10.600553199999998</v>
      </c>
      <c r="AY50" s="125">
        <v>247.05610063</v>
      </c>
      <c r="AZ50" s="125">
        <v>346.12560888999997</v>
      </c>
      <c r="BA50" s="125">
        <v>203.58202990999999</v>
      </c>
      <c r="BB50" s="125">
        <v>117.792</v>
      </c>
      <c r="BC50" s="125">
        <v>161.82547</v>
      </c>
      <c r="BD50" s="125">
        <v>103.88611188</v>
      </c>
      <c r="BE50" s="125">
        <v>297.67653273999997</v>
      </c>
      <c r="BF50" s="125">
        <v>262.494733</v>
      </c>
      <c r="BG50" s="125">
        <v>0</v>
      </c>
      <c r="BH50" s="125">
        <v>67.442979659999992</v>
      </c>
      <c r="BI50" s="125">
        <v>3.1075763000000003</v>
      </c>
      <c r="BJ50" s="125">
        <v>181.08408</v>
      </c>
      <c r="BK50" s="125">
        <v>901.71222518000002</v>
      </c>
      <c r="BL50" s="125">
        <v>295.4898728</v>
      </c>
      <c r="BM50" s="125">
        <v>209.88316155000001</v>
      </c>
    </row>
    <row r="51" spans="2:65" x14ac:dyDescent="0.25">
      <c r="B51" s="129"/>
      <c r="C51" s="97" t="s">
        <v>285</v>
      </c>
      <c r="D51" s="125">
        <v>674.52226072000008</v>
      </c>
      <c r="E51" s="125">
        <v>124.50304</v>
      </c>
      <c r="F51" s="125">
        <v>634.39336725999999</v>
      </c>
      <c r="G51" s="125">
        <v>274.25027659000006</v>
      </c>
      <c r="H51" s="125">
        <v>184.89286590000012</v>
      </c>
      <c r="I51" s="125">
        <v>341.20949661999998</v>
      </c>
      <c r="J51" s="125">
        <v>67.887883770000016</v>
      </c>
      <c r="K51" s="125">
        <v>102.84699840000002</v>
      </c>
      <c r="L51" s="125">
        <v>1473.0499522199998</v>
      </c>
      <c r="M51" s="125">
        <v>1063.68807842</v>
      </c>
      <c r="N51" s="125">
        <v>38.39487252</v>
      </c>
      <c r="O51" s="125">
        <v>1324.3538678086002</v>
      </c>
      <c r="P51" s="125">
        <v>314.11580108114998</v>
      </c>
      <c r="Q51" s="125">
        <v>42.153602007299995</v>
      </c>
      <c r="R51" s="125">
        <v>62.806365990000003</v>
      </c>
      <c r="S51" s="125">
        <v>90.33521537</v>
      </c>
      <c r="T51" s="125">
        <v>34.597665729999996</v>
      </c>
      <c r="U51" s="125">
        <v>238.29565532799998</v>
      </c>
      <c r="V51" s="125">
        <v>40.865118330000001</v>
      </c>
      <c r="W51" s="125">
        <v>41.527414739999998</v>
      </c>
      <c r="X51" s="125">
        <v>61.309553045100003</v>
      </c>
      <c r="Y51" s="125">
        <v>2823.2797891103942</v>
      </c>
      <c r="Z51" s="125">
        <v>93.912352603536604</v>
      </c>
      <c r="AA51" s="125">
        <v>0</v>
      </c>
      <c r="AB51" s="125">
        <v>97.20495004</v>
      </c>
      <c r="AC51" s="125">
        <v>112.94931222</v>
      </c>
      <c r="AD51" s="125">
        <v>392.95823606199997</v>
      </c>
      <c r="AE51" s="125">
        <v>2.0495600000000002E-3</v>
      </c>
      <c r="AF51" s="125">
        <v>0</v>
      </c>
      <c r="AG51" s="125">
        <v>0</v>
      </c>
      <c r="AH51" s="125">
        <v>0.16729820999999997</v>
      </c>
      <c r="AI51" s="125">
        <v>0</v>
      </c>
      <c r="AJ51" s="125">
        <v>0</v>
      </c>
      <c r="AK51" s="125">
        <v>4.4535309600000001</v>
      </c>
      <c r="AL51" s="125">
        <v>0</v>
      </c>
      <c r="AM51" s="125">
        <v>2.1591000000000003E-2</v>
      </c>
      <c r="AN51" s="125">
        <v>0</v>
      </c>
      <c r="AO51" s="125">
        <v>4.99719319</v>
      </c>
      <c r="AP51" s="125">
        <v>0</v>
      </c>
      <c r="AQ51" s="125">
        <v>0</v>
      </c>
      <c r="AR51" s="125">
        <v>0</v>
      </c>
      <c r="AS51" s="125">
        <v>0</v>
      </c>
      <c r="AT51" s="125">
        <v>0</v>
      </c>
      <c r="AU51" s="125">
        <v>0</v>
      </c>
      <c r="AV51" s="125">
        <v>0</v>
      </c>
      <c r="AW51" s="125">
        <v>0</v>
      </c>
      <c r="AX51" s="125">
        <v>97.122463729999993</v>
      </c>
      <c r="AY51" s="125">
        <v>0</v>
      </c>
      <c r="AZ51" s="125">
        <v>0</v>
      </c>
      <c r="BA51" s="125">
        <v>0</v>
      </c>
      <c r="BB51" s="125">
        <v>0</v>
      </c>
      <c r="BC51" s="125">
        <v>0</v>
      </c>
      <c r="BD51" s="125">
        <v>0</v>
      </c>
      <c r="BE51" s="125">
        <v>0</v>
      </c>
      <c r="BF51" s="125">
        <v>0</v>
      </c>
      <c r="BG51" s="125">
        <v>0</v>
      </c>
      <c r="BH51" s="125">
        <v>0</v>
      </c>
      <c r="BI51" s="125">
        <v>0</v>
      </c>
      <c r="BJ51" s="125">
        <v>0</v>
      </c>
      <c r="BK51" s="125">
        <v>0</v>
      </c>
      <c r="BL51" s="125">
        <v>0</v>
      </c>
      <c r="BM51" s="125">
        <v>0</v>
      </c>
    </row>
    <row r="52" spans="2:65" x14ac:dyDescent="0.25">
      <c r="B52" s="129"/>
      <c r="C52" s="97" t="s">
        <v>126</v>
      </c>
      <c r="D52" s="125">
        <v>784.80833294000001</v>
      </c>
      <c r="E52" s="125">
        <v>640.76805400000001</v>
      </c>
      <c r="F52" s="125">
        <v>629.79828358999998</v>
      </c>
      <c r="G52" s="125">
        <v>690.25741991000007</v>
      </c>
      <c r="H52" s="125">
        <v>25.676391181496619</v>
      </c>
      <c r="I52" s="125">
        <v>0</v>
      </c>
      <c r="J52" s="125">
        <v>342.78466325423</v>
      </c>
      <c r="K52" s="125">
        <v>203.33410456000001</v>
      </c>
      <c r="L52" s="125">
        <v>297.18800121999999</v>
      </c>
      <c r="M52" s="125">
        <v>194.13342540000002</v>
      </c>
      <c r="N52" s="125">
        <v>289.23415711000001</v>
      </c>
      <c r="O52" s="125">
        <v>943.57995458400001</v>
      </c>
      <c r="P52" s="125">
        <v>50</v>
      </c>
      <c r="Q52" s="125">
        <v>395.38952574649988</v>
      </c>
      <c r="R52" s="125">
        <v>458.56265241999984</v>
      </c>
      <c r="S52" s="125">
        <v>431.33782330999998</v>
      </c>
      <c r="T52" s="125">
        <v>721.97747519000006</v>
      </c>
      <c r="U52" s="125">
        <v>550.02127623599995</v>
      </c>
      <c r="V52" s="125">
        <v>333.76452645999996</v>
      </c>
      <c r="W52" s="125">
        <v>149.48758580000001</v>
      </c>
      <c r="X52" s="125">
        <v>145.13461803199999</v>
      </c>
      <c r="Y52" s="125">
        <v>403.33779162599996</v>
      </c>
      <c r="Z52" s="125">
        <v>842.24060832800001</v>
      </c>
      <c r="AA52" s="125">
        <v>0</v>
      </c>
      <c r="AB52" s="125">
        <v>91.482779919999999</v>
      </c>
      <c r="AC52" s="125">
        <v>171.39870696</v>
      </c>
      <c r="AD52" s="125">
        <v>47.568225232000003</v>
      </c>
      <c r="AE52" s="125">
        <v>0</v>
      </c>
      <c r="AF52" s="125">
        <v>0</v>
      </c>
      <c r="AG52" s="125">
        <v>0</v>
      </c>
      <c r="AH52" s="125">
        <v>106.92617148999999</v>
      </c>
      <c r="AI52" s="125">
        <v>519.55892292999999</v>
      </c>
      <c r="AJ52" s="125">
        <v>150</v>
      </c>
      <c r="AK52" s="125">
        <v>3.3736477300000001</v>
      </c>
      <c r="AL52" s="125">
        <v>0</v>
      </c>
      <c r="AM52" s="125">
        <v>1410.2494053900002</v>
      </c>
      <c r="AN52" s="125">
        <v>459.62397417</v>
      </c>
      <c r="AO52" s="125">
        <v>198.69607717000002</v>
      </c>
      <c r="AP52" s="125">
        <v>34.961825510000004</v>
      </c>
      <c r="AQ52" s="125">
        <v>1695.21634503</v>
      </c>
      <c r="AR52" s="125">
        <v>25.0214</v>
      </c>
      <c r="AS52" s="125">
        <v>0</v>
      </c>
      <c r="AT52" s="125">
        <v>32.816929999999999</v>
      </c>
      <c r="AU52" s="125">
        <v>0.31950000000000001</v>
      </c>
      <c r="AV52" s="125">
        <v>61.405000000000001</v>
      </c>
      <c r="AW52" s="125">
        <v>181.77813266999999</v>
      </c>
      <c r="AX52" s="125">
        <v>171.79044502000005</v>
      </c>
      <c r="AY52" s="125">
        <v>0</v>
      </c>
      <c r="AZ52" s="125">
        <v>0</v>
      </c>
      <c r="BA52" s="125">
        <v>196.62253312999997</v>
      </c>
      <c r="BB52" s="125">
        <v>360.87400000000002</v>
      </c>
      <c r="BC52" s="125">
        <v>16.472132000000002</v>
      </c>
      <c r="BD52" s="125">
        <v>5.3181212800000006</v>
      </c>
      <c r="BE52" s="125">
        <v>17.379571079999998</v>
      </c>
      <c r="BF52" s="125">
        <v>163.74413200000001</v>
      </c>
      <c r="BG52" s="125">
        <v>15.272377259999999</v>
      </c>
      <c r="BH52" s="125">
        <v>27.801830679999998</v>
      </c>
      <c r="BI52" s="125">
        <v>70.206026199999997</v>
      </c>
      <c r="BJ52" s="125">
        <v>1.5990899999999999</v>
      </c>
      <c r="BK52" s="125">
        <v>1199.1469962000001</v>
      </c>
      <c r="BL52" s="125">
        <v>2183.3393514299996</v>
      </c>
      <c r="BM52" s="125">
        <v>0</v>
      </c>
    </row>
    <row r="53" spans="2:65" x14ac:dyDescent="0.25">
      <c r="B53" s="129"/>
      <c r="C53" s="97" t="s">
        <v>284</v>
      </c>
      <c r="D53" s="125">
        <v>236.08606618999997</v>
      </c>
      <c r="E53" s="125">
        <v>638.25176999999996</v>
      </c>
      <c r="F53" s="125">
        <v>629.79828358999998</v>
      </c>
      <c r="G53" s="125">
        <v>678.51744554000004</v>
      </c>
      <c r="H53" s="125">
        <v>25.676391181496619</v>
      </c>
      <c r="I53" s="125">
        <v>0</v>
      </c>
      <c r="J53" s="125">
        <v>342.78466325423</v>
      </c>
      <c r="K53" s="125">
        <v>200.95989</v>
      </c>
      <c r="L53" s="125">
        <v>176.70393313</v>
      </c>
      <c r="M53" s="125">
        <v>123.08930601</v>
      </c>
      <c r="N53" s="125">
        <v>282.12543092999999</v>
      </c>
      <c r="O53" s="125">
        <v>943.08279770000001</v>
      </c>
      <c r="P53" s="125">
        <v>50</v>
      </c>
      <c r="Q53" s="125">
        <v>361.67367124999987</v>
      </c>
      <c r="R53" s="125">
        <v>327.94324971999987</v>
      </c>
      <c r="S53" s="125">
        <v>348.51750181</v>
      </c>
      <c r="T53" s="125">
        <v>373.61327764999999</v>
      </c>
      <c r="U53" s="125">
        <v>540.60921813999994</v>
      </c>
      <c r="V53" s="125">
        <v>327.78843393999995</v>
      </c>
      <c r="W53" s="125">
        <v>145.35448859000002</v>
      </c>
      <c r="X53" s="125">
        <v>144.95863176</v>
      </c>
      <c r="Y53" s="125">
        <v>403.17626418999998</v>
      </c>
      <c r="Z53" s="125">
        <v>813.48899561999997</v>
      </c>
      <c r="AA53" s="125">
        <v>0</v>
      </c>
      <c r="AB53" s="125">
        <v>87.32371483</v>
      </c>
      <c r="AC53" s="125">
        <v>161.04860765000001</v>
      </c>
      <c r="AD53" s="125">
        <v>44.538006460000005</v>
      </c>
      <c r="AE53" s="125">
        <v>0</v>
      </c>
      <c r="AF53" s="125">
        <v>0</v>
      </c>
      <c r="AG53" s="125">
        <v>0</v>
      </c>
      <c r="AH53" s="125">
        <v>106.32055226999999</v>
      </c>
      <c r="AI53" s="125">
        <v>519.55892292999999</v>
      </c>
      <c r="AJ53" s="125">
        <v>150</v>
      </c>
      <c r="AK53" s="125">
        <v>0</v>
      </c>
      <c r="AL53" s="125">
        <v>0</v>
      </c>
      <c r="AM53" s="125">
        <v>1366.6288973200003</v>
      </c>
      <c r="AN53" s="125">
        <v>459.62397417</v>
      </c>
      <c r="AO53" s="125">
        <v>198.26052536000003</v>
      </c>
      <c r="AP53" s="125">
        <v>24.308851610000001</v>
      </c>
      <c r="AQ53" s="125">
        <v>1681.3461565699999</v>
      </c>
      <c r="AR53" s="125">
        <v>25.0214</v>
      </c>
      <c r="AS53" s="125">
        <v>0</v>
      </c>
      <c r="AT53" s="125">
        <v>32.816929999999999</v>
      </c>
      <c r="AU53" s="125">
        <v>0.31950000000000001</v>
      </c>
      <c r="AV53" s="125">
        <v>61.405000000000001</v>
      </c>
      <c r="AW53" s="125">
        <v>181.77813266999999</v>
      </c>
      <c r="AX53" s="125">
        <v>0.34043691000001852</v>
      </c>
      <c r="AY53" s="125">
        <v>0</v>
      </c>
      <c r="AZ53" s="125">
        <v>0</v>
      </c>
      <c r="BA53" s="125">
        <v>196.62253312999997</v>
      </c>
      <c r="BB53" s="125">
        <v>360.87400000000002</v>
      </c>
      <c r="BC53" s="125">
        <v>16.472132000000002</v>
      </c>
      <c r="BD53" s="125">
        <v>5.3181212800000006</v>
      </c>
      <c r="BE53" s="125">
        <v>17.379571079999998</v>
      </c>
      <c r="BF53" s="125">
        <v>163.74413200000001</v>
      </c>
      <c r="BG53" s="125">
        <v>15.272377259999999</v>
      </c>
      <c r="BH53" s="125">
        <v>27.801830679999998</v>
      </c>
      <c r="BI53" s="125">
        <v>70.206026199999997</v>
      </c>
      <c r="BJ53" s="125">
        <v>1.5990899999999999</v>
      </c>
      <c r="BK53" s="125">
        <v>1199.1469962000001</v>
      </c>
      <c r="BL53" s="125">
        <v>2183.3393514299996</v>
      </c>
      <c r="BM53" s="125">
        <v>0</v>
      </c>
    </row>
    <row r="54" spans="2:65" x14ac:dyDescent="0.25">
      <c r="B54" s="129"/>
      <c r="C54" s="97" t="s">
        <v>285</v>
      </c>
      <c r="D54" s="125">
        <v>548.72226675000002</v>
      </c>
      <c r="E54" s="125">
        <v>2.5162840000000002</v>
      </c>
      <c r="F54" s="125">
        <v>0</v>
      </c>
      <c r="G54" s="125">
        <v>11.739974370000001</v>
      </c>
      <c r="H54" s="125">
        <v>0</v>
      </c>
      <c r="I54" s="125">
        <v>0</v>
      </c>
      <c r="J54" s="125">
        <v>0</v>
      </c>
      <c r="K54" s="125">
        <v>2.37421456</v>
      </c>
      <c r="L54" s="125">
        <v>120.48406809000001</v>
      </c>
      <c r="M54" s="125">
        <v>71.044119390000006</v>
      </c>
      <c r="N54" s="125">
        <v>7.1087261799999997</v>
      </c>
      <c r="O54" s="125">
        <v>0.49715688400000002</v>
      </c>
      <c r="P54" s="125">
        <v>0</v>
      </c>
      <c r="Q54" s="125">
        <v>33.7158544965</v>
      </c>
      <c r="R54" s="125">
        <v>130.61940269999999</v>
      </c>
      <c r="S54" s="125">
        <v>82.820321500000006</v>
      </c>
      <c r="T54" s="125">
        <v>348.36419754000008</v>
      </c>
      <c r="U54" s="125">
        <v>9.4120580960000009</v>
      </c>
      <c r="V54" s="125">
        <v>5.9760925199999999</v>
      </c>
      <c r="W54" s="125">
        <v>4.1330972099999999</v>
      </c>
      <c r="X54" s="125">
        <v>0.175986272</v>
      </c>
      <c r="Y54" s="125">
        <v>0.161527436</v>
      </c>
      <c r="Z54" s="125">
        <v>28.751612708</v>
      </c>
      <c r="AA54" s="125">
        <v>0</v>
      </c>
      <c r="AB54" s="125">
        <v>4.1590650899999995</v>
      </c>
      <c r="AC54" s="125">
        <v>10.350099310000001</v>
      </c>
      <c r="AD54" s="125">
        <v>3.030218772</v>
      </c>
      <c r="AE54" s="125">
        <v>0</v>
      </c>
      <c r="AF54" s="125">
        <v>0</v>
      </c>
      <c r="AG54" s="125">
        <v>0</v>
      </c>
      <c r="AH54" s="125">
        <v>0.6056192199999999</v>
      </c>
      <c r="AI54" s="125">
        <v>0</v>
      </c>
      <c r="AJ54" s="125">
        <v>0</v>
      </c>
      <c r="AK54" s="125">
        <v>3.3736477300000001</v>
      </c>
      <c r="AL54" s="125">
        <v>0</v>
      </c>
      <c r="AM54" s="125">
        <v>43.620508070000007</v>
      </c>
      <c r="AN54" s="125">
        <v>0</v>
      </c>
      <c r="AO54" s="125">
        <v>0.43555180999999998</v>
      </c>
      <c r="AP54" s="125">
        <v>10.652973900000001</v>
      </c>
      <c r="AQ54" s="125">
        <v>13.87018846</v>
      </c>
      <c r="AR54" s="125">
        <v>0</v>
      </c>
      <c r="AS54" s="125">
        <v>0</v>
      </c>
      <c r="AT54" s="125">
        <v>0</v>
      </c>
      <c r="AU54" s="125">
        <v>0</v>
      </c>
      <c r="AV54" s="125">
        <v>0</v>
      </c>
      <c r="AW54" s="125">
        <v>0</v>
      </c>
      <c r="AX54" s="125">
        <v>171.45000811000003</v>
      </c>
      <c r="AY54" s="125">
        <v>0</v>
      </c>
      <c r="AZ54" s="125">
        <v>0</v>
      </c>
      <c r="BA54" s="125">
        <v>0</v>
      </c>
      <c r="BB54" s="125">
        <v>0</v>
      </c>
      <c r="BC54" s="125">
        <v>0</v>
      </c>
      <c r="BD54" s="125">
        <v>0</v>
      </c>
      <c r="BE54" s="125">
        <v>0</v>
      </c>
      <c r="BF54" s="125">
        <v>0</v>
      </c>
      <c r="BG54" s="125">
        <v>0</v>
      </c>
      <c r="BH54" s="125">
        <v>0</v>
      </c>
      <c r="BI54" s="125">
        <v>0</v>
      </c>
      <c r="BJ54" s="125">
        <v>0</v>
      </c>
      <c r="BK54" s="125">
        <v>0</v>
      </c>
      <c r="BL54" s="125">
        <v>0</v>
      </c>
      <c r="BM54" s="125">
        <v>0</v>
      </c>
    </row>
    <row r="55" spans="2:65" x14ac:dyDescent="0.25">
      <c r="B55" s="129"/>
      <c r="C55" s="97" t="s">
        <v>127</v>
      </c>
      <c r="D55" s="125">
        <v>0</v>
      </c>
      <c r="E55" s="125">
        <v>0</v>
      </c>
      <c r="F55" s="125">
        <v>0</v>
      </c>
      <c r="G55" s="125">
        <v>0</v>
      </c>
      <c r="H55" s="125">
        <v>0</v>
      </c>
      <c r="I55" s="125">
        <v>135.05588998999974</v>
      </c>
      <c r="J55" s="125">
        <v>0</v>
      </c>
      <c r="K55" s="125">
        <v>0</v>
      </c>
      <c r="L55" s="125">
        <v>0</v>
      </c>
      <c r="M55" s="125">
        <v>0</v>
      </c>
      <c r="N55" s="125">
        <v>30.150041190000366</v>
      </c>
      <c r="O55" s="125">
        <v>0</v>
      </c>
      <c r="P55" s="125">
        <v>699.96544695000102</v>
      </c>
      <c r="Q55" s="125">
        <v>0</v>
      </c>
      <c r="R55" s="125">
        <v>0</v>
      </c>
      <c r="S55" s="125">
        <v>0</v>
      </c>
      <c r="T55" s="125">
        <v>0</v>
      </c>
      <c r="U55" s="125">
        <v>0</v>
      </c>
      <c r="V55" s="125">
        <v>0</v>
      </c>
      <c r="W55" s="125">
        <v>0</v>
      </c>
      <c r="X55" s="125">
        <v>1.337572570000134</v>
      </c>
      <c r="Y55" s="125">
        <v>2.7635443599995142</v>
      </c>
      <c r="Z55" s="125">
        <v>20.788103020001472</v>
      </c>
      <c r="AA55" s="125">
        <v>0</v>
      </c>
      <c r="AB55" s="125">
        <v>0</v>
      </c>
      <c r="AC55" s="125">
        <v>7.2022241300001042</v>
      </c>
      <c r="AD55" s="125">
        <v>0</v>
      </c>
      <c r="AE55" s="125">
        <v>0</v>
      </c>
      <c r="AF55" s="125">
        <v>0</v>
      </c>
      <c r="AG55" s="125">
        <v>0</v>
      </c>
      <c r="AH55" s="125">
        <v>0</v>
      </c>
      <c r="AI55" s="125">
        <v>0</v>
      </c>
      <c r="AJ55" s="125">
        <v>-4.9119999999995341E-2</v>
      </c>
      <c r="AK55" s="125">
        <v>0</v>
      </c>
      <c r="AL55" s="125">
        <v>0</v>
      </c>
      <c r="AM55" s="125">
        <v>2406.4756528800008</v>
      </c>
      <c r="AN55" s="125">
        <v>0.51474859999999167</v>
      </c>
      <c r="AO55" s="125">
        <v>0</v>
      </c>
      <c r="AP55" s="125">
        <v>1.028000000000109</v>
      </c>
      <c r="AQ55" s="125">
        <v>1562.1577361799996</v>
      </c>
      <c r="AR55" s="125">
        <v>0</v>
      </c>
      <c r="AS55" s="125">
        <v>0</v>
      </c>
      <c r="AT55" s="125">
        <v>5.4073799999999972</v>
      </c>
      <c r="AU55" s="125">
        <v>0</v>
      </c>
      <c r="AV55" s="125">
        <v>285.15100000000001</v>
      </c>
      <c r="AW55" s="125">
        <v>85.511392009999923</v>
      </c>
      <c r="AX55" s="125">
        <v>14.066392909999996</v>
      </c>
      <c r="AY55" s="125">
        <v>0</v>
      </c>
      <c r="AZ55" s="125">
        <v>0</v>
      </c>
      <c r="BA55" s="125">
        <v>160.27650086999995</v>
      </c>
      <c r="BB55" s="125">
        <v>287.077</v>
      </c>
      <c r="BC55" s="125">
        <v>2.1000000000010913E-2</v>
      </c>
      <c r="BD55" s="125">
        <v>5.0000000000063665E-3</v>
      </c>
      <c r="BE55" s="125">
        <v>0</v>
      </c>
      <c r="BF55" s="125">
        <v>115.39615899999995</v>
      </c>
      <c r="BG55" s="125">
        <v>0</v>
      </c>
      <c r="BH55" s="125">
        <v>56.206709310000008</v>
      </c>
      <c r="BI55" s="125">
        <v>6.9712740999999951</v>
      </c>
      <c r="BJ55" s="125">
        <v>2.4999999999996591E-2</v>
      </c>
      <c r="BK55" s="125">
        <v>40.132078259999631</v>
      </c>
      <c r="BL55" s="125">
        <v>106.82757958000013</v>
      </c>
      <c r="BM55" s="125">
        <v>0</v>
      </c>
    </row>
    <row r="56" spans="2:65" x14ac:dyDescent="0.25">
      <c r="B56" s="129"/>
      <c r="C56" s="97" t="s">
        <v>286</v>
      </c>
      <c r="D56" s="125">
        <v>0</v>
      </c>
      <c r="E56" s="125">
        <v>1951.0770219999999</v>
      </c>
      <c r="F56" s="125">
        <v>3137.4416824899999</v>
      </c>
      <c r="G56" s="125">
        <v>3528.51371509</v>
      </c>
      <c r="H56" s="125">
        <v>3611.4637469485033</v>
      </c>
      <c r="I56" s="125">
        <v>4727.6469989200004</v>
      </c>
      <c r="J56" s="125">
        <v>1355.4709972999933</v>
      </c>
      <c r="K56" s="125">
        <v>606.97516733000032</v>
      </c>
      <c r="L56" s="125">
        <v>3041.1225042339997</v>
      </c>
      <c r="M56" s="125">
        <v>3202.7570972700005</v>
      </c>
      <c r="N56" s="125">
        <v>1614.4077250999997</v>
      </c>
      <c r="O56" s="125">
        <v>17546.131727377993</v>
      </c>
      <c r="P56" s="125">
        <v>2954.7453299369649</v>
      </c>
      <c r="Q56" s="125">
        <v>1156.26</v>
      </c>
      <c r="R56" s="125">
        <v>2176.3249845500004</v>
      </c>
      <c r="S56" s="125">
        <v>1398.7365480999999</v>
      </c>
      <c r="T56" s="125">
        <v>884.89694442999996</v>
      </c>
      <c r="U56" s="125">
        <v>2832.3531027500003</v>
      </c>
      <c r="V56" s="125">
        <v>1192.3909319799998</v>
      </c>
      <c r="W56" s="125">
        <v>102.18009068000001</v>
      </c>
      <c r="X56" s="125">
        <v>958.3212201737</v>
      </c>
      <c r="Y56" s="125">
        <v>1785.0857112280478</v>
      </c>
      <c r="Z56" s="125">
        <v>1639.8841631500247</v>
      </c>
      <c r="AA56" s="125">
        <v>0</v>
      </c>
      <c r="AB56" s="125">
        <v>663.59827091</v>
      </c>
      <c r="AC56" s="125">
        <v>3091.0281233973001</v>
      </c>
      <c r="AD56" s="125">
        <v>1354.149265958501</v>
      </c>
      <c r="AE56" s="125">
        <v>0</v>
      </c>
      <c r="AF56" s="125">
        <v>0</v>
      </c>
      <c r="AG56" s="125">
        <v>0</v>
      </c>
      <c r="AH56" s="125">
        <v>4.9053137920000003</v>
      </c>
      <c r="AI56" s="125">
        <v>0</v>
      </c>
      <c r="AJ56" s="125">
        <v>0</v>
      </c>
      <c r="AK56" s="125">
        <v>0</v>
      </c>
      <c r="AL56" s="125">
        <v>0</v>
      </c>
      <c r="AM56" s="125">
        <v>0</v>
      </c>
      <c r="AN56" s="125">
        <v>0</v>
      </c>
      <c r="AO56" s="125">
        <v>0</v>
      </c>
      <c r="AP56" s="125">
        <v>0</v>
      </c>
      <c r="AQ56" s="125">
        <v>0</v>
      </c>
      <c r="AR56" s="125">
        <v>0</v>
      </c>
      <c r="AS56" s="125">
        <v>0</v>
      </c>
      <c r="AT56" s="125">
        <v>0</v>
      </c>
      <c r="AU56" s="125">
        <v>0</v>
      </c>
      <c r="AV56" s="125">
        <v>0</v>
      </c>
      <c r="AW56" s="125">
        <v>0</v>
      </c>
      <c r="AX56" s="125">
        <v>0</v>
      </c>
      <c r="AY56" s="125">
        <v>0</v>
      </c>
      <c r="AZ56" s="125">
        <v>0</v>
      </c>
      <c r="BA56" s="125">
        <v>0</v>
      </c>
      <c r="BB56" s="125">
        <v>0</v>
      </c>
      <c r="BC56" s="125">
        <v>0</v>
      </c>
      <c r="BD56" s="125">
        <v>0</v>
      </c>
      <c r="BE56" s="125">
        <v>0</v>
      </c>
      <c r="BF56" s="125">
        <v>0</v>
      </c>
      <c r="BG56" s="125">
        <v>0</v>
      </c>
      <c r="BH56" s="125">
        <v>0</v>
      </c>
      <c r="BI56" s="125">
        <v>0</v>
      </c>
      <c r="BJ56" s="125">
        <v>0</v>
      </c>
      <c r="BK56" s="125">
        <v>0</v>
      </c>
      <c r="BL56" s="125">
        <v>0</v>
      </c>
      <c r="BM56" s="125">
        <v>0</v>
      </c>
    </row>
    <row r="57" spans="2:65" x14ac:dyDescent="0.25">
      <c r="B57" s="129"/>
      <c r="C57" s="97" t="s">
        <v>129</v>
      </c>
      <c r="D57" s="125">
        <v>0</v>
      </c>
      <c r="E57" s="125">
        <v>1459.874</v>
      </c>
      <c r="F57" s="125">
        <v>337.26000000023106</v>
      </c>
      <c r="G57" s="125">
        <v>1261.05</v>
      </c>
      <c r="H57" s="125">
        <v>493.25999999999993</v>
      </c>
      <c r="I57" s="125">
        <v>32.5</v>
      </c>
      <c r="J57" s="125">
        <v>0</v>
      </c>
      <c r="K57" s="125">
        <v>0</v>
      </c>
      <c r="L57" s="125">
        <v>0</v>
      </c>
      <c r="M57" s="125">
        <v>7.5</v>
      </c>
      <c r="N57" s="125">
        <v>0</v>
      </c>
      <c r="O57" s="125">
        <v>0</v>
      </c>
      <c r="P57" s="125">
        <v>0</v>
      </c>
      <c r="Q57" s="125">
        <v>0</v>
      </c>
      <c r="R57" s="125">
        <v>0</v>
      </c>
      <c r="S57" s="125">
        <v>0</v>
      </c>
      <c r="T57" s="125">
        <v>0</v>
      </c>
      <c r="U57" s="125">
        <v>0</v>
      </c>
      <c r="V57" s="125">
        <v>33.184527024657534</v>
      </c>
      <c r="W57" s="125">
        <v>0</v>
      </c>
      <c r="X57" s="125">
        <v>2450</v>
      </c>
      <c r="Y57" s="125">
        <v>444.21106800656599</v>
      </c>
      <c r="Z57" s="125">
        <v>0</v>
      </c>
      <c r="AA57" s="125">
        <v>0</v>
      </c>
      <c r="AB57" s="125">
        <v>2451.16</v>
      </c>
      <c r="AC57" s="125">
        <v>0</v>
      </c>
      <c r="AD57" s="125">
        <v>0</v>
      </c>
      <c r="AE57" s="125">
        <v>3850.0401644300005</v>
      </c>
      <c r="AF57" s="125">
        <v>79.510999999999996</v>
      </c>
      <c r="AG57" s="125">
        <v>1404.596</v>
      </c>
      <c r="AH57" s="125">
        <v>2746.6525570099998</v>
      </c>
      <c r="AI57" s="125">
        <v>767.23324524999998</v>
      </c>
      <c r="AJ57" s="125">
        <v>138.95182188999999</v>
      </c>
      <c r="AK57" s="125">
        <v>4710.3394867200004</v>
      </c>
      <c r="AL57" s="125">
        <v>4599.5835800000004</v>
      </c>
      <c r="AM57" s="125">
        <v>0</v>
      </c>
      <c r="AN57" s="125">
        <v>0</v>
      </c>
      <c r="AO57" s="125">
        <v>5696.5603799500013</v>
      </c>
      <c r="AP57" s="125">
        <v>2203.8280920000002</v>
      </c>
      <c r="AQ57" s="125">
        <v>0</v>
      </c>
      <c r="AR57" s="125">
        <v>787.67917855999974</v>
      </c>
      <c r="AS57" s="125">
        <v>434.40208508999996</v>
      </c>
      <c r="AT57" s="125">
        <v>366.24181999999996</v>
      </c>
      <c r="AU57" s="125">
        <v>535.10380301000009</v>
      </c>
      <c r="AV57" s="125">
        <v>0</v>
      </c>
      <c r="AW57" s="125">
        <v>0</v>
      </c>
      <c r="AX57" s="125">
        <v>0</v>
      </c>
      <c r="AY57" s="125">
        <v>1046.7779384</v>
      </c>
      <c r="AZ57" s="125">
        <v>607.08588068999995</v>
      </c>
      <c r="BA57" s="125">
        <v>0</v>
      </c>
      <c r="BB57" s="125">
        <v>50</v>
      </c>
      <c r="BC57" s="125">
        <v>537.35496000000001</v>
      </c>
      <c r="BD57" s="125">
        <v>1154.8417929499999</v>
      </c>
      <c r="BE57" s="125">
        <v>1333.9689696400001</v>
      </c>
      <c r="BF57" s="125">
        <v>0</v>
      </c>
      <c r="BG57" s="125">
        <v>316.05136375000001</v>
      </c>
      <c r="BH57" s="125">
        <v>0</v>
      </c>
      <c r="BI57" s="125">
        <v>0</v>
      </c>
      <c r="BJ57" s="125">
        <v>451.68194</v>
      </c>
      <c r="BK57" s="125">
        <v>0</v>
      </c>
      <c r="BL57" s="125">
        <v>0</v>
      </c>
      <c r="BM57" s="125">
        <v>470.56429682999999</v>
      </c>
    </row>
    <row r="58" spans="2:65" x14ac:dyDescent="0.25">
      <c r="B58" s="129"/>
      <c r="C58" s="97" t="s">
        <v>284</v>
      </c>
      <c r="D58" s="125">
        <v>0</v>
      </c>
      <c r="E58" s="125">
        <v>170</v>
      </c>
      <c r="F58" s="125">
        <v>337.26000000023106</v>
      </c>
      <c r="G58" s="125">
        <v>0</v>
      </c>
      <c r="H58" s="125">
        <v>0</v>
      </c>
      <c r="I58" s="125">
        <v>32.5</v>
      </c>
      <c r="J58" s="125">
        <v>0</v>
      </c>
      <c r="K58" s="125">
        <v>0</v>
      </c>
      <c r="L58" s="125">
        <v>0</v>
      </c>
      <c r="M58" s="125">
        <v>7.5</v>
      </c>
      <c r="N58" s="125">
        <v>0</v>
      </c>
      <c r="O58" s="125">
        <v>0</v>
      </c>
      <c r="P58" s="125">
        <v>0</v>
      </c>
      <c r="Q58" s="125">
        <v>0</v>
      </c>
      <c r="R58" s="125">
        <v>0</v>
      </c>
      <c r="S58" s="125">
        <v>0</v>
      </c>
      <c r="T58" s="125">
        <v>0</v>
      </c>
      <c r="U58" s="125">
        <v>0</v>
      </c>
      <c r="V58" s="125">
        <v>33.18</v>
      </c>
      <c r="W58" s="125">
        <v>0</v>
      </c>
      <c r="X58" s="125">
        <v>2450</v>
      </c>
      <c r="Y58" s="125">
        <v>0</v>
      </c>
      <c r="Z58" s="125">
        <v>0</v>
      </c>
      <c r="AA58" s="125">
        <v>0</v>
      </c>
      <c r="AB58" s="125">
        <v>1500</v>
      </c>
      <c r="AC58" s="125">
        <v>0</v>
      </c>
      <c r="AD58" s="125">
        <v>0</v>
      </c>
      <c r="AE58" s="125">
        <v>3827.7316166000005</v>
      </c>
      <c r="AF58" s="125">
        <v>79.510999999999996</v>
      </c>
      <c r="AG58" s="125">
        <v>1404.596</v>
      </c>
      <c r="AH58" s="125">
        <v>2746.6525570099998</v>
      </c>
      <c r="AI58" s="125">
        <v>766.65887785000007</v>
      </c>
      <c r="AJ58" s="125">
        <v>138.95182188999999</v>
      </c>
      <c r="AK58" s="125">
        <v>4710.3394867200004</v>
      </c>
      <c r="AL58" s="125">
        <v>4599.2588100000003</v>
      </c>
      <c r="AM58" s="125">
        <v>0</v>
      </c>
      <c r="AN58" s="125">
        <v>0</v>
      </c>
      <c r="AO58" s="125">
        <v>5681.6705878000012</v>
      </c>
      <c r="AP58" s="125">
        <v>2203.8280920000002</v>
      </c>
      <c r="AQ58" s="125">
        <v>0</v>
      </c>
      <c r="AR58" s="125">
        <v>787.67917855999974</v>
      </c>
      <c r="AS58" s="125">
        <v>434.40208508999996</v>
      </c>
      <c r="AT58" s="125">
        <v>366.24181999999996</v>
      </c>
      <c r="AU58" s="125">
        <v>535.10380301000009</v>
      </c>
      <c r="AV58" s="125">
        <v>0</v>
      </c>
      <c r="AW58" s="125">
        <v>0</v>
      </c>
      <c r="AX58" s="125">
        <v>0</v>
      </c>
      <c r="AY58" s="125">
        <v>1046.7779384</v>
      </c>
      <c r="AZ58" s="125">
        <v>607.08588068999995</v>
      </c>
      <c r="BA58" s="125">
        <v>0</v>
      </c>
      <c r="BB58" s="125">
        <v>50</v>
      </c>
      <c r="BC58" s="125">
        <v>537.35496000000001</v>
      </c>
      <c r="BD58" s="125">
        <v>1154.8417929499999</v>
      </c>
      <c r="BE58" s="125">
        <v>1333.9689696400001</v>
      </c>
      <c r="BF58" s="125">
        <v>0</v>
      </c>
      <c r="BG58" s="125">
        <v>316.05136375000001</v>
      </c>
      <c r="BH58" s="125">
        <v>0</v>
      </c>
      <c r="BI58" s="125">
        <v>0</v>
      </c>
      <c r="BJ58" s="125">
        <v>451.68194</v>
      </c>
      <c r="BK58" s="125">
        <v>0</v>
      </c>
      <c r="BL58" s="125">
        <v>0</v>
      </c>
      <c r="BM58" s="125">
        <v>470.56429682999999</v>
      </c>
    </row>
    <row r="59" spans="2:65" x14ac:dyDescent="0.25">
      <c r="B59" s="129"/>
      <c r="C59" s="97" t="s">
        <v>285</v>
      </c>
      <c r="D59" s="125">
        <v>0</v>
      </c>
      <c r="E59" s="125">
        <v>1289.874</v>
      </c>
      <c r="F59" s="125">
        <v>0</v>
      </c>
      <c r="G59" s="125">
        <v>1261.05</v>
      </c>
      <c r="H59" s="125">
        <v>493.25999999999993</v>
      </c>
      <c r="I59" s="125">
        <v>0</v>
      </c>
      <c r="J59" s="125">
        <v>0</v>
      </c>
      <c r="K59" s="125">
        <v>0</v>
      </c>
      <c r="L59" s="125">
        <v>0</v>
      </c>
      <c r="M59" s="125">
        <v>0</v>
      </c>
      <c r="N59" s="125">
        <v>0</v>
      </c>
      <c r="O59" s="125">
        <v>0</v>
      </c>
      <c r="P59" s="125">
        <v>0</v>
      </c>
      <c r="Q59" s="125">
        <v>0</v>
      </c>
      <c r="R59" s="125">
        <v>0</v>
      </c>
      <c r="S59" s="125">
        <v>0</v>
      </c>
      <c r="T59" s="125">
        <v>0</v>
      </c>
      <c r="U59" s="125">
        <v>0</v>
      </c>
      <c r="V59" s="125">
        <v>4.5270246575342468E-3</v>
      </c>
      <c r="W59" s="125">
        <v>0</v>
      </c>
      <c r="X59" s="125">
        <v>0</v>
      </c>
      <c r="Y59" s="125">
        <v>444.21106800656599</v>
      </c>
      <c r="Z59" s="125">
        <v>0</v>
      </c>
      <c r="AA59" s="125">
        <v>0</v>
      </c>
      <c r="AB59" s="125">
        <v>951.16</v>
      </c>
      <c r="AC59" s="125">
        <v>0</v>
      </c>
      <c r="AD59" s="125">
        <v>0</v>
      </c>
      <c r="AE59" s="125">
        <v>22.308547829999998</v>
      </c>
      <c r="AF59" s="125">
        <v>0</v>
      </c>
      <c r="AG59" s="125">
        <v>0</v>
      </c>
      <c r="AH59" s="125">
        <v>0</v>
      </c>
      <c r="AI59" s="125">
        <v>0.57436739999999997</v>
      </c>
      <c r="AJ59" s="125">
        <v>0</v>
      </c>
      <c r="AK59" s="125">
        <v>0</v>
      </c>
      <c r="AL59" s="125">
        <v>0.32477</v>
      </c>
      <c r="AM59" s="125">
        <v>0</v>
      </c>
      <c r="AN59" s="125">
        <v>0</v>
      </c>
      <c r="AO59" s="125">
        <v>14.88979215</v>
      </c>
      <c r="AP59" s="125">
        <v>0</v>
      </c>
      <c r="AQ59" s="125">
        <v>0</v>
      </c>
      <c r="AR59" s="125">
        <v>0</v>
      </c>
      <c r="AS59" s="125">
        <v>0</v>
      </c>
      <c r="AT59" s="125">
        <v>0</v>
      </c>
      <c r="AU59" s="125">
        <v>0</v>
      </c>
      <c r="AV59" s="125">
        <v>0</v>
      </c>
      <c r="AW59" s="125">
        <v>0</v>
      </c>
      <c r="AX59" s="125">
        <v>0</v>
      </c>
      <c r="AY59" s="125">
        <v>0</v>
      </c>
      <c r="AZ59" s="125">
        <v>0</v>
      </c>
      <c r="BA59" s="125">
        <v>0</v>
      </c>
      <c r="BB59" s="125">
        <v>0</v>
      </c>
      <c r="BC59" s="125">
        <v>0</v>
      </c>
      <c r="BD59" s="125">
        <v>0</v>
      </c>
      <c r="BE59" s="125">
        <v>0</v>
      </c>
      <c r="BF59" s="125">
        <v>0</v>
      </c>
      <c r="BG59" s="125">
        <v>0</v>
      </c>
      <c r="BH59" s="125">
        <v>0</v>
      </c>
      <c r="BI59" s="125">
        <v>0</v>
      </c>
      <c r="BJ59" s="125">
        <v>0</v>
      </c>
      <c r="BK59" s="125">
        <v>0</v>
      </c>
      <c r="BL59" s="125">
        <v>0</v>
      </c>
      <c r="BM59" s="125">
        <v>0</v>
      </c>
    </row>
    <row r="60" spans="2:65" x14ac:dyDescent="0.25">
      <c r="B60" s="127">
        <v>2</v>
      </c>
      <c r="C60" s="128" t="s">
        <v>287</v>
      </c>
      <c r="D60" s="125">
        <v>24735.74274718</v>
      </c>
      <c r="E60" s="125">
        <v>50669.450727999996</v>
      </c>
      <c r="F60" s="125">
        <v>33702.729326050001</v>
      </c>
      <c r="G60" s="125">
        <v>28320.062816999998</v>
      </c>
      <c r="H60" s="125">
        <v>12170.009730510001</v>
      </c>
      <c r="I60" s="125">
        <v>18963.243558719998</v>
      </c>
      <c r="J60" s="125">
        <v>20510.736403999999</v>
      </c>
      <c r="K60" s="125">
        <v>13404.205360299999</v>
      </c>
      <c r="L60" s="125">
        <v>31327.511577910002</v>
      </c>
      <c r="M60" s="125">
        <v>17780.110712870002</v>
      </c>
      <c r="N60" s="125">
        <v>13378.875219889998</v>
      </c>
      <c r="O60" s="125">
        <v>31254.948771329997</v>
      </c>
      <c r="P60" s="125">
        <v>18845.485455350001</v>
      </c>
      <c r="Q60" s="125">
        <v>20801.211487659999</v>
      </c>
      <c r="R60" s="125">
        <v>8754.1682413399994</v>
      </c>
      <c r="S60" s="125">
        <v>32081.263677199997</v>
      </c>
      <c r="T60" s="125">
        <v>28495.344819999998</v>
      </c>
      <c r="U60" s="125">
        <v>42845.514118400002</v>
      </c>
      <c r="V60" s="125">
        <v>20323.710141429998</v>
      </c>
      <c r="W60" s="125">
        <v>19729.228379999997</v>
      </c>
      <c r="X60" s="125">
        <v>21527.509669999999</v>
      </c>
      <c r="Y60" s="125">
        <v>18494.769149999996</v>
      </c>
      <c r="Z60" s="125">
        <v>27049.085933319999</v>
      </c>
      <c r="AA60" s="125">
        <v>16503.569985829999</v>
      </c>
      <c r="AB60" s="125">
        <v>12198.351484980001</v>
      </c>
      <c r="AC60" s="125">
        <v>13470.31107</v>
      </c>
      <c r="AD60" s="125">
        <v>18550.120155000001</v>
      </c>
      <c r="AE60" s="125">
        <v>4957.2</v>
      </c>
      <c r="AF60" s="125">
        <v>4</v>
      </c>
      <c r="AG60" s="125">
        <v>0</v>
      </c>
      <c r="AH60" s="125">
        <v>5725.5255615999995</v>
      </c>
      <c r="AI60" s="125">
        <v>640</v>
      </c>
      <c r="AJ60" s="125">
        <v>1077.1992</v>
      </c>
      <c r="AK60" s="125">
        <v>17383.670320000001</v>
      </c>
      <c r="AL60" s="125">
        <v>8560.9336800000001</v>
      </c>
      <c r="AM60" s="125">
        <v>5513.4960000000001</v>
      </c>
      <c r="AN60" s="125">
        <v>0</v>
      </c>
      <c r="AO60" s="125">
        <v>5666.6445000000003</v>
      </c>
      <c r="AP60" s="125">
        <v>4042.05</v>
      </c>
      <c r="AQ60" s="125">
        <v>4682.3179089700006</v>
      </c>
      <c r="AR60" s="125">
        <v>0</v>
      </c>
      <c r="AS60" s="125">
        <v>0</v>
      </c>
      <c r="AT60" s="125">
        <v>0</v>
      </c>
      <c r="AU60" s="125">
        <v>189.840115</v>
      </c>
      <c r="AV60" s="125">
        <v>80</v>
      </c>
      <c r="AW60" s="125">
        <v>0</v>
      </c>
      <c r="AX60" s="125">
        <v>2.0135200000000002</v>
      </c>
      <c r="AY60" s="125">
        <v>1369.3667791999999</v>
      </c>
      <c r="AZ60" s="125">
        <v>2741.0749999999998</v>
      </c>
      <c r="BA60" s="125">
        <v>2237.6999999999998</v>
      </c>
      <c r="BB60" s="125">
        <v>455</v>
      </c>
      <c r="BC60" s="125">
        <v>415</v>
      </c>
      <c r="BD60" s="125">
        <v>0</v>
      </c>
      <c r="BE60" s="125">
        <v>1138.5519999999999</v>
      </c>
      <c r="BF60" s="125">
        <v>1339.3714539999999</v>
      </c>
      <c r="BG60" s="125">
        <v>66.86757059</v>
      </c>
      <c r="BH60" s="125">
        <v>187.62044500000002</v>
      </c>
      <c r="BI60" s="125">
        <v>0</v>
      </c>
      <c r="BJ60" s="125">
        <v>1254.875</v>
      </c>
      <c r="BK60" s="125">
        <v>3394.70865</v>
      </c>
      <c r="BL60" s="125">
        <v>4208.5857500000002</v>
      </c>
      <c r="BM60" s="125">
        <v>1390.6342479599998</v>
      </c>
    </row>
    <row r="61" spans="2:65" x14ac:dyDescent="0.25">
      <c r="B61" s="129"/>
      <c r="C61" s="97" t="s">
        <v>131</v>
      </c>
      <c r="D61" s="125">
        <v>24735.74274718</v>
      </c>
      <c r="E61" s="125">
        <v>50669.450727999996</v>
      </c>
      <c r="F61" s="125">
        <v>32120.67332605</v>
      </c>
      <c r="G61" s="125">
        <v>28320.062816999998</v>
      </c>
      <c r="H61" s="125">
        <v>12170.009730510001</v>
      </c>
      <c r="I61" s="125">
        <v>18963.243558719998</v>
      </c>
      <c r="J61" s="125">
        <v>20510.736403999999</v>
      </c>
      <c r="K61" s="125">
        <v>13404.205360299999</v>
      </c>
      <c r="L61" s="125">
        <v>31327.511577910002</v>
      </c>
      <c r="M61" s="125">
        <v>17780.110712870002</v>
      </c>
      <c r="N61" s="125">
        <v>13378.875219889998</v>
      </c>
      <c r="O61" s="125">
        <v>31254.948771329997</v>
      </c>
      <c r="P61" s="125">
        <v>18845.485455350001</v>
      </c>
      <c r="Q61" s="125">
        <v>20801.211487659999</v>
      </c>
      <c r="R61" s="125">
        <v>8754.1682413399994</v>
      </c>
      <c r="S61" s="125">
        <v>32081.263677199997</v>
      </c>
      <c r="T61" s="125">
        <v>28495.344819999998</v>
      </c>
      <c r="U61" s="125">
        <v>42845.514118400002</v>
      </c>
      <c r="V61" s="125">
        <v>20323.710141429998</v>
      </c>
      <c r="W61" s="125">
        <v>19729.228379999997</v>
      </c>
      <c r="X61" s="125">
        <v>21527.509669999999</v>
      </c>
      <c r="Y61" s="125">
        <v>18494.769149999996</v>
      </c>
      <c r="Z61" s="125">
        <v>27049.085933319999</v>
      </c>
      <c r="AA61" s="125">
        <v>16503.569985829999</v>
      </c>
      <c r="AB61" s="125">
        <v>12198.351484980001</v>
      </c>
      <c r="AC61" s="125">
        <v>13470.31107</v>
      </c>
      <c r="AD61" s="125">
        <v>17948.120155000001</v>
      </c>
      <c r="AE61" s="125">
        <v>4957.2</v>
      </c>
      <c r="AF61" s="125">
        <v>4</v>
      </c>
      <c r="AG61" s="125">
        <v>0</v>
      </c>
      <c r="AH61" s="125">
        <v>5725.5255615999995</v>
      </c>
      <c r="AI61" s="125">
        <v>640</v>
      </c>
      <c r="AJ61" s="125">
        <v>1077.1992</v>
      </c>
      <c r="AK61" s="125">
        <v>17383.670320000001</v>
      </c>
      <c r="AL61" s="125">
        <v>8560.9336800000001</v>
      </c>
      <c r="AM61" s="125">
        <v>5263.4960000000001</v>
      </c>
      <c r="AN61" s="125">
        <v>0</v>
      </c>
      <c r="AO61" s="125">
        <v>5666.6445000000003</v>
      </c>
      <c r="AP61" s="125">
        <v>4042.05</v>
      </c>
      <c r="AQ61" s="125">
        <v>4682.3179089700006</v>
      </c>
      <c r="AR61" s="125">
        <v>0</v>
      </c>
      <c r="AS61" s="125">
        <v>0</v>
      </c>
      <c r="AT61" s="125">
        <v>0</v>
      </c>
      <c r="AU61" s="125">
        <v>189.840115</v>
      </c>
      <c r="AV61" s="125">
        <v>80</v>
      </c>
      <c r="AW61" s="125">
        <v>0</v>
      </c>
      <c r="AX61" s="125">
        <v>2.0135200000000002</v>
      </c>
      <c r="AY61" s="125">
        <v>1369.3667791999999</v>
      </c>
      <c r="AZ61" s="125">
        <v>2741.0749999999998</v>
      </c>
      <c r="BA61" s="125">
        <v>2237.6999999999998</v>
      </c>
      <c r="BB61" s="125">
        <v>455</v>
      </c>
      <c r="BC61" s="125">
        <v>415</v>
      </c>
      <c r="BD61" s="125">
        <v>0</v>
      </c>
      <c r="BE61" s="125">
        <v>1138.5519999999999</v>
      </c>
      <c r="BF61" s="125">
        <v>1339.3714539999999</v>
      </c>
      <c r="BG61" s="125">
        <v>0</v>
      </c>
      <c r="BH61" s="125">
        <v>187.62044500000002</v>
      </c>
      <c r="BI61" s="125">
        <v>0</v>
      </c>
      <c r="BJ61" s="125">
        <v>1254.875</v>
      </c>
      <c r="BK61" s="125">
        <v>3394.70865</v>
      </c>
      <c r="BL61" s="125">
        <v>4208.5857500000002</v>
      </c>
      <c r="BM61" s="125">
        <v>1390.6342479599998</v>
      </c>
    </row>
    <row r="62" spans="2:65" x14ac:dyDescent="0.25">
      <c r="B62" s="129"/>
      <c r="C62" s="97" t="s">
        <v>288</v>
      </c>
      <c r="D62" s="125">
        <v>0</v>
      </c>
      <c r="E62" s="125">
        <v>0</v>
      </c>
      <c r="F62" s="125">
        <v>0</v>
      </c>
      <c r="G62" s="125">
        <v>0</v>
      </c>
      <c r="H62" s="125">
        <v>0</v>
      </c>
      <c r="I62" s="125">
        <v>0</v>
      </c>
      <c r="J62" s="125">
        <v>0</v>
      </c>
      <c r="K62" s="125">
        <v>0</v>
      </c>
      <c r="L62" s="125">
        <v>0</v>
      </c>
      <c r="M62" s="125">
        <v>0</v>
      </c>
      <c r="N62" s="125">
        <v>0</v>
      </c>
      <c r="O62" s="125">
        <v>0</v>
      </c>
      <c r="P62" s="125">
        <v>0</v>
      </c>
      <c r="Q62" s="125">
        <v>0</v>
      </c>
      <c r="R62" s="125">
        <v>0</v>
      </c>
      <c r="S62" s="125">
        <v>0</v>
      </c>
      <c r="T62" s="125">
        <v>0</v>
      </c>
      <c r="U62" s="125">
        <v>0</v>
      </c>
      <c r="V62" s="125">
        <v>0</v>
      </c>
      <c r="W62" s="125">
        <v>0</v>
      </c>
      <c r="X62" s="125">
        <v>0</v>
      </c>
      <c r="Y62" s="125">
        <v>0</v>
      </c>
      <c r="Z62" s="125">
        <v>0</v>
      </c>
      <c r="AA62" s="125">
        <v>0</v>
      </c>
      <c r="AB62" s="125">
        <v>0</v>
      </c>
      <c r="AC62" s="125">
        <v>0</v>
      </c>
      <c r="AD62" s="125">
        <v>0</v>
      </c>
      <c r="AE62" s="125">
        <v>0</v>
      </c>
      <c r="AF62" s="125">
        <v>0</v>
      </c>
      <c r="AG62" s="125">
        <v>0</v>
      </c>
      <c r="AH62" s="125">
        <v>0</v>
      </c>
      <c r="AI62" s="125">
        <v>0</v>
      </c>
      <c r="AJ62" s="125">
        <v>0</v>
      </c>
      <c r="AK62" s="125">
        <v>0</v>
      </c>
      <c r="AL62" s="125">
        <v>0</v>
      </c>
      <c r="AM62" s="125">
        <v>0</v>
      </c>
      <c r="AN62" s="125">
        <v>0</v>
      </c>
      <c r="AO62" s="125">
        <v>0</v>
      </c>
      <c r="AP62" s="125">
        <v>0</v>
      </c>
      <c r="AQ62" s="125">
        <v>0</v>
      </c>
      <c r="AR62" s="125">
        <v>0</v>
      </c>
      <c r="AS62" s="125">
        <v>0</v>
      </c>
      <c r="AT62" s="125">
        <v>0</v>
      </c>
      <c r="AU62" s="125">
        <v>0</v>
      </c>
      <c r="AV62" s="125">
        <v>0</v>
      </c>
      <c r="AW62" s="125">
        <v>0</v>
      </c>
      <c r="AX62" s="125">
        <v>0</v>
      </c>
      <c r="AY62" s="125">
        <v>0</v>
      </c>
      <c r="AZ62" s="125">
        <v>0</v>
      </c>
      <c r="BA62" s="125">
        <v>0</v>
      </c>
      <c r="BB62" s="125">
        <v>0</v>
      </c>
      <c r="BC62" s="125">
        <v>0</v>
      </c>
      <c r="BD62" s="125">
        <v>0</v>
      </c>
      <c r="BE62" s="125">
        <v>0</v>
      </c>
      <c r="BF62" s="125">
        <v>0</v>
      </c>
      <c r="BG62" s="125">
        <v>0</v>
      </c>
      <c r="BH62" s="125">
        <v>0</v>
      </c>
      <c r="BI62" s="125">
        <v>0</v>
      </c>
      <c r="BJ62" s="125">
        <v>0</v>
      </c>
      <c r="BK62" s="125">
        <v>0</v>
      </c>
      <c r="BL62" s="125">
        <v>0</v>
      </c>
      <c r="BM62" s="125">
        <v>0</v>
      </c>
    </row>
    <row r="63" spans="2:65" x14ac:dyDescent="0.25">
      <c r="B63" s="129"/>
      <c r="C63" s="97" t="s">
        <v>289</v>
      </c>
      <c r="D63" s="125">
        <v>0</v>
      </c>
      <c r="E63" s="125">
        <v>0</v>
      </c>
      <c r="F63" s="125">
        <v>0</v>
      </c>
      <c r="G63" s="125">
        <v>0</v>
      </c>
      <c r="H63" s="125">
        <v>0</v>
      </c>
      <c r="I63" s="125">
        <v>0</v>
      </c>
      <c r="J63" s="125">
        <v>0</v>
      </c>
      <c r="K63" s="125">
        <v>0</v>
      </c>
      <c r="L63" s="125">
        <v>0</v>
      </c>
      <c r="M63" s="125">
        <v>0</v>
      </c>
      <c r="N63" s="125">
        <v>0</v>
      </c>
      <c r="O63" s="125">
        <v>0</v>
      </c>
      <c r="P63" s="125">
        <v>0</v>
      </c>
      <c r="Q63" s="125">
        <v>0</v>
      </c>
      <c r="R63" s="125">
        <v>0</v>
      </c>
      <c r="S63" s="125">
        <v>0</v>
      </c>
      <c r="T63" s="125">
        <v>0</v>
      </c>
      <c r="U63" s="125">
        <v>0</v>
      </c>
      <c r="V63" s="125">
        <v>0</v>
      </c>
      <c r="W63" s="125">
        <v>0</v>
      </c>
      <c r="X63" s="125">
        <v>0</v>
      </c>
      <c r="Y63" s="125">
        <v>0</v>
      </c>
      <c r="Z63" s="125">
        <v>0</v>
      </c>
      <c r="AA63" s="125">
        <v>0</v>
      </c>
      <c r="AB63" s="125">
        <v>0</v>
      </c>
      <c r="AC63" s="125">
        <v>0</v>
      </c>
      <c r="AD63" s="125">
        <v>0</v>
      </c>
      <c r="AE63" s="125">
        <v>0</v>
      </c>
      <c r="AF63" s="125">
        <v>0</v>
      </c>
      <c r="AG63" s="125">
        <v>0</v>
      </c>
      <c r="AH63" s="125">
        <v>0</v>
      </c>
      <c r="AI63" s="125">
        <v>0</v>
      </c>
      <c r="AJ63" s="125">
        <v>0</v>
      </c>
      <c r="AK63" s="125">
        <v>0</v>
      </c>
      <c r="AL63" s="125">
        <v>0</v>
      </c>
      <c r="AM63" s="125">
        <v>0</v>
      </c>
      <c r="AN63" s="125">
        <v>0</v>
      </c>
      <c r="AO63" s="125">
        <v>0</v>
      </c>
      <c r="AP63" s="125">
        <v>0</v>
      </c>
      <c r="AQ63" s="125">
        <v>0</v>
      </c>
      <c r="AR63" s="125">
        <v>0</v>
      </c>
      <c r="AS63" s="125">
        <v>0</v>
      </c>
      <c r="AT63" s="125">
        <v>0</v>
      </c>
      <c r="AU63" s="125">
        <v>0</v>
      </c>
      <c r="AV63" s="125">
        <v>0</v>
      </c>
      <c r="AW63" s="125">
        <v>0</v>
      </c>
      <c r="AX63" s="125">
        <v>0</v>
      </c>
      <c r="AY63" s="125">
        <v>0</v>
      </c>
      <c r="AZ63" s="125">
        <v>0</v>
      </c>
      <c r="BA63" s="125">
        <v>0</v>
      </c>
      <c r="BB63" s="125">
        <v>0</v>
      </c>
      <c r="BC63" s="125">
        <v>0</v>
      </c>
      <c r="BD63" s="125">
        <v>0</v>
      </c>
      <c r="BE63" s="125">
        <v>0</v>
      </c>
      <c r="BF63" s="125">
        <v>0</v>
      </c>
      <c r="BG63" s="125">
        <v>0</v>
      </c>
      <c r="BH63" s="125">
        <v>0</v>
      </c>
      <c r="BI63" s="125">
        <v>0</v>
      </c>
      <c r="BJ63" s="125">
        <v>0</v>
      </c>
      <c r="BK63" s="125">
        <v>0</v>
      </c>
      <c r="BL63" s="125">
        <v>0</v>
      </c>
      <c r="BM63" s="125">
        <v>0</v>
      </c>
    </row>
    <row r="64" spans="2:65" x14ac:dyDescent="0.25">
      <c r="B64" s="129"/>
      <c r="C64" s="97" t="s">
        <v>290</v>
      </c>
      <c r="D64" s="125">
        <v>0</v>
      </c>
      <c r="E64" s="125">
        <v>0</v>
      </c>
      <c r="F64" s="125">
        <v>377.55599999999998</v>
      </c>
      <c r="G64" s="125">
        <v>0</v>
      </c>
      <c r="H64" s="125">
        <v>0</v>
      </c>
      <c r="I64" s="125">
        <v>0</v>
      </c>
      <c r="J64" s="125">
        <v>0</v>
      </c>
      <c r="K64" s="125">
        <v>0</v>
      </c>
      <c r="L64" s="125">
        <v>0</v>
      </c>
      <c r="M64" s="125">
        <v>0</v>
      </c>
      <c r="N64" s="125">
        <v>0</v>
      </c>
      <c r="O64" s="125">
        <v>0</v>
      </c>
      <c r="P64" s="125">
        <v>0</v>
      </c>
      <c r="Q64" s="125">
        <v>0</v>
      </c>
      <c r="R64" s="125">
        <v>0</v>
      </c>
      <c r="S64" s="125">
        <v>0</v>
      </c>
      <c r="T64" s="125">
        <v>0</v>
      </c>
      <c r="U64" s="125">
        <v>0</v>
      </c>
      <c r="V64" s="125">
        <v>0</v>
      </c>
      <c r="W64" s="125">
        <v>0</v>
      </c>
      <c r="X64" s="125">
        <v>0</v>
      </c>
      <c r="Y64" s="125">
        <v>0</v>
      </c>
      <c r="Z64" s="125">
        <v>0</v>
      </c>
      <c r="AA64" s="125">
        <v>0</v>
      </c>
      <c r="AB64" s="125">
        <v>0</v>
      </c>
      <c r="AC64" s="125">
        <v>0</v>
      </c>
      <c r="AD64" s="125">
        <v>0</v>
      </c>
      <c r="AE64" s="125">
        <v>0</v>
      </c>
      <c r="AF64" s="125">
        <v>0</v>
      </c>
      <c r="AG64" s="125">
        <v>0</v>
      </c>
      <c r="AH64" s="125">
        <v>0</v>
      </c>
      <c r="AI64" s="125">
        <v>0</v>
      </c>
      <c r="AJ64" s="125">
        <v>0</v>
      </c>
      <c r="AK64" s="125">
        <v>0</v>
      </c>
      <c r="AL64" s="125">
        <v>0</v>
      </c>
      <c r="AM64" s="125">
        <v>250</v>
      </c>
      <c r="AN64" s="125">
        <v>0</v>
      </c>
      <c r="AO64" s="125">
        <v>0</v>
      </c>
      <c r="AP64" s="125">
        <v>0</v>
      </c>
      <c r="AQ64" s="125">
        <v>0</v>
      </c>
      <c r="AR64" s="125">
        <v>0</v>
      </c>
      <c r="AS64" s="125">
        <v>0</v>
      </c>
      <c r="AT64" s="125">
        <v>0</v>
      </c>
      <c r="AU64" s="125">
        <v>0</v>
      </c>
      <c r="AV64" s="125">
        <v>0</v>
      </c>
      <c r="AW64" s="125">
        <v>0</v>
      </c>
      <c r="AX64" s="125">
        <v>0</v>
      </c>
      <c r="AY64" s="125">
        <v>0</v>
      </c>
      <c r="AZ64" s="125">
        <v>0</v>
      </c>
      <c r="BA64" s="125">
        <v>0</v>
      </c>
      <c r="BB64" s="125">
        <v>0</v>
      </c>
      <c r="BC64" s="125">
        <v>0</v>
      </c>
      <c r="BD64" s="125">
        <v>0</v>
      </c>
      <c r="BE64" s="125">
        <v>0</v>
      </c>
      <c r="BF64" s="125">
        <v>0</v>
      </c>
      <c r="BG64" s="125">
        <v>0</v>
      </c>
      <c r="BH64" s="125">
        <v>0</v>
      </c>
      <c r="BI64" s="125">
        <v>0</v>
      </c>
      <c r="BJ64" s="125">
        <v>0</v>
      </c>
      <c r="BK64" s="125">
        <v>0</v>
      </c>
      <c r="BL64" s="125">
        <v>0</v>
      </c>
      <c r="BM64" s="125">
        <v>0</v>
      </c>
    </row>
    <row r="65" spans="2:65" x14ac:dyDescent="0.25">
      <c r="B65" s="129"/>
      <c r="C65" s="97" t="s">
        <v>291</v>
      </c>
      <c r="D65" s="125">
        <v>0</v>
      </c>
      <c r="E65" s="125">
        <v>0</v>
      </c>
      <c r="F65" s="125">
        <v>1204.5</v>
      </c>
      <c r="G65" s="125">
        <v>0</v>
      </c>
      <c r="H65" s="125">
        <v>0</v>
      </c>
      <c r="I65" s="125">
        <v>0</v>
      </c>
      <c r="J65" s="125">
        <v>0</v>
      </c>
      <c r="K65" s="125">
        <v>0</v>
      </c>
      <c r="L65" s="125">
        <v>0</v>
      </c>
      <c r="M65" s="125">
        <v>0</v>
      </c>
      <c r="N65" s="125">
        <v>0</v>
      </c>
      <c r="O65" s="125">
        <v>0</v>
      </c>
      <c r="P65" s="125">
        <v>0</v>
      </c>
      <c r="Q65" s="125">
        <v>0</v>
      </c>
      <c r="R65" s="125">
        <v>0</v>
      </c>
      <c r="S65" s="125">
        <v>0</v>
      </c>
      <c r="T65" s="125">
        <v>0</v>
      </c>
      <c r="U65" s="125">
        <v>0</v>
      </c>
      <c r="V65" s="125">
        <v>0</v>
      </c>
      <c r="W65" s="125">
        <v>0</v>
      </c>
      <c r="X65" s="125">
        <v>0</v>
      </c>
      <c r="Y65" s="125">
        <v>0</v>
      </c>
      <c r="Z65" s="125">
        <v>0</v>
      </c>
      <c r="AA65" s="125">
        <v>0</v>
      </c>
      <c r="AB65" s="125">
        <v>0</v>
      </c>
      <c r="AC65" s="125">
        <v>0</v>
      </c>
      <c r="AD65" s="125">
        <v>602</v>
      </c>
      <c r="AE65" s="125">
        <v>0</v>
      </c>
      <c r="AF65" s="125">
        <v>0</v>
      </c>
      <c r="AG65" s="125">
        <v>0</v>
      </c>
      <c r="AH65" s="125">
        <v>0</v>
      </c>
      <c r="AI65" s="125">
        <v>0</v>
      </c>
      <c r="AJ65" s="125">
        <v>0</v>
      </c>
      <c r="AK65" s="125">
        <v>0</v>
      </c>
      <c r="AL65" s="125">
        <v>0</v>
      </c>
      <c r="AM65" s="125">
        <v>0</v>
      </c>
      <c r="AN65" s="125">
        <v>0</v>
      </c>
      <c r="AO65" s="125">
        <v>0</v>
      </c>
      <c r="AP65" s="125">
        <v>0</v>
      </c>
      <c r="AQ65" s="125">
        <v>0</v>
      </c>
      <c r="AR65" s="125">
        <v>0</v>
      </c>
      <c r="AS65" s="125">
        <v>0</v>
      </c>
      <c r="AT65" s="125">
        <v>0</v>
      </c>
      <c r="AU65" s="125">
        <v>0</v>
      </c>
      <c r="AV65" s="125">
        <v>0</v>
      </c>
      <c r="AW65" s="125">
        <v>0</v>
      </c>
      <c r="AX65" s="125">
        <v>0</v>
      </c>
      <c r="AY65" s="125">
        <v>0</v>
      </c>
      <c r="AZ65" s="125">
        <v>0</v>
      </c>
      <c r="BA65" s="125">
        <v>0</v>
      </c>
      <c r="BB65" s="125">
        <v>0</v>
      </c>
      <c r="BC65" s="125">
        <v>0</v>
      </c>
      <c r="BD65" s="125">
        <v>0</v>
      </c>
      <c r="BE65" s="125">
        <v>0</v>
      </c>
      <c r="BF65" s="125">
        <v>0</v>
      </c>
      <c r="BG65" s="125">
        <v>66.86757059</v>
      </c>
      <c r="BH65" s="125">
        <v>0</v>
      </c>
      <c r="BI65" s="125">
        <v>0</v>
      </c>
      <c r="BJ65" s="125">
        <v>0</v>
      </c>
      <c r="BK65" s="125">
        <v>0</v>
      </c>
      <c r="BL65" s="125">
        <v>0</v>
      </c>
      <c r="BM65" s="125">
        <v>0</v>
      </c>
    </row>
    <row r="66" spans="2:65" x14ac:dyDescent="0.25">
      <c r="B66" s="130">
        <v>3</v>
      </c>
      <c r="C66" s="95" t="s">
        <v>133</v>
      </c>
      <c r="D66" s="125">
        <v>3959.1850822970832</v>
      </c>
      <c r="E66" s="125">
        <v>7964.0355990000007</v>
      </c>
      <c r="F66" s="125">
        <v>18002.628039865813</v>
      </c>
      <c r="G66" s="125">
        <v>13709.632896270001</v>
      </c>
      <c r="H66" s="125">
        <v>14539.07687406</v>
      </c>
      <c r="I66" s="125">
        <v>6855.4663132000005</v>
      </c>
      <c r="J66" s="125">
        <v>495.71838479000002</v>
      </c>
      <c r="K66" s="125">
        <v>6031.6630274500003</v>
      </c>
      <c r="L66" s="125">
        <v>7656.5147445676448</v>
      </c>
      <c r="M66" s="125">
        <v>4888.3659580099993</v>
      </c>
      <c r="N66" s="125">
        <v>6010.5895494061997</v>
      </c>
      <c r="O66" s="125">
        <v>8105.899574264</v>
      </c>
      <c r="P66" s="125">
        <v>5915.5282656080008</v>
      </c>
      <c r="Q66" s="125">
        <v>8296.498285824</v>
      </c>
      <c r="R66" s="125">
        <v>13904.079535826579</v>
      </c>
      <c r="S66" s="125">
        <v>14165.132704085001</v>
      </c>
      <c r="T66" s="125">
        <v>12680.159517882197</v>
      </c>
      <c r="U66" s="125">
        <v>8794.9493142645006</v>
      </c>
      <c r="V66" s="125">
        <v>7762.252923267878</v>
      </c>
      <c r="W66" s="125">
        <v>14720.862699963</v>
      </c>
      <c r="X66" s="125">
        <v>6542.8424446947647</v>
      </c>
      <c r="Y66" s="125">
        <v>8894.8682343828568</v>
      </c>
      <c r="Z66" s="125">
        <v>9412.0686113000011</v>
      </c>
      <c r="AA66" s="125">
        <v>1248.1890505957251</v>
      </c>
      <c r="AB66" s="125">
        <v>2845.4719461425975</v>
      </c>
      <c r="AC66" s="125">
        <v>1737.5964225349999</v>
      </c>
      <c r="AD66" s="125">
        <v>10509.266811380945</v>
      </c>
      <c r="AE66" s="125">
        <v>962.21654117000014</v>
      </c>
      <c r="AF66" s="125">
        <v>0.47099999999999997</v>
      </c>
      <c r="AG66" s="125">
        <v>0</v>
      </c>
      <c r="AH66" s="125">
        <v>518.1172015599999</v>
      </c>
      <c r="AI66" s="125">
        <v>208.93356762000002</v>
      </c>
      <c r="AJ66" s="125">
        <v>231.67255499999999</v>
      </c>
      <c r="AK66" s="125">
        <v>482.94996676</v>
      </c>
      <c r="AL66" s="125">
        <v>794.4473999999999</v>
      </c>
      <c r="AM66" s="125">
        <v>411.05901189893405</v>
      </c>
      <c r="AN66" s="125">
        <v>0</v>
      </c>
      <c r="AO66" s="125">
        <v>1655.1891114661546</v>
      </c>
      <c r="AP66" s="125">
        <v>703.20004515999995</v>
      </c>
      <c r="AQ66" s="125">
        <v>1664.6304630333545</v>
      </c>
      <c r="AR66" s="125">
        <v>93.404351574999993</v>
      </c>
      <c r="AS66" s="125">
        <v>0</v>
      </c>
      <c r="AT66" s="125">
        <v>0</v>
      </c>
      <c r="AU66" s="125">
        <v>5.0049999999999999</v>
      </c>
      <c r="AV66" s="125">
        <v>17.5</v>
      </c>
      <c r="AW66" s="125">
        <v>117.49061231</v>
      </c>
      <c r="AX66" s="125">
        <v>80.625205309999998</v>
      </c>
      <c r="AY66" s="125">
        <v>275.84892726000004</v>
      </c>
      <c r="AZ66" s="125">
        <v>830.88949719049731</v>
      </c>
      <c r="BA66" s="125">
        <v>163.24963857998776</v>
      </c>
      <c r="BB66" s="125">
        <v>238.22</v>
      </c>
      <c r="BC66" s="125">
        <v>106.55466119</v>
      </c>
      <c r="BD66" s="125">
        <v>40.541499999999999</v>
      </c>
      <c r="BE66" s="125">
        <v>385.96345434</v>
      </c>
      <c r="BF66" s="125">
        <v>290.37728000000004</v>
      </c>
      <c r="BG66" s="125">
        <v>0</v>
      </c>
      <c r="BH66" s="125">
        <v>70.155219819999999</v>
      </c>
      <c r="BI66" s="125">
        <v>2.92E-2</v>
      </c>
      <c r="BJ66" s="125">
        <v>500.64294618999998</v>
      </c>
      <c r="BK66" s="125">
        <v>235.34596719000004</v>
      </c>
      <c r="BL66" s="125">
        <v>0</v>
      </c>
      <c r="BM66" s="125">
        <v>168.15781945000001</v>
      </c>
    </row>
    <row r="67" spans="2:65" x14ac:dyDescent="0.25">
      <c r="B67" s="130"/>
      <c r="C67" s="97" t="s">
        <v>292</v>
      </c>
      <c r="D67" s="125">
        <v>0</v>
      </c>
      <c r="E67" s="125">
        <v>0</v>
      </c>
      <c r="F67" s="125">
        <v>0</v>
      </c>
      <c r="G67" s="125">
        <v>0</v>
      </c>
      <c r="H67" s="125">
        <v>0</v>
      </c>
      <c r="I67" s="125">
        <v>0</v>
      </c>
      <c r="J67" s="125">
        <v>0</v>
      </c>
      <c r="K67" s="125">
        <v>1300</v>
      </c>
      <c r="L67" s="125">
        <v>0</v>
      </c>
      <c r="M67" s="125">
        <v>0</v>
      </c>
      <c r="N67" s="125">
        <v>5376.2158173799999</v>
      </c>
      <c r="O67" s="125">
        <v>0</v>
      </c>
      <c r="P67" s="125">
        <v>0</v>
      </c>
      <c r="Q67" s="125">
        <v>1359.5601090225</v>
      </c>
      <c r="R67" s="125">
        <v>1685.6</v>
      </c>
      <c r="S67" s="125">
        <v>0</v>
      </c>
      <c r="T67" s="125">
        <v>662.19999937</v>
      </c>
      <c r="U67" s="125">
        <v>2548.4063344000001</v>
      </c>
      <c r="V67" s="125">
        <v>4168.5581467514166</v>
      </c>
      <c r="W67" s="125">
        <v>7552.1602481075006</v>
      </c>
      <c r="X67" s="125">
        <v>0</v>
      </c>
      <c r="Y67" s="125">
        <v>3612</v>
      </c>
      <c r="Z67" s="125">
        <v>0</v>
      </c>
      <c r="AA67" s="125">
        <v>0</v>
      </c>
      <c r="AB67" s="125">
        <v>0</v>
      </c>
      <c r="AC67" s="125">
        <v>68.069818800000007</v>
      </c>
      <c r="AD67" s="125">
        <v>6569.3543303999995</v>
      </c>
      <c r="AE67" s="125">
        <v>0</v>
      </c>
      <c r="AF67" s="125">
        <v>0</v>
      </c>
      <c r="AG67" s="125">
        <v>0</v>
      </c>
      <c r="AH67" s="125">
        <v>0</v>
      </c>
      <c r="AI67" s="125">
        <v>0</v>
      </c>
      <c r="AJ67" s="125">
        <v>0</v>
      </c>
      <c r="AK67" s="125">
        <v>0</v>
      </c>
      <c r="AL67" s="125">
        <v>0</v>
      </c>
      <c r="AM67" s="125">
        <v>0</v>
      </c>
      <c r="AN67" s="125">
        <v>0</v>
      </c>
      <c r="AO67" s="125">
        <v>300</v>
      </c>
      <c r="AP67" s="125">
        <v>500</v>
      </c>
      <c r="AQ67" s="125">
        <v>0</v>
      </c>
      <c r="AR67" s="125">
        <v>0</v>
      </c>
      <c r="AS67" s="125">
        <v>0</v>
      </c>
      <c r="AT67" s="125">
        <v>0</v>
      </c>
      <c r="AU67" s="125">
        <v>0</v>
      </c>
      <c r="AV67" s="125">
        <v>0</v>
      </c>
      <c r="AW67" s="125">
        <v>0</v>
      </c>
      <c r="AX67" s="125">
        <v>0</v>
      </c>
      <c r="AY67" s="125">
        <v>0</v>
      </c>
      <c r="AZ67" s="125">
        <v>0</v>
      </c>
      <c r="BA67" s="125">
        <v>0</v>
      </c>
      <c r="BB67" s="125">
        <v>0</v>
      </c>
      <c r="BC67" s="125">
        <v>0</v>
      </c>
      <c r="BD67" s="125">
        <v>0</v>
      </c>
      <c r="BE67" s="125">
        <v>200</v>
      </c>
      <c r="BF67" s="125">
        <v>0</v>
      </c>
      <c r="BG67" s="125">
        <v>0</v>
      </c>
      <c r="BH67" s="125">
        <v>0</v>
      </c>
      <c r="BI67" s="125">
        <v>0</v>
      </c>
      <c r="BJ67" s="125">
        <v>0</v>
      </c>
      <c r="BK67" s="125">
        <v>0</v>
      </c>
      <c r="BL67" s="125">
        <v>0</v>
      </c>
      <c r="BM67" s="125">
        <v>0</v>
      </c>
    </row>
    <row r="68" spans="2:65" x14ac:dyDescent="0.25">
      <c r="B68" s="129"/>
      <c r="C68" s="97" t="s">
        <v>293</v>
      </c>
      <c r="D68" s="125">
        <v>0</v>
      </c>
      <c r="E68" s="125">
        <v>0</v>
      </c>
      <c r="F68" s="125">
        <v>6518.5711213991926</v>
      </c>
      <c r="G68" s="125">
        <v>8407.2421279800001</v>
      </c>
      <c r="H68" s="125">
        <v>11583.86</v>
      </c>
      <c r="I68" s="125">
        <v>4352.46</v>
      </c>
      <c r="J68" s="125">
        <v>0</v>
      </c>
      <c r="K68" s="125">
        <v>2592.9380553400001</v>
      </c>
      <c r="L68" s="125">
        <v>5586.56</v>
      </c>
      <c r="M68" s="125">
        <v>2798.0416975399994</v>
      </c>
      <c r="N68" s="125">
        <v>0</v>
      </c>
      <c r="O68" s="125">
        <v>0</v>
      </c>
      <c r="P68" s="125">
        <v>2094.96</v>
      </c>
      <c r="Q68" s="125">
        <v>4830.1253004014998</v>
      </c>
      <c r="R68" s="125">
        <v>5793.54709396</v>
      </c>
      <c r="S68" s="125">
        <v>5091.1974202800002</v>
      </c>
      <c r="T68" s="125">
        <v>0</v>
      </c>
      <c r="U68" s="125">
        <v>1538.712</v>
      </c>
      <c r="V68" s="125">
        <v>1846.0855251222222</v>
      </c>
      <c r="W68" s="125">
        <v>5182.1035339754999</v>
      </c>
      <c r="X68" s="125">
        <v>3753.9006033760006</v>
      </c>
      <c r="Y68" s="125">
        <v>3106.3199999999997</v>
      </c>
      <c r="Z68" s="125">
        <v>719.39547820000007</v>
      </c>
      <c r="AA68" s="125">
        <v>0</v>
      </c>
      <c r="AB68" s="125">
        <v>2147.9360000000001</v>
      </c>
      <c r="AC68" s="125">
        <v>963.2</v>
      </c>
      <c r="AD68" s="125">
        <v>2261.3411838080001</v>
      </c>
      <c r="AE68" s="125">
        <v>0</v>
      </c>
      <c r="AF68" s="125">
        <v>0</v>
      </c>
      <c r="AG68" s="125">
        <v>0</v>
      </c>
      <c r="AH68" s="125">
        <v>0</v>
      </c>
      <c r="AI68" s="125">
        <v>0</v>
      </c>
      <c r="AJ68" s="125">
        <v>0</v>
      </c>
      <c r="AK68" s="125">
        <v>0</v>
      </c>
      <c r="AL68" s="125">
        <v>0</v>
      </c>
      <c r="AM68" s="125">
        <v>0</v>
      </c>
      <c r="AN68" s="125">
        <v>0</v>
      </c>
      <c r="AO68" s="125">
        <v>0</v>
      </c>
      <c r="AP68" s="125">
        <v>0</v>
      </c>
      <c r="AQ68" s="125">
        <v>0</v>
      </c>
      <c r="AR68" s="125">
        <v>0</v>
      </c>
      <c r="AS68" s="125">
        <v>0</v>
      </c>
      <c r="AT68" s="125">
        <v>0</v>
      </c>
      <c r="AU68" s="125">
        <v>0</v>
      </c>
      <c r="AV68" s="125">
        <v>0</v>
      </c>
      <c r="AW68" s="125">
        <v>0</v>
      </c>
      <c r="AX68" s="125">
        <v>0</v>
      </c>
      <c r="AY68" s="125">
        <v>0</v>
      </c>
      <c r="AZ68" s="125">
        <v>0</v>
      </c>
      <c r="BA68" s="125">
        <v>0</v>
      </c>
      <c r="BB68" s="125">
        <v>0</v>
      </c>
      <c r="BC68" s="125">
        <v>0</v>
      </c>
      <c r="BD68" s="125">
        <v>0</v>
      </c>
      <c r="BE68" s="125">
        <v>0</v>
      </c>
      <c r="BF68" s="125">
        <v>0</v>
      </c>
      <c r="BG68" s="125">
        <v>0</v>
      </c>
      <c r="BH68" s="125">
        <v>0</v>
      </c>
      <c r="BI68" s="125">
        <v>0</v>
      </c>
      <c r="BJ68" s="125">
        <v>0</v>
      </c>
      <c r="BK68" s="125">
        <v>0</v>
      </c>
      <c r="BL68" s="125">
        <v>0</v>
      </c>
      <c r="BM68" s="125">
        <v>0</v>
      </c>
    </row>
    <row r="69" spans="2:65" x14ac:dyDescent="0.25">
      <c r="B69" s="129"/>
      <c r="C69" s="136" t="s">
        <v>294</v>
      </c>
      <c r="D69" s="125">
        <v>3959.1850822970832</v>
      </c>
      <c r="E69" s="125">
        <v>7964.0355990000007</v>
      </c>
      <c r="F69" s="125">
        <v>11484.05691846662</v>
      </c>
      <c r="G69" s="125">
        <v>5302.3907682900008</v>
      </c>
      <c r="H69" s="125">
        <v>2955.2168740599991</v>
      </c>
      <c r="I69" s="125">
        <v>2503.0063132000005</v>
      </c>
      <c r="J69" s="125">
        <v>495.71838479000002</v>
      </c>
      <c r="K69" s="125">
        <v>2138.7249721100002</v>
      </c>
      <c r="L69" s="125">
        <v>2069.9547445676444</v>
      </c>
      <c r="M69" s="125">
        <v>2090.3242604699999</v>
      </c>
      <c r="N69" s="125">
        <v>634.37373202619983</v>
      </c>
      <c r="O69" s="125">
        <v>8105.899574264</v>
      </c>
      <c r="P69" s="125">
        <v>3820.5682656080007</v>
      </c>
      <c r="Q69" s="125">
        <v>2106.8128764000003</v>
      </c>
      <c r="R69" s="125">
        <v>6424.9324418665783</v>
      </c>
      <c r="S69" s="125">
        <v>9073.9352838049999</v>
      </c>
      <c r="T69" s="125">
        <v>12017.959518512198</v>
      </c>
      <c r="U69" s="125">
        <v>4707.8309798645005</v>
      </c>
      <c r="V69" s="125">
        <v>1747.6092513942394</v>
      </c>
      <c r="W69" s="125">
        <v>1986.5989178799991</v>
      </c>
      <c r="X69" s="125">
        <v>2788.9418413187641</v>
      </c>
      <c r="Y69" s="125">
        <v>2176.5482343828571</v>
      </c>
      <c r="Z69" s="125">
        <v>8692.673133100001</v>
      </c>
      <c r="AA69" s="125">
        <v>1248.1890505957251</v>
      </c>
      <c r="AB69" s="125">
        <v>697.53594614259737</v>
      </c>
      <c r="AC69" s="125">
        <v>706.32660373499994</v>
      </c>
      <c r="AD69" s="125">
        <v>1678.5712971729445</v>
      </c>
      <c r="AE69" s="125">
        <v>962.21654117000014</v>
      </c>
      <c r="AF69" s="125">
        <v>0.47099999999999997</v>
      </c>
      <c r="AG69" s="125">
        <v>0</v>
      </c>
      <c r="AH69" s="125">
        <v>518.1172015599999</v>
      </c>
      <c r="AI69" s="125">
        <v>208.93356762000002</v>
      </c>
      <c r="AJ69" s="125">
        <v>231.67255499999999</v>
      </c>
      <c r="AK69" s="125">
        <v>482.94996676</v>
      </c>
      <c r="AL69" s="125">
        <v>794.4473999999999</v>
      </c>
      <c r="AM69" s="125">
        <v>411.05901189893405</v>
      </c>
      <c r="AN69" s="125">
        <v>0</v>
      </c>
      <c r="AO69" s="125">
        <v>1355.1891114661546</v>
      </c>
      <c r="AP69" s="125">
        <v>203.20004515999997</v>
      </c>
      <c r="AQ69" s="125">
        <v>1664.6304630333545</v>
      </c>
      <c r="AR69" s="125">
        <v>93.404351574999993</v>
      </c>
      <c r="AS69" s="125">
        <v>0</v>
      </c>
      <c r="AT69" s="125">
        <v>0</v>
      </c>
      <c r="AU69" s="125">
        <v>5.0049999999999999</v>
      </c>
      <c r="AV69" s="125">
        <v>17.5</v>
      </c>
      <c r="AW69" s="125">
        <v>117.49061231</v>
      </c>
      <c r="AX69" s="125">
        <v>80.625205309999998</v>
      </c>
      <c r="AY69" s="125">
        <v>275.84892726000004</v>
      </c>
      <c r="AZ69" s="125">
        <v>830.88949719049731</v>
      </c>
      <c r="BA69" s="125">
        <v>163.24963857998776</v>
      </c>
      <c r="BB69" s="125">
        <v>238.22</v>
      </c>
      <c r="BC69" s="125">
        <v>106.55466119</v>
      </c>
      <c r="BD69" s="125">
        <v>40.541499999999999</v>
      </c>
      <c r="BE69" s="125">
        <v>185.96345434</v>
      </c>
      <c r="BF69" s="125">
        <v>290.37728000000004</v>
      </c>
      <c r="BG69" s="125">
        <v>0</v>
      </c>
      <c r="BH69" s="125">
        <v>70.155219819999999</v>
      </c>
      <c r="BI69" s="125">
        <v>2.92E-2</v>
      </c>
      <c r="BJ69" s="125">
        <v>500.64294618999998</v>
      </c>
      <c r="BK69" s="125">
        <v>235.34596719000004</v>
      </c>
      <c r="BL69" s="125">
        <v>0</v>
      </c>
      <c r="BM69" s="125">
        <v>168.15781945000001</v>
      </c>
    </row>
    <row r="70" spans="2:65" ht="31.5" x14ac:dyDescent="0.25">
      <c r="B70" s="130">
        <v>4</v>
      </c>
      <c r="C70" s="137" t="s">
        <v>295</v>
      </c>
      <c r="D70" s="125">
        <v>154874.54907547089</v>
      </c>
      <c r="E70" s="125">
        <v>206650.49830800001</v>
      </c>
      <c r="F70" s="125">
        <v>213611.6454410757</v>
      </c>
      <c r="G70" s="125">
        <v>174342.24518652994</v>
      </c>
      <c r="H70" s="125">
        <v>84484.367694337983</v>
      </c>
      <c r="I70" s="125">
        <v>145822.48874992746</v>
      </c>
      <c r="J70" s="125">
        <v>109797.12887660859</v>
      </c>
      <c r="K70" s="125">
        <v>75165.222176639931</v>
      </c>
      <c r="L70" s="125">
        <v>143942.09489387</v>
      </c>
      <c r="M70" s="125">
        <v>105209.69928598819</v>
      </c>
      <c r="N70" s="125">
        <v>115013.43726565001</v>
      </c>
      <c r="O70" s="125">
        <v>277846.51249170332</v>
      </c>
      <c r="P70" s="125">
        <v>128418.42098747994</v>
      </c>
      <c r="Q70" s="125">
        <v>161256.33377082419</v>
      </c>
      <c r="R70" s="125">
        <v>118235.15328675511</v>
      </c>
      <c r="S70" s="125">
        <v>180858.83785296229</v>
      </c>
      <c r="T70" s="125">
        <v>165526.30424138095</v>
      </c>
      <c r="U70" s="125">
        <v>265712.61278840795</v>
      </c>
      <c r="V70" s="125">
        <v>132754.79280541139</v>
      </c>
      <c r="W70" s="125">
        <v>150809.45089514786</v>
      </c>
      <c r="X70" s="125">
        <v>118653.3299577998</v>
      </c>
      <c r="Y70" s="125">
        <v>172818.79934025963</v>
      </c>
      <c r="Z70" s="125">
        <v>145922.472615326</v>
      </c>
      <c r="AA70" s="125">
        <v>144502.71402270522</v>
      </c>
      <c r="AB70" s="125">
        <v>86101.433244960019</v>
      </c>
      <c r="AC70" s="125">
        <v>87167.778968837665</v>
      </c>
      <c r="AD70" s="125">
        <v>132135.97037476956</v>
      </c>
      <c r="AE70" s="125">
        <v>38416.348324319995</v>
      </c>
      <c r="AF70" s="125">
        <v>120.32</v>
      </c>
      <c r="AG70" s="125">
        <v>3238.6509999999998</v>
      </c>
      <c r="AH70" s="125">
        <v>42185.909287847571</v>
      </c>
      <c r="AI70" s="125">
        <v>10329.364362945016</v>
      </c>
      <c r="AJ70" s="125">
        <v>5018.0421732799978</v>
      </c>
      <c r="AK70" s="125">
        <v>88291.734580400123</v>
      </c>
      <c r="AL70" s="125">
        <v>58189.130939999995</v>
      </c>
      <c r="AM70" s="125">
        <v>42313.869005632427</v>
      </c>
      <c r="AN70" s="125">
        <v>544.19032109999978</v>
      </c>
      <c r="AO70" s="125">
        <v>49384.331327587031</v>
      </c>
      <c r="AP70" s="125">
        <v>37133.6146172757</v>
      </c>
      <c r="AQ70" s="125">
        <v>35411.787485400913</v>
      </c>
      <c r="AR70" s="125">
        <v>3564.514323417065</v>
      </c>
      <c r="AS70" s="125">
        <v>1013.4202349799999</v>
      </c>
      <c r="AT70" s="125">
        <v>647.75378999999998</v>
      </c>
      <c r="AU70" s="125">
        <v>4324.9409699300004</v>
      </c>
      <c r="AV70" s="125">
        <v>2131.5050000000001</v>
      </c>
      <c r="AW70" s="125">
        <v>704.47075302891994</v>
      </c>
      <c r="AX70" s="125">
        <v>2247.57315642</v>
      </c>
      <c r="AY70" s="125">
        <v>6193.6264904499985</v>
      </c>
      <c r="AZ70" s="125">
        <v>8130.0491877262193</v>
      </c>
      <c r="BA70" s="125">
        <v>4632.0454930100004</v>
      </c>
      <c r="BB70" s="125">
        <v>2529.8960000000002</v>
      </c>
      <c r="BC70" s="125">
        <v>2995.6855122299999</v>
      </c>
      <c r="BD70" s="125">
        <v>2953.0285188600001</v>
      </c>
      <c r="BE70" s="125">
        <v>7917.8366899200009</v>
      </c>
      <c r="BF70" s="125">
        <v>4651.4360803002874</v>
      </c>
      <c r="BG70" s="125">
        <v>431.54941127000001</v>
      </c>
      <c r="BH70" s="125">
        <v>1362.6067705099997</v>
      </c>
      <c r="BI70" s="125">
        <v>1586.3762171000001</v>
      </c>
      <c r="BJ70" s="125">
        <v>5353.0834800000002</v>
      </c>
      <c r="BK70" s="125">
        <v>11844.661353079999</v>
      </c>
      <c r="BL70" s="125">
        <v>8580.4324054099998</v>
      </c>
      <c r="BM70" s="125">
        <v>4820.7613100000008</v>
      </c>
    </row>
    <row r="71" spans="2:65" x14ac:dyDescent="0.25">
      <c r="B71" s="127"/>
      <c r="C71" s="128" t="s">
        <v>135</v>
      </c>
      <c r="D71" s="125">
        <v>154874.54907547089</v>
      </c>
      <c r="E71" s="125">
        <v>206618.525337</v>
      </c>
      <c r="F71" s="125">
        <v>213593.7471560007</v>
      </c>
      <c r="G71" s="125">
        <v>173865.09367274994</v>
      </c>
      <c r="H71" s="125">
        <v>83726.306925327983</v>
      </c>
      <c r="I71" s="125">
        <v>145799.86064113746</v>
      </c>
      <c r="J71" s="125">
        <v>109797.0488391086</v>
      </c>
      <c r="K71" s="125">
        <v>74950.486989409925</v>
      </c>
      <c r="L71" s="125">
        <v>143942.09489387</v>
      </c>
      <c r="M71" s="125">
        <v>105209.69928598819</v>
      </c>
      <c r="N71" s="125">
        <v>114160.78776565001</v>
      </c>
      <c r="O71" s="125">
        <v>277846.51249170332</v>
      </c>
      <c r="P71" s="125">
        <v>128262.46611678995</v>
      </c>
      <c r="Q71" s="125">
        <v>161256.33377082419</v>
      </c>
      <c r="R71" s="125">
        <v>118235.15328675511</v>
      </c>
      <c r="S71" s="125">
        <v>180845.22985296228</v>
      </c>
      <c r="T71" s="125">
        <v>165526.30424138095</v>
      </c>
      <c r="U71" s="125">
        <v>265712.61278840795</v>
      </c>
      <c r="V71" s="125">
        <v>132728.89280541139</v>
      </c>
      <c r="W71" s="125">
        <v>150514.25902247787</v>
      </c>
      <c r="X71" s="125">
        <v>116757.7405892798</v>
      </c>
      <c r="Y71" s="125">
        <v>172818.79934025963</v>
      </c>
      <c r="Z71" s="125">
        <v>145922.472615326</v>
      </c>
      <c r="AA71" s="125">
        <v>144502.71402270522</v>
      </c>
      <c r="AB71" s="125">
        <v>86101.433244960019</v>
      </c>
      <c r="AC71" s="125">
        <v>87151.24869283766</v>
      </c>
      <c r="AD71" s="125">
        <v>132135.97037476956</v>
      </c>
      <c r="AE71" s="125">
        <v>38416.348324319995</v>
      </c>
      <c r="AF71" s="125">
        <v>120.32</v>
      </c>
      <c r="AG71" s="125">
        <v>3238.6509999999998</v>
      </c>
      <c r="AH71" s="125">
        <v>42185.909287847571</v>
      </c>
      <c r="AI71" s="125">
        <v>10329.364362945016</v>
      </c>
      <c r="AJ71" s="125">
        <v>5018.0421732799978</v>
      </c>
      <c r="AK71" s="125">
        <v>88291.734580400123</v>
      </c>
      <c r="AL71" s="125">
        <v>58189.130939999995</v>
      </c>
      <c r="AM71" s="125">
        <v>42313.869005632427</v>
      </c>
      <c r="AN71" s="125">
        <v>544.19032109999978</v>
      </c>
      <c r="AO71" s="125">
        <v>49384.331327587031</v>
      </c>
      <c r="AP71" s="125">
        <v>37133.6146172757</v>
      </c>
      <c r="AQ71" s="125">
        <v>35411.787485400913</v>
      </c>
      <c r="AR71" s="125">
        <v>3564.514323417065</v>
      </c>
      <c r="AS71" s="125">
        <v>1013.4202349799999</v>
      </c>
      <c r="AT71" s="125">
        <v>647.75378999999998</v>
      </c>
      <c r="AU71" s="125">
        <v>4324.9409699300004</v>
      </c>
      <c r="AV71" s="125">
        <v>2131.5050000000001</v>
      </c>
      <c r="AW71" s="125">
        <v>704.47075302891994</v>
      </c>
      <c r="AX71" s="125">
        <v>2247.57315642</v>
      </c>
      <c r="AY71" s="125">
        <v>6193.6264904499985</v>
      </c>
      <c r="AZ71" s="125">
        <v>8130.0491877262193</v>
      </c>
      <c r="BA71" s="125">
        <v>4632.0454930100004</v>
      </c>
      <c r="BB71" s="125">
        <v>2529.8960000000002</v>
      </c>
      <c r="BC71" s="125">
        <v>2995.6855122299999</v>
      </c>
      <c r="BD71" s="125">
        <v>2953.0285188600001</v>
      </c>
      <c r="BE71" s="125">
        <v>7917.8366899200009</v>
      </c>
      <c r="BF71" s="125">
        <v>4651.4360803002874</v>
      </c>
      <c r="BG71" s="125">
        <v>431.54941127000001</v>
      </c>
      <c r="BH71" s="125">
        <v>1362.6067705099997</v>
      </c>
      <c r="BI71" s="125">
        <v>1586.3762171000001</v>
      </c>
      <c r="BJ71" s="125">
        <v>5353.0834800000002</v>
      </c>
      <c r="BK71" s="125">
        <v>11844.661353079999</v>
      </c>
      <c r="BL71" s="125">
        <v>8580.4324054099998</v>
      </c>
      <c r="BM71" s="125">
        <v>4820.7613100000008</v>
      </c>
    </row>
    <row r="72" spans="2:65" x14ac:dyDescent="0.25">
      <c r="B72" s="129"/>
      <c r="C72" s="97" t="s">
        <v>296</v>
      </c>
      <c r="D72" s="125">
        <v>148137.01436971995</v>
      </c>
      <c r="E72" s="125">
        <v>188950.417544</v>
      </c>
      <c r="F72" s="125">
        <v>213593.74715599668</v>
      </c>
      <c r="G72" s="125">
        <v>172801.19833117994</v>
      </c>
      <c r="H72" s="125">
        <v>75740.198546677988</v>
      </c>
      <c r="I72" s="125">
        <v>137903.42544307746</v>
      </c>
      <c r="J72" s="125">
        <v>104125.7454804586</v>
      </c>
      <c r="K72" s="125">
        <v>71956.335011499934</v>
      </c>
      <c r="L72" s="125">
        <v>132220.2299106</v>
      </c>
      <c r="M72" s="125">
        <v>101855.30773727818</v>
      </c>
      <c r="N72" s="125">
        <v>109967.49396565001</v>
      </c>
      <c r="O72" s="125">
        <v>265296.6451459633</v>
      </c>
      <c r="P72" s="125">
        <v>128262.46611678995</v>
      </c>
      <c r="Q72" s="125">
        <v>155856.4207071542</v>
      </c>
      <c r="R72" s="125">
        <v>118235.15328675511</v>
      </c>
      <c r="S72" s="125">
        <v>173923.85662068229</v>
      </c>
      <c r="T72" s="125">
        <v>165523.32530438094</v>
      </c>
      <c r="U72" s="125">
        <v>254379.47200299797</v>
      </c>
      <c r="V72" s="125">
        <v>129905.02230895139</v>
      </c>
      <c r="W72" s="125">
        <v>143146.51640718788</v>
      </c>
      <c r="X72" s="125">
        <v>112454.70355932979</v>
      </c>
      <c r="Y72" s="125">
        <v>166748.68833342963</v>
      </c>
      <c r="Z72" s="125">
        <v>145922.472615326</v>
      </c>
      <c r="AA72" s="125">
        <v>140842.55199581524</v>
      </c>
      <c r="AB72" s="125">
        <v>81159.364663610031</v>
      </c>
      <c r="AC72" s="125">
        <v>85031.59747947767</v>
      </c>
      <c r="AD72" s="125">
        <v>126412.16475902959</v>
      </c>
      <c r="AE72" s="125">
        <v>33022.647373969994</v>
      </c>
      <c r="AF72" s="125">
        <v>114.265</v>
      </c>
      <c r="AG72" s="125">
        <v>3238.6509999999998</v>
      </c>
      <c r="AH72" s="125">
        <v>42185.909287847571</v>
      </c>
      <c r="AI72" s="125">
        <v>10063.509540735018</v>
      </c>
      <c r="AJ72" s="125">
        <v>4732.6831191999981</v>
      </c>
      <c r="AK72" s="125">
        <v>84508.922576790123</v>
      </c>
      <c r="AL72" s="125">
        <v>55961.181640000003</v>
      </c>
      <c r="AM72" s="125">
        <v>41397.431043499098</v>
      </c>
      <c r="AN72" s="125">
        <v>544.19032109999978</v>
      </c>
      <c r="AO72" s="125">
        <v>49384.331327587031</v>
      </c>
      <c r="AP72" s="125">
        <v>37133.6146172757</v>
      </c>
      <c r="AQ72" s="125">
        <v>33110.513295020915</v>
      </c>
      <c r="AR72" s="125">
        <v>3194.9581243566654</v>
      </c>
      <c r="AS72" s="125">
        <v>1013.4202349799999</v>
      </c>
      <c r="AT72" s="125">
        <v>647.75378999999998</v>
      </c>
      <c r="AU72" s="125">
        <v>4324.9409699300004</v>
      </c>
      <c r="AV72" s="125">
        <v>2098.2440000000001</v>
      </c>
      <c r="AW72" s="125">
        <v>603.47002343817996</v>
      </c>
      <c r="AX72" s="125">
        <v>2247.57315642</v>
      </c>
      <c r="AY72" s="125">
        <v>5769.0814274099985</v>
      </c>
      <c r="AZ72" s="125">
        <v>7710.0491877262193</v>
      </c>
      <c r="BA72" s="125">
        <v>4406.5454930100004</v>
      </c>
      <c r="BB72" s="125">
        <v>2373.8719999999998</v>
      </c>
      <c r="BC72" s="125">
        <v>2880.6523622300001</v>
      </c>
      <c r="BD72" s="125">
        <v>2926.1406446400001</v>
      </c>
      <c r="BE72" s="125">
        <v>7917.8366899200009</v>
      </c>
      <c r="BF72" s="125">
        <v>4555.4060803002876</v>
      </c>
      <c r="BG72" s="125">
        <v>431.54941127000001</v>
      </c>
      <c r="BH72" s="125">
        <v>1344.9903654099999</v>
      </c>
      <c r="BI72" s="125">
        <v>1586.3762171000001</v>
      </c>
      <c r="BJ72" s="125">
        <v>5079.1541899999993</v>
      </c>
      <c r="BK72" s="125">
        <v>11639.115834789998</v>
      </c>
      <c r="BL72" s="125">
        <v>7092.9802387799991</v>
      </c>
      <c r="BM72" s="125">
        <v>4680.4559400000007</v>
      </c>
    </row>
    <row r="73" spans="2:65" x14ac:dyDescent="0.25">
      <c r="B73" s="129"/>
      <c r="C73" s="97" t="s">
        <v>297</v>
      </c>
      <c r="D73" s="125">
        <v>6737.5347057509416</v>
      </c>
      <c r="E73" s="125">
        <v>16931.407793000002</v>
      </c>
      <c r="F73" s="125">
        <v>4.0283203125000003E-9</v>
      </c>
      <c r="G73" s="125">
        <v>1063.89534157</v>
      </c>
      <c r="H73" s="125">
        <v>7986.1083786499994</v>
      </c>
      <c r="I73" s="125">
        <v>7874.0551742700009</v>
      </c>
      <c r="J73" s="125">
        <v>5671.3033586499987</v>
      </c>
      <c r="K73" s="125">
        <v>2994.1519779099999</v>
      </c>
      <c r="L73" s="125">
        <v>10782.54044425</v>
      </c>
      <c r="M73" s="125">
        <v>3007.4043251000007</v>
      </c>
      <c r="N73" s="125">
        <v>4010.1713</v>
      </c>
      <c r="O73" s="125">
        <v>12549.86734574</v>
      </c>
      <c r="P73" s="125">
        <v>0</v>
      </c>
      <c r="Q73" s="125">
        <v>5399.9130636700002</v>
      </c>
      <c r="R73" s="125">
        <v>0</v>
      </c>
      <c r="S73" s="125">
        <v>6921.3732322799997</v>
      </c>
      <c r="T73" s="125">
        <v>2.9789370000000002</v>
      </c>
      <c r="U73" s="125">
        <v>11333.140785409998</v>
      </c>
      <c r="V73" s="125">
        <v>2823.8704964599997</v>
      </c>
      <c r="W73" s="125">
        <v>7367.7426152899998</v>
      </c>
      <c r="X73" s="125">
        <v>4303.03702995</v>
      </c>
      <c r="Y73" s="125">
        <v>6070.1110068300004</v>
      </c>
      <c r="Z73" s="125">
        <v>0</v>
      </c>
      <c r="AA73" s="125">
        <v>3660.1620268900006</v>
      </c>
      <c r="AB73" s="125">
        <v>4685.5768418099988</v>
      </c>
      <c r="AC73" s="125">
        <v>2119.6512133599999</v>
      </c>
      <c r="AD73" s="125">
        <v>5548.8056157399988</v>
      </c>
      <c r="AE73" s="125">
        <v>5393.7009503500003</v>
      </c>
      <c r="AF73" s="125">
        <v>6.0549999999999997</v>
      </c>
      <c r="AG73" s="125">
        <v>0</v>
      </c>
      <c r="AH73" s="125">
        <v>0</v>
      </c>
      <c r="AI73" s="125">
        <v>265.85482221000001</v>
      </c>
      <c r="AJ73" s="125">
        <v>285.35905408000002</v>
      </c>
      <c r="AK73" s="125">
        <v>3782.8120036099999</v>
      </c>
      <c r="AL73" s="125">
        <v>2227.9492999999998</v>
      </c>
      <c r="AM73" s="125">
        <v>916.43796213332996</v>
      </c>
      <c r="AN73" s="125">
        <v>0</v>
      </c>
      <c r="AO73" s="125">
        <v>0</v>
      </c>
      <c r="AP73" s="125">
        <v>0</v>
      </c>
      <c r="AQ73" s="125">
        <v>2301.2741903800002</v>
      </c>
      <c r="AR73" s="125">
        <v>369.55619906039993</v>
      </c>
      <c r="AS73" s="125">
        <v>0</v>
      </c>
      <c r="AT73" s="125">
        <v>0</v>
      </c>
      <c r="AU73" s="125">
        <v>0</v>
      </c>
      <c r="AV73" s="125">
        <v>33.261000000000003</v>
      </c>
      <c r="AW73" s="125">
        <v>101.00072959073999</v>
      </c>
      <c r="AX73" s="125">
        <v>0</v>
      </c>
      <c r="AY73" s="125">
        <v>424.54506304</v>
      </c>
      <c r="AZ73" s="125">
        <v>420</v>
      </c>
      <c r="BA73" s="125">
        <v>225.5</v>
      </c>
      <c r="BB73" s="125">
        <v>156.024</v>
      </c>
      <c r="BC73" s="125">
        <v>115.03314999999999</v>
      </c>
      <c r="BD73" s="125">
        <v>26.887874219999997</v>
      </c>
      <c r="BE73" s="125">
        <v>0</v>
      </c>
      <c r="BF73" s="125">
        <v>96.03</v>
      </c>
      <c r="BG73" s="125">
        <v>0</v>
      </c>
      <c r="BH73" s="125">
        <v>17.616405100000001</v>
      </c>
      <c r="BI73" s="125">
        <v>0</v>
      </c>
      <c r="BJ73" s="125">
        <v>273.92928999999998</v>
      </c>
      <c r="BK73" s="125">
        <v>205.54551829000022</v>
      </c>
      <c r="BL73" s="125">
        <v>1487.4521666300002</v>
      </c>
      <c r="BM73" s="125">
        <v>140.30536999999998</v>
      </c>
    </row>
    <row r="74" spans="2:65" x14ac:dyDescent="0.25">
      <c r="B74" s="129"/>
      <c r="C74" s="97" t="s">
        <v>298</v>
      </c>
      <c r="D74" s="125">
        <v>0</v>
      </c>
      <c r="E74" s="125">
        <v>736.7</v>
      </c>
      <c r="F74" s="125">
        <v>0</v>
      </c>
      <c r="G74" s="125">
        <v>0</v>
      </c>
      <c r="H74" s="125">
        <v>0</v>
      </c>
      <c r="I74" s="125">
        <v>22.380023789999996</v>
      </c>
      <c r="J74" s="125">
        <v>0</v>
      </c>
      <c r="K74" s="125">
        <v>0</v>
      </c>
      <c r="L74" s="125">
        <v>939.32453901999997</v>
      </c>
      <c r="M74" s="125">
        <v>346.98722360999994</v>
      </c>
      <c r="N74" s="125">
        <v>183.1225</v>
      </c>
      <c r="O74" s="125">
        <v>0</v>
      </c>
      <c r="P74" s="125">
        <v>0</v>
      </c>
      <c r="Q74" s="125">
        <v>0</v>
      </c>
      <c r="R74" s="125">
        <v>0</v>
      </c>
      <c r="S74" s="125">
        <v>0</v>
      </c>
      <c r="T74" s="125">
        <v>0</v>
      </c>
      <c r="U74" s="125">
        <v>0</v>
      </c>
      <c r="V74" s="125">
        <v>0</v>
      </c>
      <c r="W74" s="125">
        <v>0</v>
      </c>
      <c r="X74" s="125">
        <v>0</v>
      </c>
      <c r="Y74" s="125">
        <v>0</v>
      </c>
      <c r="Z74" s="125">
        <v>0</v>
      </c>
      <c r="AA74" s="125">
        <v>0</v>
      </c>
      <c r="AB74" s="125">
        <v>256.49173953999997</v>
      </c>
      <c r="AC74" s="125">
        <v>0</v>
      </c>
      <c r="AD74" s="125">
        <v>175</v>
      </c>
      <c r="AE74" s="125">
        <v>0</v>
      </c>
      <c r="AF74" s="125">
        <v>0</v>
      </c>
      <c r="AG74" s="125">
        <v>0</v>
      </c>
      <c r="AH74" s="125">
        <v>0</v>
      </c>
      <c r="AI74" s="125">
        <v>0</v>
      </c>
      <c r="AJ74" s="125">
        <v>0</v>
      </c>
      <c r="AK74" s="125">
        <v>0</v>
      </c>
      <c r="AL74" s="125">
        <v>0</v>
      </c>
      <c r="AM74" s="125">
        <v>0</v>
      </c>
      <c r="AN74" s="125">
        <v>0</v>
      </c>
      <c r="AO74" s="125">
        <v>0</v>
      </c>
      <c r="AP74" s="125">
        <v>0</v>
      </c>
      <c r="AQ74" s="125">
        <v>0</v>
      </c>
      <c r="AR74" s="125">
        <v>0</v>
      </c>
      <c r="AS74" s="125">
        <v>0</v>
      </c>
      <c r="AT74" s="125">
        <v>0</v>
      </c>
      <c r="AU74" s="125">
        <v>0</v>
      </c>
      <c r="AV74" s="125">
        <v>0</v>
      </c>
      <c r="AW74" s="125">
        <v>0</v>
      </c>
      <c r="AX74" s="125">
        <v>0</v>
      </c>
      <c r="AY74" s="125">
        <v>0</v>
      </c>
      <c r="AZ74" s="125">
        <v>0</v>
      </c>
      <c r="BA74" s="125">
        <v>0</v>
      </c>
      <c r="BB74" s="125">
        <v>0</v>
      </c>
      <c r="BC74" s="125">
        <v>0</v>
      </c>
      <c r="BD74" s="125">
        <v>0</v>
      </c>
      <c r="BE74" s="125">
        <v>0</v>
      </c>
      <c r="BF74" s="125">
        <v>0</v>
      </c>
      <c r="BG74" s="125">
        <v>0</v>
      </c>
      <c r="BH74" s="125">
        <v>0</v>
      </c>
      <c r="BI74" s="125">
        <v>0</v>
      </c>
      <c r="BJ74" s="125">
        <v>0</v>
      </c>
      <c r="BK74" s="125">
        <v>0</v>
      </c>
      <c r="BL74" s="125">
        <v>0</v>
      </c>
      <c r="BM74" s="125">
        <v>0</v>
      </c>
    </row>
    <row r="75" spans="2:65" x14ac:dyDescent="0.25">
      <c r="B75" s="138"/>
      <c r="C75" s="95" t="s">
        <v>299</v>
      </c>
      <c r="D75" s="125">
        <v>0</v>
      </c>
      <c r="E75" s="125">
        <v>31.972971000000001</v>
      </c>
      <c r="F75" s="125">
        <v>17.898285074999997</v>
      </c>
      <c r="G75" s="125">
        <v>477.15151377999996</v>
      </c>
      <c r="H75" s="125">
        <v>758.06076900999994</v>
      </c>
      <c r="I75" s="125">
        <v>22.628108789999999</v>
      </c>
      <c r="J75" s="125">
        <v>8.0037499999999998E-2</v>
      </c>
      <c r="K75" s="125">
        <v>214.73518723000001</v>
      </c>
      <c r="L75" s="125">
        <v>0</v>
      </c>
      <c r="M75" s="125">
        <v>0</v>
      </c>
      <c r="N75" s="125">
        <v>852.64949999999999</v>
      </c>
      <c r="O75" s="125">
        <v>0</v>
      </c>
      <c r="P75" s="125">
        <v>155.95487069000001</v>
      </c>
      <c r="Q75" s="125">
        <v>0</v>
      </c>
      <c r="R75" s="125">
        <v>0</v>
      </c>
      <c r="S75" s="125">
        <v>13.608000000000001</v>
      </c>
      <c r="T75" s="125">
        <v>0</v>
      </c>
      <c r="U75" s="125">
        <v>0</v>
      </c>
      <c r="V75" s="125">
        <v>25.9</v>
      </c>
      <c r="W75" s="125">
        <v>295.19187267000012</v>
      </c>
      <c r="X75" s="125">
        <v>1895.5893685199999</v>
      </c>
      <c r="Y75" s="125">
        <v>0</v>
      </c>
      <c r="Z75" s="125">
        <v>0</v>
      </c>
      <c r="AA75" s="125">
        <v>0</v>
      </c>
      <c r="AB75" s="125">
        <v>0</v>
      </c>
      <c r="AC75" s="125">
        <v>16.530275999999997</v>
      </c>
      <c r="AD75" s="125">
        <v>0</v>
      </c>
      <c r="AE75" s="125">
        <v>0</v>
      </c>
      <c r="AF75" s="125">
        <v>0</v>
      </c>
      <c r="AG75" s="125">
        <v>0</v>
      </c>
      <c r="AH75" s="125">
        <v>0</v>
      </c>
      <c r="AI75" s="125">
        <v>0</v>
      </c>
      <c r="AJ75" s="125">
        <v>0</v>
      </c>
      <c r="AK75" s="125">
        <v>0</v>
      </c>
      <c r="AL75" s="125">
        <v>0</v>
      </c>
      <c r="AM75" s="125">
        <v>0</v>
      </c>
      <c r="AN75" s="125">
        <v>0</v>
      </c>
      <c r="AO75" s="125">
        <v>0</v>
      </c>
      <c r="AP75" s="125">
        <v>0</v>
      </c>
      <c r="AQ75" s="125">
        <v>0</v>
      </c>
      <c r="AR75" s="125">
        <v>0</v>
      </c>
      <c r="AS75" s="125">
        <v>0</v>
      </c>
      <c r="AT75" s="125">
        <v>0</v>
      </c>
      <c r="AU75" s="125">
        <v>0</v>
      </c>
      <c r="AV75" s="125">
        <v>0</v>
      </c>
      <c r="AW75" s="125">
        <v>0</v>
      </c>
      <c r="AX75" s="125">
        <v>0</v>
      </c>
      <c r="AY75" s="125">
        <v>0</v>
      </c>
      <c r="AZ75" s="125">
        <v>0</v>
      </c>
      <c r="BA75" s="125">
        <v>0</v>
      </c>
      <c r="BB75" s="125">
        <v>0</v>
      </c>
      <c r="BC75" s="125">
        <v>0</v>
      </c>
      <c r="BD75" s="125">
        <v>0</v>
      </c>
      <c r="BE75" s="125">
        <v>0</v>
      </c>
      <c r="BF75" s="125">
        <v>0</v>
      </c>
      <c r="BG75" s="125">
        <v>0</v>
      </c>
      <c r="BH75" s="125">
        <v>0</v>
      </c>
      <c r="BI75" s="125">
        <v>0</v>
      </c>
      <c r="BJ75" s="125">
        <v>0</v>
      </c>
      <c r="BK75" s="125">
        <v>0</v>
      </c>
      <c r="BL75" s="125">
        <v>0</v>
      </c>
      <c r="BM75" s="125">
        <v>0</v>
      </c>
    </row>
    <row r="76" spans="2:65" x14ac:dyDescent="0.25">
      <c r="B76" s="129"/>
      <c r="C76" s="97" t="s">
        <v>300</v>
      </c>
      <c r="D76" s="125">
        <v>0</v>
      </c>
      <c r="E76" s="125">
        <v>30.118082000000001</v>
      </c>
      <c r="F76" s="125">
        <v>0</v>
      </c>
      <c r="G76" s="125">
        <v>468.80292857999996</v>
      </c>
      <c r="H76" s="125">
        <v>755.38570000000004</v>
      </c>
      <c r="I76" s="125">
        <v>9.4652999999999992</v>
      </c>
      <c r="J76" s="125">
        <v>0</v>
      </c>
      <c r="K76" s="125">
        <v>214.73518723000001</v>
      </c>
      <c r="L76" s="125">
        <v>0</v>
      </c>
      <c r="M76" s="125">
        <v>0</v>
      </c>
      <c r="N76" s="125">
        <v>0</v>
      </c>
      <c r="O76" s="125">
        <v>0</v>
      </c>
      <c r="P76" s="125">
        <v>155.95487069000001</v>
      </c>
      <c r="Q76" s="125">
        <v>0</v>
      </c>
      <c r="R76" s="125">
        <v>0</v>
      </c>
      <c r="S76" s="125">
        <v>13.608000000000001</v>
      </c>
      <c r="T76" s="125">
        <v>0</v>
      </c>
      <c r="U76" s="125">
        <v>0</v>
      </c>
      <c r="V76" s="125">
        <v>25.9</v>
      </c>
      <c r="W76" s="125">
        <v>295.19187267000012</v>
      </c>
      <c r="X76" s="125">
        <v>1895.5893685199999</v>
      </c>
      <c r="Y76" s="125">
        <v>0</v>
      </c>
      <c r="Z76" s="125">
        <v>0</v>
      </c>
      <c r="AA76" s="125">
        <v>0</v>
      </c>
      <c r="AB76" s="125">
        <v>0</v>
      </c>
      <c r="AC76" s="125">
        <v>16.530275999999997</v>
      </c>
      <c r="AD76" s="125">
        <v>0</v>
      </c>
      <c r="AE76" s="125">
        <v>0</v>
      </c>
      <c r="AF76" s="125">
        <v>0</v>
      </c>
      <c r="AG76" s="125">
        <v>0</v>
      </c>
      <c r="AH76" s="125">
        <v>0</v>
      </c>
      <c r="AI76" s="125">
        <v>0</v>
      </c>
      <c r="AJ76" s="125">
        <v>0</v>
      </c>
      <c r="AK76" s="125">
        <v>0</v>
      </c>
      <c r="AL76" s="125">
        <v>0</v>
      </c>
      <c r="AM76" s="125">
        <v>0</v>
      </c>
      <c r="AN76" s="125">
        <v>0</v>
      </c>
      <c r="AO76" s="125">
        <v>0</v>
      </c>
      <c r="AP76" s="125">
        <v>0</v>
      </c>
      <c r="AQ76" s="125">
        <v>0</v>
      </c>
      <c r="AR76" s="125">
        <v>0</v>
      </c>
      <c r="AS76" s="125">
        <v>0</v>
      </c>
      <c r="AT76" s="125">
        <v>0</v>
      </c>
      <c r="AU76" s="125">
        <v>0</v>
      </c>
      <c r="AV76" s="125">
        <v>0</v>
      </c>
      <c r="AW76" s="125">
        <v>0</v>
      </c>
      <c r="AX76" s="125">
        <v>0</v>
      </c>
      <c r="AY76" s="125">
        <v>0</v>
      </c>
      <c r="AZ76" s="125">
        <v>0</v>
      </c>
      <c r="BA76" s="125">
        <v>0</v>
      </c>
      <c r="BB76" s="125">
        <v>0</v>
      </c>
      <c r="BC76" s="125">
        <v>0</v>
      </c>
      <c r="BD76" s="125">
        <v>0</v>
      </c>
      <c r="BE76" s="125">
        <v>0</v>
      </c>
      <c r="BF76" s="125">
        <v>0</v>
      </c>
      <c r="BG76" s="125">
        <v>0</v>
      </c>
      <c r="BH76" s="125">
        <v>0</v>
      </c>
      <c r="BI76" s="125">
        <v>0</v>
      </c>
      <c r="BJ76" s="125">
        <v>0</v>
      </c>
      <c r="BK76" s="125">
        <v>0</v>
      </c>
      <c r="BL76" s="125">
        <v>0</v>
      </c>
      <c r="BM76" s="125">
        <v>0</v>
      </c>
    </row>
    <row r="77" spans="2:65" x14ac:dyDescent="0.25">
      <c r="B77" s="129"/>
      <c r="C77" s="97" t="s">
        <v>301</v>
      </c>
      <c r="D77" s="125">
        <v>0</v>
      </c>
      <c r="E77" s="125">
        <v>1.854889</v>
      </c>
      <c r="F77" s="125">
        <v>17.898285074999997</v>
      </c>
      <c r="G77" s="125">
        <v>8.3485852000000005</v>
      </c>
      <c r="H77" s="125">
        <v>2.6750690099999019</v>
      </c>
      <c r="I77" s="125">
        <v>13.162808789999998</v>
      </c>
      <c r="J77" s="125">
        <v>8.0037499999999998E-2</v>
      </c>
      <c r="K77" s="125">
        <v>0</v>
      </c>
      <c r="L77" s="125">
        <v>0</v>
      </c>
      <c r="M77" s="125">
        <v>0</v>
      </c>
      <c r="N77" s="125">
        <v>0</v>
      </c>
      <c r="O77" s="125">
        <v>0</v>
      </c>
      <c r="P77" s="125">
        <v>0</v>
      </c>
      <c r="Q77" s="125">
        <v>0</v>
      </c>
      <c r="R77" s="125">
        <v>0</v>
      </c>
      <c r="S77" s="125">
        <v>0</v>
      </c>
      <c r="T77" s="125">
        <v>0</v>
      </c>
      <c r="U77" s="125">
        <v>0</v>
      </c>
      <c r="V77" s="125">
        <v>0</v>
      </c>
      <c r="W77" s="125">
        <v>0</v>
      </c>
      <c r="X77" s="125">
        <v>0</v>
      </c>
      <c r="Y77" s="125">
        <v>0</v>
      </c>
      <c r="Z77" s="125">
        <v>0</v>
      </c>
      <c r="AA77" s="125">
        <v>0</v>
      </c>
      <c r="AB77" s="125">
        <v>0</v>
      </c>
      <c r="AC77" s="125">
        <v>0</v>
      </c>
      <c r="AD77" s="125">
        <v>0</v>
      </c>
      <c r="AE77" s="125">
        <v>0</v>
      </c>
      <c r="AF77" s="125">
        <v>0</v>
      </c>
      <c r="AG77" s="125">
        <v>0</v>
      </c>
      <c r="AH77" s="125">
        <v>0</v>
      </c>
      <c r="AI77" s="125">
        <v>0</v>
      </c>
      <c r="AJ77" s="125">
        <v>0</v>
      </c>
      <c r="AK77" s="125">
        <v>0</v>
      </c>
      <c r="AL77" s="125">
        <v>0</v>
      </c>
      <c r="AM77" s="125">
        <v>0</v>
      </c>
      <c r="AN77" s="125">
        <v>0</v>
      </c>
      <c r="AO77" s="125">
        <v>0</v>
      </c>
      <c r="AP77" s="125">
        <v>0</v>
      </c>
      <c r="AQ77" s="125">
        <v>0</v>
      </c>
      <c r="AR77" s="125">
        <v>0</v>
      </c>
      <c r="AS77" s="125">
        <v>0</v>
      </c>
      <c r="AT77" s="125">
        <v>0</v>
      </c>
      <c r="AU77" s="125">
        <v>0</v>
      </c>
      <c r="AV77" s="125">
        <v>0</v>
      </c>
      <c r="AW77" s="125">
        <v>0</v>
      </c>
      <c r="AX77" s="125">
        <v>0</v>
      </c>
      <c r="AY77" s="125">
        <v>0</v>
      </c>
      <c r="AZ77" s="125">
        <v>0</v>
      </c>
      <c r="BA77" s="125">
        <v>0</v>
      </c>
      <c r="BB77" s="125">
        <v>0</v>
      </c>
      <c r="BC77" s="125">
        <v>0</v>
      </c>
      <c r="BD77" s="125">
        <v>0</v>
      </c>
      <c r="BE77" s="125">
        <v>0</v>
      </c>
      <c r="BF77" s="125">
        <v>0</v>
      </c>
      <c r="BG77" s="125">
        <v>0</v>
      </c>
      <c r="BH77" s="125">
        <v>0</v>
      </c>
      <c r="BI77" s="125">
        <v>0</v>
      </c>
      <c r="BJ77" s="125">
        <v>0</v>
      </c>
      <c r="BK77" s="125">
        <v>0</v>
      </c>
      <c r="BL77" s="125">
        <v>0</v>
      </c>
      <c r="BM77" s="125">
        <v>0</v>
      </c>
    </row>
    <row r="78" spans="2:65" x14ac:dyDescent="0.25">
      <c r="B78" s="129"/>
      <c r="C78" s="97" t="s">
        <v>302</v>
      </c>
      <c r="D78" s="125">
        <v>0</v>
      </c>
      <c r="E78" s="125">
        <v>0</v>
      </c>
      <c r="F78" s="125">
        <v>0</v>
      </c>
      <c r="G78" s="125">
        <v>0</v>
      </c>
      <c r="H78" s="125">
        <v>0</v>
      </c>
      <c r="I78" s="125">
        <v>0</v>
      </c>
      <c r="J78" s="125">
        <v>0</v>
      </c>
      <c r="K78" s="125">
        <v>0</v>
      </c>
      <c r="L78" s="125">
        <v>0</v>
      </c>
      <c r="M78" s="125">
        <v>0</v>
      </c>
      <c r="N78" s="125">
        <v>852.64949999999999</v>
      </c>
      <c r="O78" s="125">
        <v>0</v>
      </c>
      <c r="P78" s="125">
        <v>0</v>
      </c>
      <c r="Q78" s="125">
        <v>0</v>
      </c>
      <c r="R78" s="125">
        <v>0</v>
      </c>
      <c r="S78" s="125">
        <v>0</v>
      </c>
      <c r="T78" s="125">
        <v>0</v>
      </c>
      <c r="U78" s="125">
        <v>0</v>
      </c>
      <c r="V78" s="125">
        <v>0</v>
      </c>
      <c r="W78" s="125">
        <v>0</v>
      </c>
      <c r="X78" s="125">
        <v>0</v>
      </c>
      <c r="Y78" s="125">
        <v>0</v>
      </c>
      <c r="Z78" s="125">
        <v>0</v>
      </c>
      <c r="AA78" s="125">
        <v>0</v>
      </c>
      <c r="AB78" s="125">
        <v>0</v>
      </c>
      <c r="AC78" s="125">
        <v>0</v>
      </c>
      <c r="AD78" s="125">
        <v>0</v>
      </c>
      <c r="AE78" s="125">
        <v>0</v>
      </c>
      <c r="AF78" s="125">
        <v>0</v>
      </c>
      <c r="AG78" s="125">
        <v>0</v>
      </c>
      <c r="AH78" s="125">
        <v>0</v>
      </c>
      <c r="AI78" s="125">
        <v>0</v>
      </c>
      <c r="AJ78" s="125">
        <v>0</v>
      </c>
      <c r="AK78" s="125">
        <v>0</v>
      </c>
      <c r="AL78" s="125">
        <v>0</v>
      </c>
      <c r="AM78" s="125">
        <v>0</v>
      </c>
      <c r="AN78" s="125">
        <v>0</v>
      </c>
      <c r="AO78" s="125">
        <v>0</v>
      </c>
      <c r="AP78" s="125">
        <v>0</v>
      </c>
      <c r="AQ78" s="125">
        <v>0</v>
      </c>
      <c r="AR78" s="125">
        <v>0</v>
      </c>
      <c r="AS78" s="125">
        <v>0</v>
      </c>
      <c r="AT78" s="125">
        <v>0</v>
      </c>
      <c r="AU78" s="125">
        <v>0</v>
      </c>
      <c r="AV78" s="125">
        <v>0</v>
      </c>
      <c r="AW78" s="125">
        <v>0</v>
      </c>
      <c r="AX78" s="125">
        <v>0</v>
      </c>
      <c r="AY78" s="125">
        <v>0</v>
      </c>
      <c r="AZ78" s="125">
        <v>0</v>
      </c>
      <c r="BA78" s="125">
        <v>0</v>
      </c>
      <c r="BB78" s="125">
        <v>0</v>
      </c>
      <c r="BC78" s="125">
        <v>0</v>
      </c>
      <c r="BD78" s="125">
        <v>0</v>
      </c>
      <c r="BE78" s="125">
        <v>0</v>
      </c>
      <c r="BF78" s="125">
        <v>0</v>
      </c>
      <c r="BG78" s="125">
        <v>0</v>
      </c>
      <c r="BH78" s="125">
        <v>0</v>
      </c>
      <c r="BI78" s="125">
        <v>0</v>
      </c>
      <c r="BJ78" s="125">
        <v>0</v>
      </c>
      <c r="BK78" s="125">
        <v>0</v>
      </c>
      <c r="BL78" s="125">
        <v>0</v>
      </c>
      <c r="BM78" s="125">
        <v>0</v>
      </c>
    </row>
    <row r="79" spans="2:65" x14ac:dyDescent="0.25">
      <c r="B79" s="130">
        <v>5</v>
      </c>
      <c r="C79" s="95" t="s">
        <v>303</v>
      </c>
      <c r="D79" s="125">
        <v>0</v>
      </c>
      <c r="E79" s="125">
        <v>0</v>
      </c>
      <c r="F79" s="125">
        <v>557.58480368999994</v>
      </c>
      <c r="G79" s="125">
        <v>0</v>
      </c>
      <c r="H79" s="125">
        <v>0</v>
      </c>
      <c r="I79" s="125">
        <v>0</v>
      </c>
      <c r="J79" s="125">
        <v>0</v>
      </c>
      <c r="K79" s="125">
        <v>0</v>
      </c>
      <c r="L79" s="125">
        <v>0</v>
      </c>
      <c r="M79" s="125">
        <v>0</v>
      </c>
      <c r="N79" s="125">
        <v>0</v>
      </c>
      <c r="O79" s="125">
        <v>0</v>
      </c>
      <c r="P79" s="125">
        <v>0</v>
      </c>
      <c r="Q79" s="125">
        <v>0</v>
      </c>
      <c r="R79" s="125">
        <v>0</v>
      </c>
      <c r="S79" s="125">
        <v>0</v>
      </c>
      <c r="T79" s="125">
        <v>0</v>
      </c>
      <c r="U79" s="125">
        <v>0</v>
      </c>
      <c r="V79" s="125">
        <v>0</v>
      </c>
      <c r="W79" s="125">
        <v>0</v>
      </c>
      <c r="X79" s="125">
        <v>0</v>
      </c>
      <c r="Y79" s="125">
        <v>0</v>
      </c>
      <c r="Z79" s="125">
        <v>0</v>
      </c>
      <c r="AA79" s="125">
        <v>0</v>
      </c>
      <c r="AB79" s="125">
        <v>0</v>
      </c>
      <c r="AC79" s="125">
        <v>0</v>
      </c>
      <c r="AD79" s="125">
        <v>0</v>
      </c>
      <c r="AE79" s="125">
        <v>0</v>
      </c>
      <c r="AF79" s="125">
        <v>0</v>
      </c>
      <c r="AG79" s="125">
        <v>0</v>
      </c>
      <c r="AH79" s="125">
        <v>0</v>
      </c>
      <c r="AI79" s="125">
        <v>0</v>
      </c>
      <c r="AJ79" s="125">
        <v>0</v>
      </c>
      <c r="AK79" s="125">
        <v>0</v>
      </c>
      <c r="AL79" s="125">
        <v>0</v>
      </c>
      <c r="AM79" s="125">
        <v>0</v>
      </c>
      <c r="AN79" s="125">
        <v>0</v>
      </c>
      <c r="AO79" s="125">
        <v>0</v>
      </c>
      <c r="AP79" s="125">
        <v>0</v>
      </c>
      <c r="AQ79" s="125">
        <v>0</v>
      </c>
      <c r="AR79" s="125">
        <v>0</v>
      </c>
      <c r="AS79" s="125">
        <v>0</v>
      </c>
      <c r="AT79" s="125">
        <v>0</v>
      </c>
      <c r="AU79" s="125">
        <v>0</v>
      </c>
      <c r="AV79" s="125">
        <v>0</v>
      </c>
      <c r="AW79" s="125">
        <v>0</v>
      </c>
      <c r="AX79" s="125">
        <v>0</v>
      </c>
      <c r="AY79" s="125">
        <v>0</v>
      </c>
      <c r="AZ79" s="125">
        <v>0</v>
      </c>
      <c r="BA79" s="125">
        <v>0</v>
      </c>
      <c r="BB79" s="125">
        <v>0</v>
      </c>
      <c r="BC79" s="125">
        <v>0</v>
      </c>
      <c r="BD79" s="125">
        <v>0</v>
      </c>
      <c r="BE79" s="125">
        <v>0</v>
      </c>
      <c r="BF79" s="125">
        <v>0</v>
      </c>
      <c r="BG79" s="125">
        <v>0</v>
      </c>
      <c r="BH79" s="125">
        <v>0</v>
      </c>
      <c r="BI79" s="125">
        <v>0</v>
      </c>
      <c r="BJ79" s="125">
        <v>0</v>
      </c>
      <c r="BK79" s="125">
        <v>0</v>
      </c>
      <c r="BL79" s="125">
        <v>0</v>
      </c>
      <c r="BM79" s="125">
        <v>0</v>
      </c>
    </row>
    <row r="80" spans="2:65" x14ac:dyDescent="0.25">
      <c r="B80" s="129"/>
      <c r="C80" s="97" t="s">
        <v>304</v>
      </c>
      <c r="D80" s="125">
        <v>0</v>
      </c>
      <c r="E80" s="125">
        <v>0</v>
      </c>
      <c r="F80" s="125">
        <v>557.58480368999994</v>
      </c>
      <c r="G80" s="125">
        <v>0</v>
      </c>
      <c r="H80" s="125">
        <v>0</v>
      </c>
      <c r="I80" s="125">
        <v>0</v>
      </c>
      <c r="J80" s="125">
        <v>0</v>
      </c>
      <c r="K80" s="125">
        <v>0</v>
      </c>
      <c r="L80" s="125">
        <v>0</v>
      </c>
      <c r="M80" s="125">
        <v>0</v>
      </c>
      <c r="N80" s="125">
        <v>0</v>
      </c>
      <c r="O80" s="125">
        <v>0</v>
      </c>
      <c r="P80" s="125">
        <v>0</v>
      </c>
      <c r="Q80" s="125">
        <v>0</v>
      </c>
      <c r="R80" s="125">
        <v>0</v>
      </c>
      <c r="S80" s="125">
        <v>0</v>
      </c>
      <c r="T80" s="125">
        <v>0</v>
      </c>
      <c r="U80" s="125">
        <v>0</v>
      </c>
      <c r="V80" s="125">
        <v>0</v>
      </c>
      <c r="W80" s="125">
        <v>0</v>
      </c>
      <c r="X80" s="125">
        <v>0</v>
      </c>
      <c r="Y80" s="125">
        <v>0</v>
      </c>
      <c r="Z80" s="125">
        <v>0</v>
      </c>
      <c r="AA80" s="125">
        <v>0</v>
      </c>
      <c r="AB80" s="125">
        <v>0</v>
      </c>
      <c r="AC80" s="125">
        <v>0</v>
      </c>
      <c r="AD80" s="125">
        <v>0</v>
      </c>
      <c r="AE80" s="125">
        <v>0</v>
      </c>
      <c r="AF80" s="125">
        <v>0</v>
      </c>
      <c r="AG80" s="125">
        <v>0</v>
      </c>
      <c r="AH80" s="125">
        <v>0</v>
      </c>
      <c r="AI80" s="125">
        <v>0</v>
      </c>
      <c r="AJ80" s="125">
        <v>0</v>
      </c>
      <c r="AK80" s="125">
        <v>0</v>
      </c>
      <c r="AL80" s="125">
        <v>0</v>
      </c>
      <c r="AM80" s="125">
        <v>0</v>
      </c>
      <c r="AN80" s="125">
        <v>0</v>
      </c>
      <c r="AO80" s="125">
        <v>0</v>
      </c>
      <c r="AP80" s="125">
        <v>0</v>
      </c>
      <c r="AQ80" s="125">
        <v>0</v>
      </c>
      <c r="AR80" s="125">
        <v>0</v>
      </c>
      <c r="AS80" s="125">
        <v>0</v>
      </c>
      <c r="AT80" s="125">
        <v>0</v>
      </c>
      <c r="AU80" s="125">
        <v>0</v>
      </c>
      <c r="AV80" s="125">
        <v>0</v>
      </c>
      <c r="AW80" s="125">
        <v>0</v>
      </c>
      <c r="AX80" s="125">
        <v>0</v>
      </c>
      <c r="AY80" s="125">
        <v>0</v>
      </c>
      <c r="AZ80" s="125">
        <v>0</v>
      </c>
      <c r="BA80" s="125">
        <v>0</v>
      </c>
      <c r="BB80" s="125">
        <v>0</v>
      </c>
      <c r="BC80" s="125">
        <v>0</v>
      </c>
      <c r="BD80" s="125">
        <v>0</v>
      </c>
      <c r="BE80" s="125">
        <v>0</v>
      </c>
      <c r="BF80" s="125">
        <v>0</v>
      </c>
      <c r="BG80" s="125">
        <v>0</v>
      </c>
      <c r="BH80" s="125">
        <v>0</v>
      </c>
      <c r="BI80" s="125">
        <v>0</v>
      </c>
      <c r="BJ80" s="125">
        <v>0</v>
      </c>
      <c r="BK80" s="125">
        <v>0</v>
      </c>
      <c r="BL80" s="125">
        <v>0</v>
      </c>
      <c r="BM80" s="125">
        <v>0</v>
      </c>
    </row>
    <row r="81" spans="2:65" x14ac:dyDescent="0.25">
      <c r="B81" s="129"/>
      <c r="C81" s="97" t="s">
        <v>305</v>
      </c>
      <c r="D81" s="125">
        <v>0</v>
      </c>
      <c r="E81" s="125">
        <v>0</v>
      </c>
      <c r="F81" s="125">
        <v>0</v>
      </c>
      <c r="G81" s="125">
        <v>0</v>
      </c>
      <c r="H81" s="125">
        <v>0</v>
      </c>
      <c r="I81" s="125">
        <v>0</v>
      </c>
      <c r="J81" s="125">
        <v>0</v>
      </c>
      <c r="K81" s="125">
        <v>0</v>
      </c>
      <c r="L81" s="125">
        <v>0</v>
      </c>
      <c r="M81" s="125">
        <v>0</v>
      </c>
      <c r="N81" s="125">
        <v>0</v>
      </c>
      <c r="O81" s="125">
        <v>0</v>
      </c>
      <c r="P81" s="125">
        <v>0</v>
      </c>
      <c r="Q81" s="125">
        <v>0</v>
      </c>
      <c r="R81" s="125">
        <v>0</v>
      </c>
      <c r="S81" s="125">
        <v>0</v>
      </c>
      <c r="T81" s="125">
        <v>0</v>
      </c>
      <c r="U81" s="125">
        <v>0</v>
      </c>
      <c r="V81" s="125">
        <v>0</v>
      </c>
      <c r="W81" s="125">
        <v>0</v>
      </c>
      <c r="X81" s="125">
        <v>0</v>
      </c>
      <c r="Y81" s="125">
        <v>0</v>
      </c>
      <c r="Z81" s="125">
        <v>0</v>
      </c>
      <c r="AA81" s="125">
        <v>0</v>
      </c>
      <c r="AB81" s="125">
        <v>0</v>
      </c>
      <c r="AC81" s="125">
        <v>0</v>
      </c>
      <c r="AD81" s="125">
        <v>0</v>
      </c>
      <c r="AE81" s="125">
        <v>0</v>
      </c>
      <c r="AF81" s="125">
        <v>0</v>
      </c>
      <c r="AG81" s="125">
        <v>0</v>
      </c>
      <c r="AH81" s="125">
        <v>0</v>
      </c>
      <c r="AI81" s="125">
        <v>0</v>
      </c>
      <c r="AJ81" s="125">
        <v>0</v>
      </c>
      <c r="AK81" s="125">
        <v>0</v>
      </c>
      <c r="AL81" s="125">
        <v>0</v>
      </c>
      <c r="AM81" s="125">
        <v>0</v>
      </c>
      <c r="AN81" s="125">
        <v>0</v>
      </c>
      <c r="AO81" s="125">
        <v>0</v>
      </c>
      <c r="AP81" s="125">
        <v>0</v>
      </c>
      <c r="AQ81" s="125">
        <v>0</v>
      </c>
      <c r="AR81" s="125">
        <v>0</v>
      </c>
      <c r="AS81" s="125">
        <v>0</v>
      </c>
      <c r="AT81" s="125">
        <v>0</v>
      </c>
      <c r="AU81" s="125">
        <v>0</v>
      </c>
      <c r="AV81" s="125">
        <v>0</v>
      </c>
      <c r="AW81" s="125">
        <v>0</v>
      </c>
      <c r="AX81" s="125">
        <v>0</v>
      </c>
      <c r="AY81" s="125">
        <v>0</v>
      </c>
      <c r="AZ81" s="125">
        <v>0</v>
      </c>
      <c r="BA81" s="125">
        <v>0</v>
      </c>
      <c r="BB81" s="125">
        <v>0</v>
      </c>
      <c r="BC81" s="125">
        <v>0</v>
      </c>
      <c r="BD81" s="125">
        <v>0</v>
      </c>
      <c r="BE81" s="125">
        <v>0</v>
      </c>
      <c r="BF81" s="125">
        <v>0</v>
      </c>
      <c r="BG81" s="125">
        <v>0</v>
      </c>
      <c r="BH81" s="125">
        <v>0</v>
      </c>
      <c r="BI81" s="125">
        <v>0</v>
      </c>
      <c r="BJ81" s="125">
        <v>0</v>
      </c>
      <c r="BK81" s="125">
        <v>0</v>
      </c>
      <c r="BL81" s="125">
        <v>0</v>
      </c>
      <c r="BM81" s="125">
        <v>0</v>
      </c>
    </row>
    <row r="82" spans="2:65" x14ac:dyDescent="0.25">
      <c r="B82" s="130">
        <v>6</v>
      </c>
      <c r="C82" s="95" t="s">
        <v>141</v>
      </c>
      <c r="D82" s="125">
        <v>12352.258199456915</v>
      </c>
      <c r="E82" s="125">
        <v>3470.2346520000001</v>
      </c>
      <c r="F82" s="125">
        <v>1751.7335753600003</v>
      </c>
      <c r="G82" s="125">
        <v>6215.1461624399999</v>
      </c>
      <c r="H82" s="125">
        <v>628.95159709999996</v>
      </c>
      <c r="I82" s="125">
        <v>2544.4253171199998</v>
      </c>
      <c r="J82" s="125">
        <v>2257.9741591299999</v>
      </c>
      <c r="K82" s="125">
        <v>1488.4394233399998</v>
      </c>
      <c r="L82" s="125">
        <v>2741.3672180996318</v>
      </c>
      <c r="M82" s="125">
        <v>2009.4705086800002</v>
      </c>
      <c r="N82" s="125">
        <v>2024.68747577</v>
      </c>
      <c r="O82" s="125">
        <v>3210.6085996700003</v>
      </c>
      <c r="P82" s="125">
        <v>1668.5485258899998</v>
      </c>
      <c r="Q82" s="125">
        <v>2725.4759269099995</v>
      </c>
      <c r="R82" s="125">
        <v>2230.1853049700003</v>
      </c>
      <c r="S82" s="125">
        <v>2733.7381087299996</v>
      </c>
      <c r="T82" s="125">
        <v>1798.9150719199999</v>
      </c>
      <c r="U82" s="125">
        <v>5120.50606883</v>
      </c>
      <c r="V82" s="125">
        <v>4236.7615432799994</v>
      </c>
      <c r="W82" s="125">
        <v>2199.0275607499998</v>
      </c>
      <c r="X82" s="125">
        <v>1753.756897</v>
      </c>
      <c r="Y82" s="125">
        <v>1809.7035781399995</v>
      </c>
      <c r="Z82" s="125">
        <v>4020.8790842699996</v>
      </c>
      <c r="AA82" s="125">
        <v>2759.8581999986382</v>
      </c>
      <c r="AB82" s="125">
        <v>1247.8114532400002</v>
      </c>
      <c r="AC82" s="125">
        <v>664.76829485999997</v>
      </c>
      <c r="AD82" s="125">
        <v>1324.3994304400001</v>
      </c>
      <c r="AE82" s="125">
        <v>585.40759885000011</v>
      </c>
      <c r="AF82" s="125">
        <v>15.648999999999999</v>
      </c>
      <c r="AG82" s="125">
        <v>124.43300000000001</v>
      </c>
      <c r="AH82" s="125">
        <v>379.90421076999996</v>
      </c>
      <c r="AI82" s="125">
        <v>256.48479570000001</v>
      </c>
      <c r="AJ82" s="125">
        <v>37.62466027</v>
      </c>
      <c r="AK82" s="125">
        <v>938.93906463999997</v>
      </c>
      <c r="AL82" s="125">
        <v>450.46211</v>
      </c>
      <c r="AM82" s="125">
        <v>701.12554570000009</v>
      </c>
      <c r="AN82" s="125">
        <v>39.574714310000005</v>
      </c>
      <c r="AO82" s="125">
        <v>759.54673739999987</v>
      </c>
      <c r="AP82" s="125">
        <v>550.55589350000002</v>
      </c>
      <c r="AQ82" s="125">
        <v>575.26688400000012</v>
      </c>
      <c r="AR82" s="125">
        <v>196.85572458999999</v>
      </c>
      <c r="AS82" s="125">
        <v>20.12666578</v>
      </c>
      <c r="AT82" s="125">
        <v>24.644110000000001</v>
      </c>
      <c r="AU82" s="125">
        <v>89.76387299000001</v>
      </c>
      <c r="AV82" s="125">
        <v>29.959</v>
      </c>
      <c r="AW82" s="125">
        <v>40.360155849999998</v>
      </c>
      <c r="AX82" s="125">
        <v>32.179018229999997</v>
      </c>
      <c r="AY82" s="125">
        <v>141.71378078999999</v>
      </c>
      <c r="AZ82" s="125">
        <v>394.48559311929284</v>
      </c>
      <c r="BA82" s="125">
        <v>115.86601206999998</v>
      </c>
      <c r="BB82" s="125">
        <v>146.505</v>
      </c>
      <c r="BC82" s="125">
        <v>123.93358955000001</v>
      </c>
      <c r="BD82" s="125">
        <v>26.757385240000005</v>
      </c>
      <c r="BE82" s="125">
        <v>195.40218473999997</v>
      </c>
      <c r="BF82" s="125">
        <v>138.82772100000003</v>
      </c>
      <c r="BG82" s="125">
        <v>14.455772720000001</v>
      </c>
      <c r="BH82" s="125">
        <v>46.30985776</v>
      </c>
      <c r="BI82" s="125">
        <v>80.69562710000001</v>
      </c>
      <c r="BJ82" s="125">
        <v>175.7739814325347</v>
      </c>
      <c r="BK82" s="125">
        <v>271.74524163999996</v>
      </c>
      <c r="BL82" s="125">
        <v>137.53386968000001</v>
      </c>
      <c r="BM82" s="125">
        <v>57.107970000000002</v>
      </c>
    </row>
    <row r="83" spans="2:65" x14ac:dyDescent="0.25">
      <c r="B83" s="130">
        <v>7</v>
      </c>
      <c r="C83" s="95" t="s">
        <v>142</v>
      </c>
      <c r="D83" s="125">
        <v>21960.852149998089</v>
      </c>
      <c r="E83" s="125">
        <v>22431.447093000002</v>
      </c>
      <c r="F83" s="125">
        <v>18105.807854457191</v>
      </c>
      <c r="G83" s="125">
        <v>20012.890810950001</v>
      </c>
      <c r="H83" s="125">
        <v>1907.724892008491</v>
      </c>
      <c r="I83" s="125">
        <v>4711.5137051379998</v>
      </c>
      <c r="J83" s="125">
        <v>7116.5999078643581</v>
      </c>
      <c r="K83" s="125">
        <v>15173.603468292498</v>
      </c>
      <c r="L83" s="125">
        <v>4337.6765760200005</v>
      </c>
      <c r="M83" s="125">
        <v>1980.1502394248841</v>
      </c>
      <c r="N83" s="125">
        <v>2593.9773750382356</v>
      </c>
      <c r="O83" s="125">
        <v>39687.855685156006</v>
      </c>
      <c r="P83" s="125">
        <v>11448.702445470135</v>
      </c>
      <c r="Q83" s="125">
        <v>6263.5862766100036</v>
      </c>
      <c r="R83" s="125">
        <v>5179.0606887721669</v>
      </c>
      <c r="S83" s="125">
        <v>13872.663996706959</v>
      </c>
      <c r="T83" s="125">
        <v>35431.114003569048</v>
      </c>
      <c r="U83" s="125">
        <v>13811.053326350615</v>
      </c>
      <c r="V83" s="125">
        <v>5413.0286566467457</v>
      </c>
      <c r="W83" s="125">
        <v>9199.9132537681362</v>
      </c>
      <c r="X83" s="125">
        <v>4750.4115893973967</v>
      </c>
      <c r="Y83" s="125">
        <v>23782.225097255607</v>
      </c>
      <c r="Z83" s="125">
        <v>11905.078261829341</v>
      </c>
      <c r="AA83" s="125">
        <v>2170.7486684126588</v>
      </c>
      <c r="AB83" s="125">
        <v>6407.9135311474147</v>
      </c>
      <c r="AC83" s="125">
        <v>1333.4761588753411</v>
      </c>
      <c r="AD83" s="125">
        <v>6763.4491242415334</v>
      </c>
      <c r="AE83" s="125">
        <v>1887.3219740146199</v>
      </c>
      <c r="AF83" s="125">
        <v>108.59099999999999</v>
      </c>
      <c r="AG83" s="125">
        <v>172.80500000000001</v>
      </c>
      <c r="AH83" s="125">
        <v>286.3943166075</v>
      </c>
      <c r="AI83" s="125">
        <v>343.26900597867927</v>
      </c>
      <c r="AJ83" s="125">
        <v>143.13581189462775</v>
      </c>
      <c r="AK83" s="125">
        <v>2412.0364551381804</v>
      </c>
      <c r="AL83" s="125">
        <v>636.92802000000006</v>
      </c>
      <c r="AM83" s="125">
        <v>538.78888179120895</v>
      </c>
      <c r="AN83" s="125">
        <v>87.623565743836494</v>
      </c>
      <c r="AO83" s="125">
        <v>1722.3859459081029</v>
      </c>
      <c r="AP83" s="125">
        <v>1227.1175786788001</v>
      </c>
      <c r="AQ83" s="125">
        <v>1932.850586298267</v>
      </c>
      <c r="AR83" s="125">
        <v>131.09576393981311</v>
      </c>
      <c r="AS83" s="125">
        <v>53.360304290000002</v>
      </c>
      <c r="AT83" s="125">
        <v>53.594550050000002</v>
      </c>
      <c r="AU83" s="125">
        <v>349.30585237999992</v>
      </c>
      <c r="AV83" s="125">
        <v>62.631</v>
      </c>
      <c r="AW83" s="125">
        <v>163.27672745600012</v>
      </c>
      <c r="AX83" s="125">
        <v>4876.7563590999998</v>
      </c>
      <c r="AY83" s="125">
        <v>939.6984878290001</v>
      </c>
      <c r="AZ83" s="125">
        <v>563.65393178987392</v>
      </c>
      <c r="BA83" s="125">
        <v>111.62424447283151</v>
      </c>
      <c r="BB83" s="125">
        <v>122.949</v>
      </c>
      <c r="BC83" s="125">
        <v>104.73534717999999</v>
      </c>
      <c r="BD83" s="125">
        <v>131.17388115999998</v>
      </c>
      <c r="BE83" s="125">
        <v>349.82035752999997</v>
      </c>
      <c r="BF83" s="125">
        <v>60.632571840004992</v>
      </c>
      <c r="BG83" s="125">
        <v>21.79083962</v>
      </c>
      <c r="BH83" s="125">
        <v>138.82588620000001</v>
      </c>
      <c r="BI83" s="125">
        <v>2625.0698980000002</v>
      </c>
      <c r="BJ83" s="125">
        <v>243.30592117999919</v>
      </c>
      <c r="BK83" s="125">
        <v>526.68406165999988</v>
      </c>
      <c r="BL83" s="125">
        <v>900.78777135694759</v>
      </c>
      <c r="BM83" s="125">
        <v>289.20671629999998</v>
      </c>
    </row>
    <row r="84" spans="2:65" x14ac:dyDescent="0.25">
      <c r="B84" s="139"/>
      <c r="C84" s="140" t="s">
        <v>306</v>
      </c>
      <c r="D84" s="125">
        <v>0</v>
      </c>
      <c r="E84" s="125">
        <v>10077.292969000004</v>
      </c>
      <c r="F84" s="125">
        <v>2569.3200604399999</v>
      </c>
      <c r="G84" s="125">
        <v>3326.1555487700007</v>
      </c>
      <c r="H84" s="125">
        <v>450.49486289749098</v>
      </c>
      <c r="I84" s="125">
        <v>1564.0150806679999</v>
      </c>
      <c r="J84" s="125">
        <v>836.41845098260001</v>
      </c>
      <c r="K84" s="125">
        <v>82.289209720000002</v>
      </c>
      <c r="L84" s="125">
        <v>1085.2475481600002</v>
      </c>
      <c r="M84" s="125">
        <v>2.0424599999999998E-3</v>
      </c>
      <c r="N84" s="125">
        <v>178.47458159999999</v>
      </c>
      <c r="O84" s="125">
        <v>2119.2726069320038</v>
      </c>
      <c r="P84" s="125">
        <v>1089.9531000907498</v>
      </c>
      <c r="Q84" s="125">
        <v>0</v>
      </c>
      <c r="R84" s="125">
        <v>6.9364968400000011</v>
      </c>
      <c r="S84" s="125">
        <v>1405.5078509920481</v>
      </c>
      <c r="T84" s="125">
        <v>1656.4676687100018</v>
      </c>
      <c r="U84" s="125">
        <v>2442.4275486086353</v>
      </c>
      <c r="V84" s="125">
        <v>758.96811595999952</v>
      </c>
      <c r="W84" s="125">
        <v>2079.2190538099999</v>
      </c>
      <c r="X84" s="125">
        <v>1016.1284394823058</v>
      </c>
      <c r="Y84" s="125">
        <v>1863.0539415118387</v>
      </c>
      <c r="Z84" s="125">
        <v>2193.3908963833401</v>
      </c>
      <c r="AA84" s="125">
        <v>0</v>
      </c>
      <c r="AB84" s="125">
        <v>833.49375461999898</v>
      </c>
      <c r="AC84" s="125">
        <v>155.91283640000003</v>
      </c>
      <c r="AD84" s="125">
        <v>1604.8658928095003</v>
      </c>
      <c r="AE84" s="125">
        <v>591.34397303000014</v>
      </c>
      <c r="AF84" s="125">
        <v>14.502000000000001</v>
      </c>
      <c r="AG84" s="125">
        <v>0</v>
      </c>
      <c r="AH84" s="125">
        <v>44.554302449999994</v>
      </c>
      <c r="AI84" s="125">
        <v>95.547444646499997</v>
      </c>
      <c r="AJ84" s="125">
        <v>38.726840159999995</v>
      </c>
      <c r="AK84" s="125">
        <v>719.58316233719779</v>
      </c>
      <c r="AL84" s="125">
        <v>0</v>
      </c>
      <c r="AM84" s="125">
        <v>0</v>
      </c>
      <c r="AN84" s="125">
        <v>36.355013889999981</v>
      </c>
      <c r="AO84" s="125">
        <v>546.83834378810263</v>
      </c>
      <c r="AP84" s="125">
        <v>225.04525346879998</v>
      </c>
      <c r="AQ84" s="125">
        <v>661.05651731000148</v>
      </c>
      <c r="AR84" s="125">
        <v>0</v>
      </c>
      <c r="AS84" s="125">
        <v>18.226536849999995</v>
      </c>
      <c r="AT84" s="125">
        <v>12.429130000000001</v>
      </c>
      <c r="AU84" s="125">
        <v>74.687210000000007</v>
      </c>
      <c r="AV84" s="125">
        <v>18.344000000000001</v>
      </c>
      <c r="AW84" s="125">
        <v>112.15807929</v>
      </c>
      <c r="AX84" s="125">
        <v>4325.9585033600006</v>
      </c>
      <c r="AY84" s="125">
        <v>329.33385614000008</v>
      </c>
      <c r="AZ84" s="125">
        <v>0</v>
      </c>
      <c r="BA84" s="125">
        <v>56.905146990000006</v>
      </c>
      <c r="BB84" s="125">
        <v>0</v>
      </c>
      <c r="BC84" s="125">
        <v>36.278469729999998</v>
      </c>
      <c r="BD84" s="125">
        <v>46.062221500000007</v>
      </c>
      <c r="BE84" s="125">
        <v>169.34321866999997</v>
      </c>
      <c r="BF84" s="125">
        <v>0</v>
      </c>
      <c r="BG84" s="125">
        <v>9.2679539999999996</v>
      </c>
      <c r="BH84" s="125">
        <v>94.871537260000025</v>
      </c>
      <c r="BI84" s="125">
        <v>2576.4882129000002</v>
      </c>
      <c r="BJ84" s="125">
        <v>37.210670000000007</v>
      </c>
      <c r="BK84" s="125">
        <v>137.33326778999995</v>
      </c>
      <c r="BL84" s="125">
        <v>235.07342636999999</v>
      </c>
      <c r="BM84" s="125">
        <v>72.44781264999996</v>
      </c>
    </row>
    <row r="85" spans="2:65" x14ac:dyDescent="0.25">
      <c r="B85" s="139"/>
      <c r="C85" s="97" t="s">
        <v>307</v>
      </c>
      <c r="D85" s="125">
        <v>0</v>
      </c>
      <c r="E85" s="125">
        <v>8459.6495970000033</v>
      </c>
      <c r="F85" s="125">
        <v>502.72982851999967</v>
      </c>
      <c r="G85" s="125">
        <v>2824.1263780300005</v>
      </c>
      <c r="H85" s="125">
        <v>324.97780790116491</v>
      </c>
      <c r="I85" s="125">
        <v>1268.7117254779998</v>
      </c>
      <c r="J85" s="125">
        <v>447.5143897726</v>
      </c>
      <c r="K85" s="125">
        <v>0</v>
      </c>
      <c r="L85" s="125">
        <v>390.18862039129721</v>
      </c>
      <c r="M85" s="125">
        <v>0</v>
      </c>
      <c r="N85" s="125">
        <v>0</v>
      </c>
      <c r="O85" s="125">
        <v>809.22981653000295</v>
      </c>
      <c r="P85" s="125">
        <v>768.17970050274982</v>
      </c>
      <c r="Q85" s="125">
        <v>0</v>
      </c>
      <c r="R85" s="125">
        <v>0</v>
      </c>
      <c r="S85" s="125">
        <v>486.77013445204784</v>
      </c>
      <c r="T85" s="125">
        <v>857.9819206000011</v>
      </c>
      <c r="U85" s="125">
        <v>0</v>
      </c>
      <c r="V85" s="125">
        <v>275.58819588559976</v>
      </c>
      <c r="W85" s="125">
        <v>1317.5297185920017</v>
      </c>
      <c r="X85" s="125">
        <v>517.44775302630615</v>
      </c>
      <c r="Y85" s="125">
        <v>1043.1522586478377</v>
      </c>
      <c r="Z85" s="125">
        <v>1143.2255531819999</v>
      </c>
      <c r="AA85" s="125">
        <v>0</v>
      </c>
      <c r="AB85" s="125">
        <v>495.91569233999979</v>
      </c>
      <c r="AC85" s="125">
        <v>0</v>
      </c>
      <c r="AD85" s="125">
        <v>635.67683399199916</v>
      </c>
      <c r="AE85" s="125">
        <v>0</v>
      </c>
      <c r="AF85" s="125">
        <v>0</v>
      </c>
      <c r="AG85" s="125">
        <v>0</v>
      </c>
      <c r="AH85" s="125">
        <v>0</v>
      </c>
      <c r="AI85" s="125">
        <v>54.01660965899999</v>
      </c>
      <c r="AJ85" s="125">
        <v>11.481583319999999</v>
      </c>
      <c r="AK85" s="125">
        <v>143.45317502249958</v>
      </c>
      <c r="AL85" s="125">
        <v>0</v>
      </c>
      <c r="AM85" s="125">
        <v>0</v>
      </c>
      <c r="AN85" s="125">
        <v>4.0951493299999999</v>
      </c>
      <c r="AO85" s="125">
        <v>0</v>
      </c>
      <c r="AP85" s="125">
        <v>0</v>
      </c>
      <c r="AQ85" s="125">
        <v>414.74942249000065</v>
      </c>
      <c r="AR85" s="125">
        <v>0</v>
      </c>
      <c r="AS85" s="125">
        <v>0</v>
      </c>
      <c r="AT85" s="125">
        <v>1.05745</v>
      </c>
      <c r="AU85" s="125">
        <v>0</v>
      </c>
      <c r="AV85" s="125">
        <v>0</v>
      </c>
      <c r="AW85" s="125">
        <v>112.15807929</v>
      </c>
      <c r="AX85" s="125">
        <v>0</v>
      </c>
      <c r="AY85" s="125">
        <v>117.50376562999999</v>
      </c>
      <c r="AZ85" s="125">
        <v>0</v>
      </c>
      <c r="BA85" s="125">
        <v>8.5392806717764156</v>
      </c>
      <c r="BB85" s="125">
        <v>0</v>
      </c>
      <c r="BC85" s="125">
        <v>0</v>
      </c>
      <c r="BD85" s="125">
        <v>0</v>
      </c>
      <c r="BE85" s="125">
        <v>0</v>
      </c>
      <c r="BF85" s="125">
        <v>0</v>
      </c>
      <c r="BG85" s="125">
        <v>0</v>
      </c>
      <c r="BH85" s="125">
        <v>0</v>
      </c>
      <c r="BI85" s="125">
        <v>2576.4882129000002</v>
      </c>
      <c r="BJ85" s="125">
        <v>4.5291499999999996</v>
      </c>
      <c r="BK85" s="125">
        <v>117.07492651999996</v>
      </c>
      <c r="BL85" s="125">
        <v>94.80247029981102</v>
      </c>
      <c r="BM85" s="125">
        <v>16.30733</v>
      </c>
    </row>
    <row r="86" spans="2:65" x14ac:dyDescent="0.25">
      <c r="B86" s="129"/>
      <c r="C86" s="97" t="s">
        <v>308</v>
      </c>
      <c r="D86" s="125">
        <v>0</v>
      </c>
      <c r="E86" s="125">
        <v>746.33543199999997</v>
      </c>
      <c r="F86" s="125">
        <v>477.37634960999998</v>
      </c>
      <c r="G86" s="125">
        <v>489.48167902</v>
      </c>
      <c r="H86" s="125">
        <v>1.67564219</v>
      </c>
      <c r="I86" s="125">
        <v>64.584887249999994</v>
      </c>
      <c r="J86" s="125">
        <v>204.28035829000001</v>
      </c>
      <c r="K86" s="125">
        <v>79.311696609999998</v>
      </c>
      <c r="L86" s="125">
        <v>457.36019443999999</v>
      </c>
      <c r="M86" s="125">
        <v>1.0212299999999999E-3</v>
      </c>
      <c r="N86" s="125">
        <v>170.49088649999999</v>
      </c>
      <c r="O86" s="125">
        <v>589.29944964000003</v>
      </c>
      <c r="P86" s="125">
        <v>1.7598583300000001</v>
      </c>
      <c r="Q86" s="125">
        <v>0</v>
      </c>
      <c r="R86" s="125">
        <v>0</v>
      </c>
      <c r="S86" s="125">
        <v>562.49983442999996</v>
      </c>
      <c r="T86" s="125">
        <v>543.96288386000083</v>
      </c>
      <c r="U86" s="125">
        <v>768.07721062000019</v>
      </c>
      <c r="V86" s="125">
        <v>0</v>
      </c>
      <c r="W86" s="125">
        <v>311.93832168</v>
      </c>
      <c r="X86" s="125">
        <v>197.55948422</v>
      </c>
      <c r="Y86" s="125">
        <v>253.35052881000001</v>
      </c>
      <c r="Z86" s="125">
        <v>539.28613535</v>
      </c>
      <c r="AA86" s="125">
        <v>0</v>
      </c>
      <c r="AB86" s="125">
        <v>174.62085539999998</v>
      </c>
      <c r="AC86" s="125">
        <v>149.06831644000002</v>
      </c>
      <c r="AD86" s="125">
        <v>376.10258390000007</v>
      </c>
      <c r="AE86" s="125">
        <v>52.735731299999998</v>
      </c>
      <c r="AF86" s="125">
        <v>0</v>
      </c>
      <c r="AG86" s="125">
        <v>0</v>
      </c>
      <c r="AH86" s="125">
        <v>44.554302449999994</v>
      </c>
      <c r="AI86" s="125">
        <v>0</v>
      </c>
      <c r="AJ86" s="125">
        <v>8.9646608499999996</v>
      </c>
      <c r="AK86" s="125">
        <v>195.29009664999998</v>
      </c>
      <c r="AL86" s="125">
        <v>0</v>
      </c>
      <c r="AM86" s="125">
        <v>0</v>
      </c>
      <c r="AN86" s="125">
        <v>0</v>
      </c>
      <c r="AO86" s="125">
        <v>48.791139730000005</v>
      </c>
      <c r="AP86" s="125">
        <v>26.989723530000003</v>
      </c>
      <c r="AQ86" s="125">
        <v>51.712900529999999</v>
      </c>
      <c r="AR86" s="125">
        <v>0</v>
      </c>
      <c r="AS86" s="125">
        <v>0</v>
      </c>
      <c r="AT86" s="125">
        <v>0</v>
      </c>
      <c r="AU86" s="125">
        <v>0</v>
      </c>
      <c r="AV86" s="125">
        <v>0</v>
      </c>
      <c r="AW86" s="125">
        <v>0</v>
      </c>
      <c r="AX86" s="125">
        <v>0</v>
      </c>
      <c r="AY86" s="125">
        <v>9.4888380100000003</v>
      </c>
      <c r="AZ86" s="125">
        <v>0</v>
      </c>
      <c r="BA86" s="125">
        <v>30.646747440000002</v>
      </c>
      <c r="BB86" s="125">
        <v>0</v>
      </c>
      <c r="BC86" s="125">
        <v>8.2722178</v>
      </c>
      <c r="BD86" s="125">
        <v>0</v>
      </c>
      <c r="BE86" s="125">
        <v>8.4815009299999993</v>
      </c>
      <c r="BF86" s="125">
        <v>0</v>
      </c>
      <c r="BG86" s="125">
        <v>0</v>
      </c>
      <c r="BH86" s="125">
        <v>1.9149161100000001</v>
      </c>
      <c r="BI86" s="125">
        <v>0</v>
      </c>
      <c r="BJ86" s="125">
        <v>6.1337200000000003</v>
      </c>
      <c r="BK86" s="125">
        <v>20.258341270000003</v>
      </c>
      <c r="BL86" s="125">
        <v>0</v>
      </c>
      <c r="BM86" s="125">
        <v>19.153987949999998</v>
      </c>
    </row>
    <row r="87" spans="2:65" x14ac:dyDescent="0.25">
      <c r="B87" s="129"/>
      <c r="C87" s="136" t="s">
        <v>309</v>
      </c>
      <c r="D87" s="125">
        <v>0</v>
      </c>
      <c r="E87" s="125">
        <v>871.30794000000003</v>
      </c>
      <c r="F87" s="125">
        <v>1589.2138823100004</v>
      </c>
      <c r="G87" s="125">
        <v>12.54749172</v>
      </c>
      <c r="H87" s="125">
        <v>123.84141280632609</v>
      </c>
      <c r="I87" s="125">
        <v>230.71846794000001</v>
      </c>
      <c r="J87" s="125">
        <v>184.62370291999997</v>
      </c>
      <c r="K87" s="125">
        <v>2.9775131099999999</v>
      </c>
      <c r="L87" s="125">
        <v>237.69873332870301</v>
      </c>
      <c r="M87" s="125">
        <v>1.0212299999999999E-3</v>
      </c>
      <c r="N87" s="125">
        <v>7.9836950999999994</v>
      </c>
      <c r="O87" s="125">
        <v>720.74334076200046</v>
      </c>
      <c r="P87" s="125">
        <v>320.01354125799998</v>
      </c>
      <c r="Q87" s="125">
        <v>0</v>
      </c>
      <c r="R87" s="125">
        <v>6.9364968400000011</v>
      </c>
      <c r="S87" s="125">
        <v>356.23788211000033</v>
      </c>
      <c r="T87" s="125">
        <v>254.52286425</v>
      </c>
      <c r="U87" s="125">
        <v>1674.3503379886349</v>
      </c>
      <c r="V87" s="125">
        <v>483.37992007439988</v>
      </c>
      <c r="W87" s="125">
        <v>449.75101353799823</v>
      </c>
      <c r="X87" s="125">
        <v>301.12120223599959</v>
      </c>
      <c r="Y87" s="125">
        <v>566.5511540540009</v>
      </c>
      <c r="Z87" s="125">
        <v>510.87920785134008</v>
      </c>
      <c r="AA87" s="125">
        <v>0</v>
      </c>
      <c r="AB87" s="125">
        <v>162.95720687999921</v>
      </c>
      <c r="AC87" s="125">
        <v>6.8445199600000004</v>
      </c>
      <c r="AD87" s="125">
        <v>593.08647491750094</v>
      </c>
      <c r="AE87" s="125">
        <v>538.60824173000015</v>
      </c>
      <c r="AF87" s="125">
        <v>14.502000000000001</v>
      </c>
      <c r="AG87" s="125">
        <v>0</v>
      </c>
      <c r="AH87" s="125">
        <v>0</v>
      </c>
      <c r="AI87" s="125">
        <v>41.530834987500015</v>
      </c>
      <c r="AJ87" s="125">
        <v>18.280595989999998</v>
      </c>
      <c r="AK87" s="125">
        <v>380.83989066469826</v>
      </c>
      <c r="AL87" s="125">
        <v>0</v>
      </c>
      <c r="AM87" s="125">
        <v>0</v>
      </c>
      <c r="AN87" s="125">
        <v>32.259864559999983</v>
      </c>
      <c r="AO87" s="125">
        <v>498.04720405810269</v>
      </c>
      <c r="AP87" s="125">
        <v>198.05552993879999</v>
      </c>
      <c r="AQ87" s="125">
        <v>194.59419429000093</v>
      </c>
      <c r="AR87" s="125">
        <v>0</v>
      </c>
      <c r="AS87" s="125">
        <v>18.226536849999995</v>
      </c>
      <c r="AT87" s="125">
        <v>11.37168</v>
      </c>
      <c r="AU87" s="125">
        <v>74.687210000000007</v>
      </c>
      <c r="AV87" s="125">
        <v>18.344000000000001</v>
      </c>
      <c r="AW87" s="125">
        <v>0</v>
      </c>
      <c r="AX87" s="125">
        <v>4325.9585033600006</v>
      </c>
      <c r="AY87" s="125">
        <v>202.34125250000011</v>
      </c>
      <c r="AZ87" s="125">
        <v>0</v>
      </c>
      <c r="BA87" s="125">
        <v>17.719118878223583</v>
      </c>
      <c r="BB87" s="125">
        <v>0</v>
      </c>
      <c r="BC87" s="125">
        <v>28.006251929999998</v>
      </c>
      <c r="BD87" s="125">
        <v>46.062221500000007</v>
      </c>
      <c r="BE87" s="125">
        <v>160.86171773999999</v>
      </c>
      <c r="BF87" s="125">
        <v>0</v>
      </c>
      <c r="BG87" s="125">
        <v>9.2679539999999996</v>
      </c>
      <c r="BH87" s="125">
        <v>92.956621150000018</v>
      </c>
      <c r="BI87" s="125">
        <v>0</v>
      </c>
      <c r="BJ87" s="125">
        <v>26.547800000000002</v>
      </c>
      <c r="BK87" s="125">
        <v>0</v>
      </c>
      <c r="BL87" s="125">
        <v>140.27095607018899</v>
      </c>
      <c r="BM87" s="125">
        <v>36.986494699999966</v>
      </c>
    </row>
    <row r="88" spans="2:65" x14ac:dyDescent="0.25">
      <c r="B88" s="129"/>
      <c r="C88" s="136" t="s">
        <v>310</v>
      </c>
      <c r="D88" s="125">
        <v>0</v>
      </c>
      <c r="E88" s="125">
        <v>5203.3637849999996</v>
      </c>
      <c r="F88" s="125">
        <v>5393.6377511299997</v>
      </c>
      <c r="G88" s="125">
        <v>0</v>
      </c>
      <c r="H88" s="125">
        <v>0</v>
      </c>
      <c r="I88" s="125">
        <v>1799.9599597500001</v>
      </c>
      <c r="J88" s="125">
        <v>2282.2834708</v>
      </c>
      <c r="K88" s="125">
        <v>1509.08176364</v>
      </c>
      <c r="L88" s="125">
        <v>2027.5106088200002</v>
      </c>
      <c r="M88" s="125">
        <v>1192.07507063</v>
      </c>
      <c r="N88" s="125">
        <v>1130.7530688611594</v>
      </c>
      <c r="O88" s="125">
        <v>3501.0112812500001</v>
      </c>
      <c r="P88" s="125">
        <v>3024.3277776599998</v>
      </c>
      <c r="Q88" s="125">
        <v>0</v>
      </c>
      <c r="R88" s="125">
        <v>0</v>
      </c>
      <c r="S88" s="125">
        <v>1565.0206406937484</v>
      </c>
      <c r="T88" s="125">
        <v>3817.4937381899999</v>
      </c>
      <c r="U88" s="125">
        <v>1938.4032864698158</v>
      </c>
      <c r="V88" s="125">
        <v>1176.4500573966361</v>
      </c>
      <c r="W88" s="125">
        <v>884.19383786000003</v>
      </c>
      <c r="X88" s="125">
        <v>1213.1098890463575</v>
      </c>
      <c r="Y88" s="125">
        <v>3277.7650103740002</v>
      </c>
      <c r="Z88" s="125">
        <v>4350.8896710300005</v>
      </c>
      <c r="AA88" s="125">
        <v>2.7958850000000002</v>
      </c>
      <c r="AB88" s="125">
        <v>1440.3494692600002</v>
      </c>
      <c r="AC88" s="125">
        <v>31.885456089999998</v>
      </c>
      <c r="AD88" s="125">
        <v>3009.5882504800002</v>
      </c>
      <c r="AE88" s="125">
        <v>98.867312657713697</v>
      </c>
      <c r="AF88" s="125">
        <v>0.49</v>
      </c>
      <c r="AG88" s="125">
        <v>63.284999999999997</v>
      </c>
      <c r="AH88" s="125">
        <v>0</v>
      </c>
      <c r="AI88" s="125">
        <v>145.94129906999999</v>
      </c>
      <c r="AJ88" s="125">
        <v>47.621987230000002</v>
      </c>
      <c r="AK88" s="125">
        <v>922.39417516000003</v>
      </c>
      <c r="AL88" s="125">
        <v>0</v>
      </c>
      <c r="AM88" s="125">
        <v>33.226754450000001</v>
      </c>
      <c r="AN88" s="125">
        <v>0.16828608</v>
      </c>
      <c r="AO88" s="125">
        <v>556.65272084000003</v>
      </c>
      <c r="AP88" s="125">
        <v>274.96473300000002</v>
      </c>
      <c r="AQ88" s="125">
        <v>56.855078110000001</v>
      </c>
      <c r="AR88" s="125">
        <v>0</v>
      </c>
      <c r="AS88" s="125">
        <v>1.1819842200000001</v>
      </c>
      <c r="AT88" s="125">
        <v>13.199389999999999</v>
      </c>
      <c r="AU88" s="125">
        <v>44.290242039999995</v>
      </c>
      <c r="AV88" s="125">
        <v>0</v>
      </c>
      <c r="AW88" s="125">
        <v>0</v>
      </c>
      <c r="AX88" s="125">
        <v>0</v>
      </c>
      <c r="AY88" s="125">
        <v>69.909566560000002</v>
      </c>
      <c r="AZ88" s="125">
        <v>7.0732481200000006</v>
      </c>
      <c r="BA88" s="125">
        <v>45.63603895</v>
      </c>
      <c r="BB88" s="125">
        <v>0</v>
      </c>
      <c r="BC88" s="125">
        <v>24.870794499999999</v>
      </c>
      <c r="BD88" s="125">
        <v>19.075644279999999</v>
      </c>
      <c r="BE88" s="125">
        <v>39.252563379999998</v>
      </c>
      <c r="BF88" s="125">
        <v>3.5000000000000001E-3</v>
      </c>
      <c r="BG88" s="125">
        <v>2.6450079999999998</v>
      </c>
      <c r="BH88" s="125">
        <v>26.560052020000001</v>
      </c>
      <c r="BI88" s="125">
        <v>0.35513699999999998</v>
      </c>
      <c r="BJ88" s="125">
        <v>1.992</v>
      </c>
      <c r="BK88" s="125">
        <v>101.22646041</v>
      </c>
      <c r="BL88" s="125">
        <v>185.99704015</v>
      </c>
      <c r="BM88" s="125">
        <v>97.891839450000006</v>
      </c>
    </row>
    <row r="89" spans="2:65" x14ac:dyDescent="0.25">
      <c r="B89" s="129"/>
      <c r="C89" s="97" t="s">
        <v>311</v>
      </c>
      <c r="D89" s="125">
        <v>771.56338437216016</v>
      </c>
      <c r="E89" s="125">
        <v>209.119696</v>
      </c>
      <c r="F89" s="125">
        <v>7350.5261046771893</v>
      </c>
      <c r="G89" s="125">
        <v>2712.1410193899987</v>
      </c>
      <c r="H89" s="125">
        <v>532.56538381099995</v>
      </c>
      <c r="I89" s="125">
        <v>0</v>
      </c>
      <c r="J89" s="125">
        <v>2632.7878562399997</v>
      </c>
      <c r="K89" s="125">
        <v>413.92544091000002</v>
      </c>
      <c r="L89" s="125">
        <v>216.55583568</v>
      </c>
      <c r="M89" s="125">
        <v>287.01794323999025</v>
      </c>
      <c r="N89" s="125">
        <v>134.8360519673343</v>
      </c>
      <c r="O89" s="125">
        <v>26574.629336784001</v>
      </c>
      <c r="P89" s="125">
        <v>0</v>
      </c>
      <c r="Q89" s="125">
        <v>1132.0963613839995</v>
      </c>
      <c r="R89" s="125">
        <v>830.18131671216747</v>
      </c>
      <c r="S89" s="125">
        <v>2179.2347486400004</v>
      </c>
      <c r="T89" s="125">
        <v>18789.292393510001</v>
      </c>
      <c r="U89" s="125">
        <v>804.77960992607086</v>
      </c>
      <c r="V89" s="125">
        <v>28.971250700000002</v>
      </c>
      <c r="W89" s="125">
        <v>300.83708496813568</v>
      </c>
      <c r="X89" s="125">
        <v>0.27613300000000002</v>
      </c>
      <c r="Y89" s="125">
        <v>63.352443539999996</v>
      </c>
      <c r="Z89" s="125">
        <v>3461.9726113810016</v>
      </c>
      <c r="AA89" s="125">
        <v>73.467422080000048</v>
      </c>
      <c r="AB89" s="125">
        <v>0</v>
      </c>
      <c r="AC89" s="125">
        <v>557.21056615000043</v>
      </c>
      <c r="AD89" s="125">
        <v>223.04701051492933</v>
      </c>
      <c r="AE89" s="125">
        <v>204.20429299830093</v>
      </c>
      <c r="AF89" s="125">
        <v>71.614000000000004</v>
      </c>
      <c r="AG89" s="125">
        <v>74.150000000000006</v>
      </c>
      <c r="AH89" s="125">
        <v>137.95562210750001</v>
      </c>
      <c r="AI89" s="125">
        <v>70.944100579999983</v>
      </c>
      <c r="AJ89" s="125">
        <v>7.1796022099999997</v>
      </c>
      <c r="AK89" s="125">
        <v>63.896979330980528</v>
      </c>
      <c r="AL89" s="125">
        <v>154.90786</v>
      </c>
      <c r="AM89" s="125">
        <v>0</v>
      </c>
      <c r="AN89" s="125">
        <v>2.2405287199999999</v>
      </c>
      <c r="AO89" s="125">
        <v>1.3399439799999999</v>
      </c>
      <c r="AP89" s="125">
        <v>115.01962141999999</v>
      </c>
      <c r="AQ89" s="125">
        <v>727.77771816999996</v>
      </c>
      <c r="AR89" s="125">
        <v>0</v>
      </c>
      <c r="AS89" s="125">
        <v>0</v>
      </c>
      <c r="AT89" s="125">
        <v>1.0123500000000001</v>
      </c>
      <c r="AU89" s="125">
        <v>8.4351003899999419</v>
      </c>
      <c r="AV89" s="125">
        <v>28.445</v>
      </c>
      <c r="AW89" s="125">
        <v>0</v>
      </c>
      <c r="AX89" s="125">
        <v>452.18794743000001</v>
      </c>
      <c r="AY89" s="125">
        <v>96.093184240000014</v>
      </c>
      <c r="AZ89" s="125">
        <v>0</v>
      </c>
      <c r="BA89" s="125">
        <v>0.29990078999999997</v>
      </c>
      <c r="BB89" s="125">
        <v>16.815999999999999</v>
      </c>
      <c r="BC89" s="125">
        <v>14.886849060000001</v>
      </c>
      <c r="BD89" s="125">
        <v>18.609823899999991</v>
      </c>
      <c r="BE89" s="125">
        <v>7.0122663300000001</v>
      </c>
      <c r="BF89" s="125">
        <v>-4.7999999999999996E-3</v>
      </c>
      <c r="BG89" s="125">
        <v>2.0257999999999998</v>
      </c>
      <c r="BH89" s="125">
        <v>3.7124941100000002</v>
      </c>
      <c r="BI89" s="125">
        <v>5.8808233000000003</v>
      </c>
      <c r="BJ89" s="125">
        <v>8.1090900000000001</v>
      </c>
      <c r="BK89" s="125">
        <v>44.173708699999999</v>
      </c>
      <c r="BL89" s="125">
        <v>430.62959743000005</v>
      </c>
      <c r="BM89" s="125">
        <v>10.03962098</v>
      </c>
    </row>
    <row r="90" spans="2:65" x14ac:dyDescent="0.25">
      <c r="B90" s="129"/>
      <c r="C90" s="136" t="s">
        <v>312</v>
      </c>
      <c r="D90" s="125">
        <v>0</v>
      </c>
      <c r="E90" s="125">
        <v>341.15529800000002</v>
      </c>
      <c r="F90" s="125">
        <v>0</v>
      </c>
      <c r="G90" s="125">
        <v>0</v>
      </c>
      <c r="H90" s="125">
        <v>0</v>
      </c>
      <c r="I90" s="125">
        <v>0</v>
      </c>
      <c r="J90" s="125">
        <v>0</v>
      </c>
      <c r="K90" s="125">
        <v>0</v>
      </c>
      <c r="L90" s="125">
        <v>24.424800000000001</v>
      </c>
      <c r="M90" s="125">
        <v>0</v>
      </c>
      <c r="N90" s="125">
        <v>0</v>
      </c>
      <c r="O90" s="125">
        <v>0</v>
      </c>
      <c r="P90" s="125">
        <v>0</v>
      </c>
      <c r="Q90" s="125">
        <v>0</v>
      </c>
      <c r="R90" s="125">
        <v>0</v>
      </c>
      <c r="S90" s="125">
        <v>0</v>
      </c>
      <c r="T90" s="125">
        <v>0</v>
      </c>
      <c r="U90" s="125">
        <v>0</v>
      </c>
      <c r="V90" s="125">
        <v>0</v>
      </c>
      <c r="W90" s="125">
        <v>0</v>
      </c>
      <c r="X90" s="125">
        <v>0</v>
      </c>
      <c r="Y90" s="125">
        <v>0</v>
      </c>
      <c r="Z90" s="125">
        <v>0</v>
      </c>
      <c r="AA90" s="125">
        <v>0</v>
      </c>
      <c r="AB90" s="125">
        <v>0</v>
      </c>
      <c r="AC90" s="125">
        <v>0</v>
      </c>
      <c r="AD90" s="125">
        <v>0</v>
      </c>
      <c r="AE90" s="125">
        <v>0</v>
      </c>
      <c r="AF90" s="125">
        <v>0</v>
      </c>
      <c r="AG90" s="125">
        <v>0</v>
      </c>
      <c r="AH90" s="125">
        <v>0</v>
      </c>
      <c r="AI90" s="125">
        <v>0</v>
      </c>
      <c r="AJ90" s="125">
        <v>0</v>
      </c>
      <c r="AK90" s="125">
        <v>0</v>
      </c>
      <c r="AL90" s="125">
        <v>0</v>
      </c>
      <c r="AM90" s="125">
        <v>0</v>
      </c>
      <c r="AN90" s="125">
        <v>0</v>
      </c>
      <c r="AO90" s="125">
        <v>0</v>
      </c>
      <c r="AP90" s="125">
        <v>0</v>
      </c>
      <c r="AQ90" s="125">
        <v>3.5216500000000005E-2</v>
      </c>
      <c r="AR90" s="125">
        <v>0</v>
      </c>
      <c r="AS90" s="125">
        <v>0</v>
      </c>
      <c r="AT90" s="125">
        <v>0</v>
      </c>
      <c r="AU90" s="125">
        <v>0</v>
      </c>
      <c r="AV90" s="125">
        <v>0</v>
      </c>
      <c r="AW90" s="125">
        <v>0</v>
      </c>
      <c r="AX90" s="125">
        <v>0</v>
      </c>
      <c r="AY90" s="125">
        <v>0</v>
      </c>
      <c r="AZ90" s="125">
        <v>0</v>
      </c>
      <c r="BA90" s="125">
        <v>0</v>
      </c>
      <c r="BB90" s="125">
        <v>0</v>
      </c>
      <c r="BC90" s="125">
        <v>0</v>
      </c>
      <c r="BD90" s="125">
        <v>0</v>
      </c>
      <c r="BE90" s="125">
        <v>0</v>
      </c>
      <c r="BF90" s="125">
        <v>0.44400000000000001</v>
      </c>
      <c r="BG90" s="125">
        <v>0</v>
      </c>
      <c r="BH90" s="125">
        <v>0</v>
      </c>
      <c r="BI90" s="125">
        <v>0</v>
      </c>
      <c r="BJ90" s="125">
        <v>0</v>
      </c>
      <c r="BK90" s="125">
        <v>0</v>
      </c>
      <c r="BL90" s="125">
        <v>0</v>
      </c>
      <c r="BM90" s="125">
        <v>0</v>
      </c>
    </row>
    <row r="91" spans="2:65" x14ac:dyDescent="0.25">
      <c r="B91" s="129"/>
      <c r="C91" s="136" t="s">
        <v>313</v>
      </c>
      <c r="D91" s="125">
        <v>21189.28876562593</v>
      </c>
      <c r="E91" s="125">
        <v>6600.5153450000016</v>
      </c>
      <c r="F91" s="125">
        <v>2792.323938210001</v>
      </c>
      <c r="G91" s="125">
        <v>13974.594242789999</v>
      </c>
      <c r="H91" s="125">
        <v>924.66464530000007</v>
      </c>
      <c r="I91" s="125">
        <v>1347.5386647200003</v>
      </c>
      <c r="J91" s="125">
        <v>1365.1101298417584</v>
      </c>
      <c r="K91" s="125">
        <v>13168.307054022498</v>
      </c>
      <c r="L91" s="125">
        <v>983.93778335999946</v>
      </c>
      <c r="M91" s="125">
        <v>501.05518309489389</v>
      </c>
      <c r="N91" s="125">
        <v>1149.913672609742</v>
      </c>
      <c r="O91" s="125">
        <v>7492.9424601899991</v>
      </c>
      <c r="P91" s="125">
        <v>7334.4215677193833</v>
      </c>
      <c r="Q91" s="125">
        <v>5131.4899152260032</v>
      </c>
      <c r="R91" s="125">
        <v>4341.9428752199992</v>
      </c>
      <c r="S91" s="125">
        <v>8722.900756381161</v>
      </c>
      <c r="T91" s="125">
        <v>11167.860203159045</v>
      </c>
      <c r="U91" s="125">
        <v>8625.4428813460927</v>
      </c>
      <c r="V91" s="125">
        <v>3448.6392325901102</v>
      </c>
      <c r="W91" s="125">
        <v>5935.663277130001</v>
      </c>
      <c r="X91" s="125">
        <v>2520.8971278687336</v>
      </c>
      <c r="Y91" s="125">
        <v>18578.053701829765</v>
      </c>
      <c r="Z91" s="125">
        <v>1898.8250830349994</v>
      </c>
      <c r="AA91" s="125">
        <v>2094.4853613326586</v>
      </c>
      <c r="AB91" s="125">
        <v>4134.0703072674169</v>
      </c>
      <c r="AC91" s="125">
        <v>588.46730023534064</v>
      </c>
      <c r="AD91" s="125">
        <v>1925.9479704371047</v>
      </c>
      <c r="AE91" s="125">
        <v>992.9063953286053</v>
      </c>
      <c r="AF91" s="125">
        <v>21.984999999999999</v>
      </c>
      <c r="AG91" s="125">
        <v>35.369999999999997</v>
      </c>
      <c r="AH91" s="125">
        <v>103.88439205000003</v>
      </c>
      <c r="AI91" s="125">
        <v>30.836161682179291</v>
      </c>
      <c r="AJ91" s="125">
        <v>49.607382294627747</v>
      </c>
      <c r="AK91" s="125">
        <v>706.16213831000221</v>
      </c>
      <c r="AL91" s="125">
        <v>482.02016000000003</v>
      </c>
      <c r="AM91" s="125">
        <v>505.56212734120896</v>
      </c>
      <c r="AN91" s="125">
        <v>48.859737053836504</v>
      </c>
      <c r="AO91" s="125">
        <v>617.55493730000035</v>
      </c>
      <c r="AP91" s="125">
        <v>612.0879707900001</v>
      </c>
      <c r="AQ91" s="125">
        <v>487.1260562082656</v>
      </c>
      <c r="AR91" s="125">
        <v>131.09576393981311</v>
      </c>
      <c r="AS91" s="125">
        <v>33.951783219999996</v>
      </c>
      <c r="AT91" s="125">
        <v>26.953680050000003</v>
      </c>
      <c r="AU91" s="125">
        <v>221.89329995000006</v>
      </c>
      <c r="AV91" s="125">
        <v>15.842000000000001</v>
      </c>
      <c r="AW91" s="125">
        <v>51.118648166000099</v>
      </c>
      <c r="AX91" s="125">
        <v>98.609908310000023</v>
      </c>
      <c r="AY91" s="125">
        <v>444.36188088899996</v>
      </c>
      <c r="AZ91" s="125">
        <v>556.58068366987391</v>
      </c>
      <c r="BA91" s="125">
        <v>8.7831577428314915</v>
      </c>
      <c r="BB91" s="125">
        <v>106.133</v>
      </c>
      <c r="BC91" s="125">
        <v>28.699233889999995</v>
      </c>
      <c r="BD91" s="125">
        <v>47.426191480000007</v>
      </c>
      <c r="BE91" s="125">
        <v>134.21230914999995</v>
      </c>
      <c r="BF91" s="125">
        <v>60.189871840004997</v>
      </c>
      <c r="BG91" s="125">
        <v>7.8520776200000011</v>
      </c>
      <c r="BH91" s="125">
        <v>13.681802809999997</v>
      </c>
      <c r="BI91" s="125">
        <v>42.345724799999999</v>
      </c>
      <c r="BJ91" s="125">
        <v>195.99416117999917</v>
      </c>
      <c r="BK91" s="125">
        <v>243.95062476000001</v>
      </c>
      <c r="BL91" s="125">
        <v>49.08770740694758</v>
      </c>
      <c r="BM91" s="125">
        <v>108.82744322000002</v>
      </c>
    </row>
    <row r="92" spans="2:65" x14ac:dyDescent="0.25">
      <c r="B92" s="130">
        <v>8</v>
      </c>
      <c r="C92" s="95" t="s">
        <v>145</v>
      </c>
      <c r="D92" s="125">
        <v>0</v>
      </c>
      <c r="E92" s="125">
        <v>0</v>
      </c>
      <c r="F92" s="125">
        <v>0</v>
      </c>
      <c r="G92" s="125">
        <v>0</v>
      </c>
      <c r="H92" s="125">
        <v>0</v>
      </c>
      <c r="I92" s="125">
        <v>223.640905</v>
      </c>
      <c r="J92" s="125">
        <v>0</v>
      </c>
      <c r="K92" s="125">
        <v>0</v>
      </c>
      <c r="L92" s="125">
        <v>0</v>
      </c>
      <c r="M92" s="125">
        <v>0</v>
      </c>
      <c r="N92" s="125">
        <v>0</v>
      </c>
      <c r="O92" s="125">
        <v>19.438996620000001</v>
      </c>
      <c r="P92" s="125">
        <v>0</v>
      </c>
      <c r="Q92" s="125">
        <v>0</v>
      </c>
      <c r="R92" s="125">
        <v>0</v>
      </c>
      <c r="S92" s="125">
        <v>0</v>
      </c>
      <c r="T92" s="125">
        <v>0</v>
      </c>
      <c r="U92" s="125">
        <v>0</v>
      </c>
      <c r="V92" s="125">
        <v>0</v>
      </c>
      <c r="W92" s="125">
        <v>0</v>
      </c>
      <c r="X92" s="125">
        <v>0</v>
      </c>
      <c r="Y92" s="125">
        <v>0</v>
      </c>
      <c r="Z92" s="125">
        <v>0</v>
      </c>
      <c r="AA92" s="125">
        <v>0</v>
      </c>
      <c r="AB92" s="125">
        <v>0</v>
      </c>
      <c r="AC92" s="125">
        <v>0</v>
      </c>
      <c r="AD92" s="125">
        <v>0</v>
      </c>
      <c r="AE92" s="125">
        <v>0</v>
      </c>
      <c r="AF92" s="125">
        <v>0</v>
      </c>
      <c r="AG92" s="125">
        <v>0</v>
      </c>
      <c r="AH92" s="125">
        <v>0</v>
      </c>
      <c r="AI92" s="125">
        <v>0</v>
      </c>
      <c r="AJ92" s="125">
        <v>0</v>
      </c>
      <c r="AK92" s="125">
        <v>0</v>
      </c>
      <c r="AL92" s="125">
        <v>0</v>
      </c>
      <c r="AM92" s="125">
        <v>0</v>
      </c>
      <c r="AN92" s="125">
        <v>0</v>
      </c>
      <c r="AO92" s="125">
        <v>0</v>
      </c>
      <c r="AP92" s="125">
        <v>0</v>
      </c>
      <c r="AQ92" s="125">
        <v>0</v>
      </c>
      <c r="AR92" s="125">
        <v>0</v>
      </c>
      <c r="AS92" s="125">
        <v>0.47299999999999998</v>
      </c>
      <c r="AT92" s="125">
        <v>0</v>
      </c>
      <c r="AU92" s="125">
        <v>0</v>
      </c>
      <c r="AV92" s="125">
        <v>0</v>
      </c>
      <c r="AW92" s="125">
        <v>0</v>
      </c>
      <c r="AX92" s="125">
        <v>0</v>
      </c>
      <c r="AY92" s="125">
        <v>0</v>
      </c>
      <c r="AZ92" s="125">
        <v>0</v>
      </c>
      <c r="BA92" s="125">
        <v>0</v>
      </c>
      <c r="BB92" s="125">
        <v>0</v>
      </c>
      <c r="BC92" s="125">
        <v>0</v>
      </c>
      <c r="BD92" s="125">
        <v>0</v>
      </c>
      <c r="BE92" s="125">
        <v>0</v>
      </c>
      <c r="BF92" s="125">
        <v>0</v>
      </c>
      <c r="BG92" s="125">
        <v>0</v>
      </c>
      <c r="BH92" s="125">
        <v>0</v>
      </c>
      <c r="BI92" s="125">
        <v>0</v>
      </c>
      <c r="BJ92" s="125">
        <v>1.2401099999999998</v>
      </c>
      <c r="BK92" s="125">
        <v>0</v>
      </c>
      <c r="BL92" s="125">
        <v>0</v>
      </c>
      <c r="BM92" s="125">
        <v>0</v>
      </c>
    </row>
    <row r="93" spans="2:65" x14ac:dyDescent="0.25">
      <c r="B93" s="130">
        <v>9</v>
      </c>
      <c r="C93" s="141" t="s">
        <v>146</v>
      </c>
      <c r="D93" s="125">
        <v>110.72837941</v>
      </c>
      <c r="E93" s="125">
        <v>133.40131</v>
      </c>
      <c r="F93" s="125">
        <v>8.7470020000000002</v>
      </c>
      <c r="G93" s="125">
        <v>576.24979359000008</v>
      </c>
      <c r="H93" s="125">
        <v>0</v>
      </c>
      <c r="I93" s="125">
        <v>379.80221347000003</v>
      </c>
      <c r="J93" s="125">
        <v>6.9</v>
      </c>
      <c r="K93" s="125">
        <v>399.2273632221918</v>
      </c>
      <c r="L93" s="125">
        <v>2.20274524</v>
      </c>
      <c r="M93" s="125">
        <v>24.658425000000001</v>
      </c>
      <c r="N93" s="125">
        <v>897.44786554999985</v>
      </c>
      <c r="O93" s="125">
        <v>1243.2291722699999</v>
      </c>
      <c r="P93" s="125">
        <v>347.57713762000009</v>
      </c>
      <c r="Q93" s="125">
        <v>199.21175521000001</v>
      </c>
      <c r="R93" s="125">
        <v>105.94289859999999</v>
      </c>
      <c r="S93" s="125">
        <v>291.04209773000002</v>
      </c>
      <c r="T93" s="125">
        <v>197.70230422</v>
      </c>
      <c r="U93" s="125">
        <v>456.69597355000002</v>
      </c>
      <c r="V93" s="125">
        <v>131.03955804</v>
      </c>
      <c r="W93" s="125">
        <v>365.88499067999999</v>
      </c>
      <c r="X93" s="125">
        <v>366.99354719999991</v>
      </c>
      <c r="Y93" s="125">
        <v>164.53643756</v>
      </c>
      <c r="Z93" s="125">
        <v>306.29897205999998</v>
      </c>
      <c r="AA93" s="125">
        <v>114.02925081999999</v>
      </c>
      <c r="AB93" s="125">
        <v>79.875447480000005</v>
      </c>
      <c r="AC93" s="125">
        <v>23.26429371</v>
      </c>
      <c r="AD93" s="125">
        <v>0</v>
      </c>
      <c r="AE93" s="125">
        <v>308.61470887999997</v>
      </c>
      <c r="AF93" s="125">
        <v>5.5890000000000004</v>
      </c>
      <c r="AG93" s="125">
        <v>0</v>
      </c>
      <c r="AH93" s="125">
        <v>0</v>
      </c>
      <c r="AI93" s="125">
        <v>0</v>
      </c>
      <c r="AJ93" s="125">
        <v>0</v>
      </c>
      <c r="AK93" s="125">
        <v>0</v>
      </c>
      <c r="AL93" s="125">
        <v>0</v>
      </c>
      <c r="AM93" s="125">
        <v>25.2</v>
      </c>
      <c r="AN93" s="125">
        <v>65.398485879999996</v>
      </c>
      <c r="AO93" s="125">
        <v>7.9843640599999999</v>
      </c>
      <c r="AP93" s="125">
        <v>0</v>
      </c>
      <c r="AQ93" s="125">
        <v>66.08057513</v>
      </c>
      <c r="AR93" s="125">
        <v>148.73204494999999</v>
      </c>
      <c r="AS93" s="125">
        <v>0</v>
      </c>
      <c r="AT93" s="125">
        <v>0</v>
      </c>
      <c r="AU93" s="125">
        <v>2.487155</v>
      </c>
      <c r="AV93" s="125">
        <v>0</v>
      </c>
      <c r="AW93" s="125">
        <v>110.13656673000001</v>
      </c>
      <c r="AX93" s="125">
        <v>0</v>
      </c>
      <c r="AY93" s="125">
        <v>59.158694789999998</v>
      </c>
      <c r="AZ93" s="125">
        <v>51.572826049999996</v>
      </c>
      <c r="BA93" s="125">
        <v>1.00125</v>
      </c>
      <c r="BB93" s="125">
        <v>238.458</v>
      </c>
      <c r="BC93" s="125">
        <v>35.932961419999998</v>
      </c>
      <c r="BD93" s="125">
        <v>0.96787999999999996</v>
      </c>
      <c r="BE93" s="125">
        <v>0</v>
      </c>
      <c r="BF93" s="125">
        <v>2.6117890000000004</v>
      </c>
      <c r="BG93" s="125">
        <v>4.0497240000000003</v>
      </c>
      <c r="BH93" s="125">
        <v>27.521027440000001</v>
      </c>
      <c r="BI93" s="125">
        <v>20.335799299999998</v>
      </c>
      <c r="BJ93" s="125">
        <v>0</v>
      </c>
      <c r="BK93" s="125">
        <v>3.2119893399999997</v>
      </c>
      <c r="BL93" s="125">
        <v>28.173061000000001</v>
      </c>
      <c r="BM93" s="125">
        <v>3.6901276100000002</v>
      </c>
    </row>
    <row r="94" spans="2:65" x14ac:dyDescent="0.25">
      <c r="B94" s="130">
        <v>10</v>
      </c>
      <c r="C94" s="141" t="s">
        <v>147</v>
      </c>
      <c r="D94" s="125">
        <v>1478.596880718974</v>
      </c>
      <c r="E94" s="125">
        <v>0</v>
      </c>
      <c r="F94" s="125">
        <v>0</v>
      </c>
      <c r="G94" s="125">
        <v>0</v>
      </c>
      <c r="H94" s="125">
        <v>0</v>
      </c>
      <c r="I94" s="125">
        <v>0</v>
      </c>
      <c r="J94" s="125">
        <v>0</v>
      </c>
      <c r="K94" s="125">
        <v>2.8412799999999998E-3</v>
      </c>
      <c r="L94" s="125">
        <v>0</v>
      </c>
      <c r="M94" s="125">
        <v>0</v>
      </c>
      <c r="N94" s="125">
        <v>0</v>
      </c>
      <c r="O94" s="125">
        <v>0</v>
      </c>
      <c r="P94" s="125">
        <v>0</v>
      </c>
      <c r="Q94" s="125">
        <v>-1.4285162600390167</v>
      </c>
      <c r="R94" s="125">
        <v>0</v>
      </c>
      <c r="S94" s="125">
        <v>0</v>
      </c>
      <c r="T94" s="125">
        <v>0</v>
      </c>
      <c r="U94" s="125">
        <v>0</v>
      </c>
      <c r="V94" s="125">
        <v>0</v>
      </c>
      <c r="W94" s="125">
        <v>0</v>
      </c>
      <c r="X94" s="125">
        <v>0</v>
      </c>
      <c r="Y94" s="125">
        <v>0</v>
      </c>
      <c r="Z94" s="125">
        <v>0</v>
      </c>
      <c r="AA94" s="125">
        <v>0</v>
      </c>
      <c r="AB94" s="125">
        <v>0</v>
      </c>
      <c r="AC94" s="125">
        <v>0</v>
      </c>
      <c r="AD94" s="125">
        <v>0</v>
      </c>
      <c r="AE94" s="125">
        <v>0</v>
      </c>
      <c r="AF94" s="125">
        <v>0</v>
      </c>
      <c r="AG94" s="125">
        <v>0</v>
      </c>
      <c r="AH94" s="125">
        <v>0</v>
      </c>
      <c r="AI94" s="125">
        <v>0</v>
      </c>
      <c r="AJ94" s="125">
        <v>0</v>
      </c>
      <c r="AK94" s="125">
        <v>8.95944999999994</v>
      </c>
      <c r="AL94" s="125">
        <v>0</v>
      </c>
      <c r="AM94" s="125">
        <v>0</v>
      </c>
      <c r="AN94" s="125">
        <v>0</v>
      </c>
      <c r="AO94" s="125">
        <v>0</v>
      </c>
      <c r="AP94" s="125">
        <v>0</v>
      </c>
      <c r="AQ94" s="125">
        <v>0</v>
      </c>
      <c r="AR94" s="125">
        <v>0</v>
      </c>
      <c r="AS94" s="125">
        <v>1.8530645699999999</v>
      </c>
      <c r="AT94" s="125">
        <v>0</v>
      </c>
      <c r="AU94" s="125">
        <v>0</v>
      </c>
      <c r="AV94" s="125">
        <v>0</v>
      </c>
      <c r="AW94" s="125">
        <v>0</v>
      </c>
      <c r="AX94" s="125">
        <v>0</v>
      </c>
      <c r="AY94" s="125">
        <v>0</v>
      </c>
      <c r="AZ94" s="125">
        <v>0</v>
      </c>
      <c r="BA94" s="125">
        <v>0</v>
      </c>
      <c r="BB94" s="125">
        <v>0</v>
      </c>
      <c r="BC94" s="125">
        <v>0</v>
      </c>
      <c r="BD94" s="125">
        <v>0</v>
      </c>
      <c r="BE94" s="125">
        <v>0</v>
      </c>
      <c r="BF94" s="125">
        <v>0</v>
      </c>
      <c r="BG94" s="125">
        <v>0</v>
      </c>
      <c r="BH94" s="125">
        <v>0</v>
      </c>
      <c r="BI94" s="125">
        <v>0</v>
      </c>
      <c r="BJ94" s="125">
        <v>0</v>
      </c>
      <c r="BK94" s="125">
        <v>0</v>
      </c>
      <c r="BL94" s="125">
        <v>0</v>
      </c>
      <c r="BM94" s="125">
        <v>-0.94409149999999997</v>
      </c>
    </row>
    <row r="95" spans="2:65" x14ac:dyDescent="0.25">
      <c r="B95" s="131">
        <v>11</v>
      </c>
      <c r="C95" s="132" t="s">
        <v>117</v>
      </c>
      <c r="D95" s="125">
        <v>0</v>
      </c>
      <c r="E95" s="125">
        <v>0</v>
      </c>
      <c r="F95" s="125">
        <v>0</v>
      </c>
      <c r="G95" s="125">
        <v>0</v>
      </c>
      <c r="H95" s="125">
        <v>0</v>
      </c>
      <c r="I95" s="125">
        <v>0</v>
      </c>
      <c r="J95" s="125">
        <v>0</v>
      </c>
      <c r="K95" s="125">
        <v>0</v>
      </c>
      <c r="L95" s="125">
        <v>0</v>
      </c>
      <c r="M95" s="125">
        <v>0</v>
      </c>
      <c r="N95" s="125">
        <v>0</v>
      </c>
      <c r="O95" s="125">
        <v>0</v>
      </c>
      <c r="P95" s="125">
        <v>0</v>
      </c>
      <c r="Q95" s="125">
        <v>0</v>
      </c>
      <c r="R95" s="125">
        <v>0</v>
      </c>
      <c r="S95" s="125">
        <v>0</v>
      </c>
      <c r="T95" s="125">
        <v>0</v>
      </c>
      <c r="U95" s="125">
        <v>0</v>
      </c>
      <c r="V95" s="125">
        <v>0</v>
      </c>
      <c r="W95" s="125">
        <v>0</v>
      </c>
      <c r="X95" s="125">
        <v>0</v>
      </c>
      <c r="Y95" s="125">
        <v>0</v>
      </c>
      <c r="Z95" s="125">
        <v>0</v>
      </c>
      <c r="AA95" s="125">
        <v>0</v>
      </c>
      <c r="AB95" s="125">
        <v>0</v>
      </c>
      <c r="AC95" s="125">
        <v>0</v>
      </c>
      <c r="AD95" s="125">
        <v>0</v>
      </c>
      <c r="AE95" s="125">
        <v>0</v>
      </c>
      <c r="AF95" s="125">
        <v>0.91200000000000003</v>
      </c>
      <c r="AG95" s="125">
        <v>0</v>
      </c>
      <c r="AH95" s="125">
        <v>0</v>
      </c>
      <c r="AI95" s="125">
        <v>0</v>
      </c>
      <c r="AJ95" s="125">
        <v>0</v>
      </c>
      <c r="AK95" s="125">
        <v>0</v>
      </c>
      <c r="AL95" s="125">
        <v>0</v>
      </c>
      <c r="AM95" s="125">
        <v>0</v>
      </c>
      <c r="AN95" s="125">
        <v>0</v>
      </c>
      <c r="AO95" s="125">
        <v>0</v>
      </c>
      <c r="AP95" s="125">
        <v>0</v>
      </c>
      <c r="AQ95" s="125">
        <v>0</v>
      </c>
      <c r="AR95" s="125">
        <v>6.6695947628200809</v>
      </c>
      <c r="AS95" s="125">
        <v>3.0826979800000021</v>
      </c>
      <c r="AT95" s="125">
        <v>11.569438000000002</v>
      </c>
      <c r="AU95" s="125">
        <v>110.11750434000001</v>
      </c>
      <c r="AV95" s="125">
        <v>0</v>
      </c>
      <c r="AW95" s="125">
        <v>0</v>
      </c>
      <c r="AX95" s="125">
        <v>0</v>
      </c>
      <c r="AY95" s="125">
        <v>0</v>
      </c>
      <c r="AZ95" s="125">
        <v>0</v>
      </c>
      <c r="BA95" s="125">
        <v>0</v>
      </c>
      <c r="BB95" s="125">
        <v>0</v>
      </c>
      <c r="BC95" s="125">
        <v>0</v>
      </c>
      <c r="BD95" s="125">
        <v>0</v>
      </c>
      <c r="BE95" s="125">
        <v>0</v>
      </c>
      <c r="BF95" s="125">
        <v>0</v>
      </c>
      <c r="BG95" s="125">
        <v>0</v>
      </c>
      <c r="BH95" s="125">
        <v>2.6514499400000036</v>
      </c>
      <c r="BI95" s="125">
        <v>2.4112100000000001</v>
      </c>
      <c r="BJ95" s="125">
        <v>0</v>
      </c>
      <c r="BK95" s="125">
        <v>0</v>
      </c>
      <c r="BL95" s="125">
        <v>0</v>
      </c>
      <c r="BM95" s="125">
        <v>2.7265741932523415</v>
      </c>
    </row>
    <row r="96" spans="2:65" x14ac:dyDescent="0.25">
      <c r="B96" s="308" t="s">
        <v>314</v>
      </c>
      <c r="C96" s="308"/>
      <c r="D96" s="133">
        <v>232529.44103941895</v>
      </c>
      <c r="E96" s="133">
        <v>314697.36649300001</v>
      </c>
      <c r="F96" s="133">
        <v>300622.03701505892</v>
      </c>
      <c r="G96" s="133">
        <v>257478.04528103993</v>
      </c>
      <c r="H96" s="133">
        <v>120978.73399469648</v>
      </c>
      <c r="I96" s="133">
        <v>192339.89661212548</v>
      </c>
      <c r="J96" s="133">
        <v>147090.63492706718</v>
      </c>
      <c r="K96" s="133">
        <v>117837.00490756461</v>
      </c>
      <c r="L96" s="133">
        <v>202171.90060317528</v>
      </c>
      <c r="M96" s="133">
        <v>141920.59040932311</v>
      </c>
      <c r="N96" s="133">
        <v>150069.37620507446</v>
      </c>
      <c r="O96" s="133">
        <v>405635.48909742769</v>
      </c>
      <c r="P96" s="133">
        <v>177873.44346973373</v>
      </c>
      <c r="Q96" s="133">
        <v>211447.10995531347</v>
      </c>
      <c r="R96" s="133">
        <v>157060.19628808391</v>
      </c>
      <c r="S96" s="133">
        <v>254725.79800263423</v>
      </c>
      <c r="T96" s="133">
        <v>254515.47690935218</v>
      </c>
      <c r="U96" s="133">
        <v>354299.23146842717</v>
      </c>
      <c r="V96" s="133">
        <v>180573.9248926857</v>
      </c>
      <c r="W96" s="133">
        <v>206835.35586726898</v>
      </c>
      <c r="X96" s="133">
        <v>162997.61941837179</v>
      </c>
      <c r="Y96" s="133">
        <v>240141.82060237622</v>
      </c>
      <c r="Z96" s="133">
        <v>213058.7033410437</v>
      </c>
      <c r="AA96" s="133">
        <v>188935.03924420223</v>
      </c>
      <c r="AB96" s="133">
        <v>116561.71116085003</v>
      </c>
      <c r="AC96" s="133">
        <v>112451.64533596531</v>
      </c>
      <c r="AD96" s="133">
        <v>176674.92380133455</v>
      </c>
      <c r="AE96" s="133">
        <v>52768.708668894615</v>
      </c>
      <c r="AF96" s="133">
        <v>362.928</v>
      </c>
      <c r="AG96" s="133">
        <v>5238.143</v>
      </c>
      <c r="AH96" s="133">
        <v>54058.430916737074</v>
      </c>
      <c r="AI96" s="133">
        <v>13475.120341083697</v>
      </c>
      <c r="AJ96" s="133">
        <v>7071.8666397546249</v>
      </c>
      <c r="AK96" s="133">
        <v>118538.27728016829</v>
      </c>
      <c r="AL96" s="133">
        <v>75916.165949999995</v>
      </c>
      <c r="AM96" s="133">
        <v>57218.324209412574</v>
      </c>
      <c r="AN96" s="133">
        <v>1222.3813075638363</v>
      </c>
      <c r="AO96" s="133">
        <v>67974.727093505484</v>
      </c>
      <c r="AP96" s="133">
        <v>48127.701565554496</v>
      </c>
      <c r="AQ96" s="133">
        <v>49454.303507342542</v>
      </c>
      <c r="AR96" s="133">
        <v>5146.6944257646974</v>
      </c>
      <c r="AS96" s="133">
        <v>1589.1923695899995</v>
      </c>
      <c r="AT96" s="133">
        <v>1181.17268805</v>
      </c>
      <c r="AU96" s="133">
        <v>5862.1113095200017</v>
      </c>
      <c r="AV96" s="133">
        <v>2803.4079999999999</v>
      </c>
      <c r="AW96" s="133">
        <v>1753.8615802849201</v>
      </c>
      <c r="AX96" s="133">
        <v>7532.8565607200007</v>
      </c>
      <c r="AY96" s="133">
        <v>10495.140125348998</v>
      </c>
      <c r="AZ96" s="133">
        <v>13872.001835435882</v>
      </c>
      <c r="BA96" s="133">
        <v>7909.6507853728199</v>
      </c>
      <c r="BB96" s="133">
        <v>4599.1130000000003</v>
      </c>
      <c r="BC96" s="133">
        <v>4569.041197569999</v>
      </c>
      <c r="BD96" s="133">
        <v>4440.4049076399997</v>
      </c>
      <c r="BE96" s="133">
        <v>11771.171837990001</v>
      </c>
      <c r="BF96" s="133">
        <v>7087.3709201402926</v>
      </c>
      <c r="BG96" s="133">
        <v>880.27428153999995</v>
      </c>
      <c r="BH96" s="133">
        <v>2009.3504843199999</v>
      </c>
      <c r="BI96" s="133">
        <v>4395.2831021000002</v>
      </c>
      <c r="BJ96" s="133">
        <v>8220.7346388025344</v>
      </c>
      <c r="BK96" s="133">
        <v>18682.462896550001</v>
      </c>
      <c r="BL96" s="133">
        <v>16584.788543626946</v>
      </c>
      <c r="BM96" s="133">
        <v>7482.6651641732524</v>
      </c>
    </row>
  </sheetData>
  <mergeCells count="2">
    <mergeCell ref="B42:C42"/>
    <mergeCell ref="B96:C96"/>
  </mergeCells>
  <conditionalFormatting sqref="D3:BM3">
    <cfRule type="cellIs" dxfId="15" priority="5" operator="notBetween">
      <formula>-0.9</formula>
      <formula>0.9</formula>
    </cfRule>
    <cfRule type="cellIs" dxfId="14" priority="6" operator="between">
      <formula>-0.9</formula>
      <formula>0.9</formula>
    </cfRule>
  </conditionalFormatting>
  <conditionalFormatting sqref="D4:BM42">
    <cfRule type="cellIs" dxfId="13" priority="3" operator="lessThan">
      <formula>0</formula>
    </cfRule>
    <cfRule type="cellIs" dxfId="12" priority="4" operator="lessThan">
      <formula>0</formula>
    </cfRule>
  </conditionalFormatting>
  <conditionalFormatting sqref="D44:BM96">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05A55-193F-48C8-BAF7-BB6E9CD22F50}">
  <sheetPr codeName="Sheet82"/>
  <dimension ref="B2:BL63"/>
  <sheetViews>
    <sheetView workbookViewId="0">
      <pane xSplit="6" ySplit="10" topLeftCell="G11" activePane="bottomRight" state="frozen"/>
      <selection pane="topRight" activeCell="G1" sqref="G1"/>
      <selection pane="bottomLeft" activeCell="A11" sqref="A11"/>
      <selection pane="bottomRight" activeCell="O27" sqref="O27"/>
    </sheetView>
  </sheetViews>
  <sheetFormatPr defaultColWidth="9.140625" defaultRowHeight="15.75" x14ac:dyDescent="0.25"/>
  <cols>
    <col min="1" max="1" width="9.140625" style="28"/>
    <col min="2" max="2" width="51.5703125" style="146" bestFit="1" customWidth="1"/>
    <col min="3" max="3" width="11.28515625" style="28" bestFit="1" customWidth="1"/>
    <col min="4" max="6" width="11.5703125" style="28" bestFit="1" customWidth="1"/>
    <col min="7" max="13" width="10.85546875" style="28" customWidth="1"/>
    <col min="14" max="14" width="11.5703125" style="28" bestFit="1" customWidth="1"/>
    <col min="15" max="15" width="10.85546875" style="28" customWidth="1"/>
    <col min="16" max="16" width="11.5703125" style="28" bestFit="1" customWidth="1"/>
    <col min="17" max="17" width="10.85546875" style="28" customWidth="1"/>
    <col min="18" max="20" width="11.5703125" style="28" bestFit="1" customWidth="1"/>
    <col min="21" max="21" width="10.42578125" style="28" bestFit="1" customWidth="1"/>
    <col min="22" max="22" width="11.5703125" style="28" bestFit="1" customWidth="1"/>
    <col min="23" max="23" width="10.85546875" style="28" customWidth="1"/>
    <col min="24" max="24" width="11.5703125" style="28" bestFit="1" customWidth="1"/>
    <col min="25" max="64" width="10.85546875" style="28" customWidth="1"/>
    <col min="65" max="16384" width="9.140625" style="28"/>
  </cols>
  <sheetData>
    <row r="2" spans="2:64" s="119" customFormat="1" ht="63.75" x14ac:dyDescent="0.25">
      <c r="B2" s="142" t="s">
        <v>268</v>
      </c>
      <c r="C2" s="118" t="s">
        <v>684</v>
      </c>
      <c r="D2" s="118" t="s">
        <v>685</v>
      </c>
      <c r="E2" s="118" t="s">
        <v>686</v>
      </c>
      <c r="F2" s="118" t="s">
        <v>687</v>
      </c>
      <c r="G2" s="118" t="s">
        <v>688</v>
      </c>
      <c r="H2" s="118" t="s">
        <v>689</v>
      </c>
      <c r="I2" s="118" t="s">
        <v>690</v>
      </c>
      <c r="J2" s="118" t="s">
        <v>691</v>
      </c>
      <c r="K2" s="118" t="s">
        <v>692</v>
      </c>
      <c r="L2" s="118" t="s">
        <v>693</v>
      </c>
      <c r="M2" s="118" t="s">
        <v>694</v>
      </c>
      <c r="N2" s="118" t="s">
        <v>695</v>
      </c>
      <c r="O2" s="118" t="s">
        <v>696</v>
      </c>
      <c r="P2" s="118" t="s">
        <v>697</v>
      </c>
      <c r="Q2" s="118" t="s">
        <v>698</v>
      </c>
      <c r="R2" s="118" t="s">
        <v>699</v>
      </c>
      <c r="S2" s="118" t="s">
        <v>700</v>
      </c>
      <c r="T2" s="118" t="s">
        <v>701</v>
      </c>
      <c r="U2" s="118" t="s">
        <v>702</v>
      </c>
      <c r="V2" s="118" t="s">
        <v>703</v>
      </c>
      <c r="W2" s="118" t="s">
        <v>704</v>
      </c>
      <c r="X2" s="118" t="s">
        <v>705</v>
      </c>
      <c r="Y2" s="118" t="s">
        <v>706</v>
      </c>
      <c r="Z2" s="118" t="s">
        <v>707</v>
      </c>
      <c r="AA2" s="118" t="s">
        <v>708</v>
      </c>
      <c r="AB2" s="118" t="s">
        <v>709</v>
      </c>
      <c r="AC2" s="118" t="s">
        <v>710</v>
      </c>
      <c r="AD2" s="118" t="s">
        <v>711</v>
      </c>
      <c r="AE2" s="118" t="s">
        <v>712</v>
      </c>
      <c r="AF2" s="118" t="s">
        <v>537</v>
      </c>
      <c r="AG2" s="118" t="s">
        <v>713</v>
      </c>
      <c r="AH2" s="118" t="s">
        <v>714</v>
      </c>
      <c r="AI2" s="118" t="s">
        <v>715</v>
      </c>
      <c r="AJ2" s="118" t="s">
        <v>716</v>
      </c>
      <c r="AK2" s="118" t="s">
        <v>717</v>
      </c>
      <c r="AL2" s="118" t="s">
        <v>718</v>
      </c>
      <c r="AM2" s="118" t="s">
        <v>719</v>
      </c>
      <c r="AN2" s="118" t="s">
        <v>720</v>
      </c>
      <c r="AO2" s="118" t="s">
        <v>721</v>
      </c>
      <c r="AP2" s="118" t="s">
        <v>722</v>
      </c>
      <c r="AQ2" s="118" t="s">
        <v>723</v>
      </c>
      <c r="AR2" s="118" t="s">
        <v>724</v>
      </c>
      <c r="AS2" s="118" t="s">
        <v>725</v>
      </c>
      <c r="AT2" s="118" t="s">
        <v>726</v>
      </c>
      <c r="AU2" s="118" t="s">
        <v>727</v>
      </c>
      <c r="AV2" s="118" t="s">
        <v>728</v>
      </c>
      <c r="AW2" s="118" t="s">
        <v>729</v>
      </c>
      <c r="AX2" s="118" t="s">
        <v>730</v>
      </c>
      <c r="AY2" s="118" t="s">
        <v>731</v>
      </c>
      <c r="AZ2" s="118" t="s">
        <v>732</v>
      </c>
      <c r="BA2" s="118" t="s">
        <v>733</v>
      </c>
      <c r="BB2" s="118" t="s">
        <v>734</v>
      </c>
      <c r="BC2" s="118" t="s">
        <v>735</v>
      </c>
      <c r="BD2" s="118" t="s">
        <v>736</v>
      </c>
      <c r="BE2" s="118" t="s">
        <v>737</v>
      </c>
      <c r="BF2" s="118" t="s">
        <v>738</v>
      </c>
      <c r="BG2" s="118" t="s">
        <v>739</v>
      </c>
      <c r="BH2" s="118" t="s">
        <v>740</v>
      </c>
      <c r="BI2" s="118" t="s">
        <v>741</v>
      </c>
      <c r="BJ2" s="118" t="s">
        <v>742</v>
      </c>
      <c r="BK2" s="118" t="s">
        <v>743</v>
      </c>
      <c r="BL2" s="118" t="s">
        <v>744</v>
      </c>
    </row>
    <row r="3" spans="2:64" x14ac:dyDescent="0.25">
      <c r="B3" s="121" t="s">
        <v>315</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row>
    <row r="4" spans="2:64" x14ac:dyDescent="0.25">
      <c r="B4" s="98" t="s">
        <v>316</v>
      </c>
      <c r="C4" s="85">
        <v>1686.6867834499999</v>
      </c>
      <c r="D4" s="85">
        <v>2200.7507499999992</v>
      </c>
      <c r="E4" s="85">
        <v>2688.7883024400007</v>
      </c>
      <c r="F4" s="85">
        <v>2063.8288426099998</v>
      </c>
      <c r="G4" s="85">
        <v>599.66044633000013</v>
      </c>
      <c r="H4" s="85">
        <v>1835.7995300000002</v>
      </c>
      <c r="I4" s="85">
        <v>1568.0224625999999</v>
      </c>
      <c r="J4" s="85">
        <v>1252.0209152499999</v>
      </c>
      <c r="K4" s="85">
        <v>1933.2071489539078</v>
      </c>
      <c r="L4" s="85">
        <v>1496.2332088622059</v>
      </c>
      <c r="M4" s="85">
        <v>1737.6446952799577</v>
      </c>
      <c r="N4" s="85">
        <v>4519.5100856000136</v>
      </c>
      <c r="O4" s="85">
        <v>1958.5143980000014</v>
      </c>
      <c r="P4" s="85">
        <v>2458.189656</v>
      </c>
      <c r="Q4" s="85">
        <v>1666.8223466699999</v>
      </c>
      <c r="R4" s="85">
        <v>2743.7720663699997</v>
      </c>
      <c r="S4" s="85">
        <v>2307.3291093410962</v>
      </c>
      <c r="T4" s="85">
        <v>3721.3327108900003</v>
      </c>
      <c r="U4" s="85">
        <v>2333.9015807700002</v>
      </c>
      <c r="V4" s="85">
        <v>2493.0473042899994</v>
      </c>
      <c r="W4" s="85">
        <v>1730.9517240560212</v>
      </c>
      <c r="X4" s="85">
        <v>2507.0062605400003</v>
      </c>
      <c r="Y4" s="85">
        <v>2245.52881467</v>
      </c>
      <c r="Z4" s="85">
        <v>2031.7805129399997</v>
      </c>
      <c r="AA4" s="85">
        <v>1514.13791818</v>
      </c>
      <c r="AB4" s="85">
        <v>1488.5625670299999</v>
      </c>
      <c r="AC4" s="85">
        <v>1899.3885771900002</v>
      </c>
      <c r="AD4" s="85">
        <v>593.84431474999997</v>
      </c>
      <c r="AE4" s="85">
        <v>1.823</v>
      </c>
      <c r="AF4" s="85">
        <v>78.717990999999998</v>
      </c>
      <c r="AG4" s="85">
        <v>748.11218295000003</v>
      </c>
      <c r="AH4" s="85">
        <v>144.34483520999999</v>
      </c>
      <c r="AI4" s="85">
        <v>96.342621059999985</v>
      </c>
      <c r="AJ4" s="85">
        <v>1665.6483484400001</v>
      </c>
      <c r="AK4" s="85">
        <v>1073.6789618099997</v>
      </c>
      <c r="AL4" s="85">
        <v>777.7675839000002</v>
      </c>
      <c r="AM4" s="85">
        <v>9.5978253899999988</v>
      </c>
      <c r="AN4" s="85">
        <v>838.5708893699998</v>
      </c>
      <c r="AO4" s="85">
        <v>571.90739227999995</v>
      </c>
      <c r="AP4" s="85">
        <v>625.99140994999993</v>
      </c>
      <c r="AQ4" s="85">
        <v>59.560838759999989</v>
      </c>
      <c r="AR4" s="85">
        <v>15.189322449999997</v>
      </c>
      <c r="AS4" s="85">
        <v>10.60019</v>
      </c>
      <c r="AT4" s="85">
        <v>65.540228200000001</v>
      </c>
      <c r="AU4" s="85">
        <v>33.192</v>
      </c>
      <c r="AV4" s="85">
        <v>13.931978669999999</v>
      </c>
      <c r="AW4" s="85">
        <v>0.50403606999999984</v>
      </c>
      <c r="AX4" s="85">
        <v>142.93875930000004</v>
      </c>
      <c r="AY4" s="85">
        <v>205.35050728000004</v>
      </c>
      <c r="AZ4" s="85">
        <v>115.56433514999999</v>
      </c>
      <c r="BA4" s="85">
        <v>56.716999999999999</v>
      </c>
      <c r="BB4" s="85">
        <v>51.673065170000001</v>
      </c>
      <c r="BC4" s="85">
        <v>66.08202270999999</v>
      </c>
      <c r="BD4" s="85">
        <v>150.00627116999999</v>
      </c>
      <c r="BE4" s="85">
        <v>102.67587125999999</v>
      </c>
      <c r="BF4" s="85">
        <v>8.6308064699999996</v>
      </c>
      <c r="BG4" s="85">
        <v>22.375034840000001</v>
      </c>
      <c r="BH4" s="85">
        <v>1.2636574</v>
      </c>
      <c r="BI4" s="85">
        <v>121.09967999999999</v>
      </c>
      <c r="BJ4" s="85">
        <v>250.60916499000001</v>
      </c>
      <c r="BK4" s="85">
        <v>219.09031974999996</v>
      </c>
      <c r="BL4" s="85">
        <v>96.513476189999992</v>
      </c>
    </row>
    <row r="5" spans="2:64" x14ac:dyDescent="0.25">
      <c r="B5" s="99" t="s">
        <v>317</v>
      </c>
      <c r="C5" s="85">
        <v>1559.8152864399999</v>
      </c>
      <c r="D5" s="85">
        <v>2090.8676169999994</v>
      </c>
      <c r="E5" s="85">
        <v>2521.2499352400009</v>
      </c>
      <c r="F5" s="85">
        <v>1826.7045597499996</v>
      </c>
      <c r="G5" s="85">
        <v>588.66216639000015</v>
      </c>
      <c r="H5" s="85">
        <v>1736.2209110000001</v>
      </c>
      <c r="I5" s="85">
        <v>1444.93282778</v>
      </c>
      <c r="J5" s="85">
        <v>1169.078</v>
      </c>
      <c r="K5" s="85">
        <v>1893.5662339270584</v>
      </c>
      <c r="L5" s="85">
        <v>1372.9338503700001</v>
      </c>
      <c r="M5" s="85">
        <v>1659.69811007</v>
      </c>
      <c r="N5" s="85">
        <v>4091.0898213100136</v>
      </c>
      <c r="O5" s="85">
        <v>1753.1808392400014</v>
      </c>
      <c r="P5" s="85">
        <v>2371.79793118</v>
      </c>
      <c r="Q5" s="85">
        <v>1501.3515988099998</v>
      </c>
      <c r="R5" s="85">
        <v>2431.4625664099999</v>
      </c>
      <c r="S5" s="85">
        <v>1998.2781846700002</v>
      </c>
      <c r="T5" s="85">
        <v>3520.5966661300004</v>
      </c>
      <c r="U5" s="85">
        <v>2249.3559943400001</v>
      </c>
      <c r="V5" s="85">
        <v>2420.0954328399994</v>
      </c>
      <c r="W5" s="85">
        <v>1581.5122320800003</v>
      </c>
      <c r="X5" s="85">
        <v>2314.3561115900002</v>
      </c>
      <c r="Y5" s="85">
        <v>2056.24798298</v>
      </c>
      <c r="Z5" s="85">
        <v>1908.5029675499995</v>
      </c>
      <c r="AA5" s="85">
        <v>1488.8753981700002</v>
      </c>
      <c r="AB5" s="85">
        <v>1468.0541323099999</v>
      </c>
      <c r="AC5" s="85">
        <v>1727.2343848700002</v>
      </c>
      <c r="AD5" s="85">
        <v>593.84431474999997</v>
      </c>
      <c r="AE5" s="85">
        <v>1.823</v>
      </c>
      <c r="AF5" s="85">
        <v>78.717990999999998</v>
      </c>
      <c r="AG5" s="85">
        <v>727.56441126000004</v>
      </c>
      <c r="AH5" s="85">
        <v>144.34483520999999</v>
      </c>
      <c r="AI5" s="85">
        <v>96.331662159999993</v>
      </c>
      <c r="AJ5" s="85">
        <v>1628.9881489900001</v>
      </c>
      <c r="AK5" s="85">
        <v>1069.8303440099999</v>
      </c>
      <c r="AL5" s="85">
        <v>744.65191694000009</v>
      </c>
      <c r="AM5" s="85">
        <v>9.5978253899999988</v>
      </c>
      <c r="AN5" s="85">
        <v>793.49987671999975</v>
      </c>
      <c r="AO5" s="85">
        <v>563.58654366999997</v>
      </c>
      <c r="AP5" s="85">
        <v>616.56524227999989</v>
      </c>
      <c r="AQ5" s="85">
        <v>59.560838759999989</v>
      </c>
      <c r="AR5" s="85">
        <v>15.189322449999997</v>
      </c>
      <c r="AS5" s="85">
        <v>10.60019</v>
      </c>
      <c r="AT5" s="85">
        <v>65.540228200000001</v>
      </c>
      <c r="AU5" s="85">
        <v>33.192</v>
      </c>
      <c r="AV5" s="85">
        <v>13.931978669999999</v>
      </c>
      <c r="AW5" s="85">
        <v>0.50403606999999984</v>
      </c>
      <c r="AX5" s="85">
        <v>142.14470927000002</v>
      </c>
      <c r="AY5" s="85">
        <v>203.61886348000004</v>
      </c>
      <c r="AZ5" s="85">
        <v>114.10463654999998</v>
      </c>
      <c r="BA5" s="85">
        <v>56.716999999999999</v>
      </c>
      <c r="BB5" s="85">
        <v>50.338767359999999</v>
      </c>
      <c r="BC5" s="85">
        <v>66.08202270999999</v>
      </c>
      <c r="BD5" s="85">
        <v>150.00627116999999</v>
      </c>
      <c r="BE5" s="85">
        <v>102.19677195</v>
      </c>
      <c r="BF5" s="85">
        <v>8.6308064699999996</v>
      </c>
      <c r="BG5" s="85">
        <v>22.375034840000001</v>
      </c>
      <c r="BH5" s="85">
        <v>1.0759231</v>
      </c>
      <c r="BI5" s="85">
        <v>121.09967999999999</v>
      </c>
      <c r="BJ5" s="85">
        <v>239.64067229000003</v>
      </c>
      <c r="BK5" s="85">
        <v>204.96815501999998</v>
      </c>
      <c r="BL5" s="85">
        <v>95.676209999999998</v>
      </c>
    </row>
    <row r="6" spans="2:64" x14ac:dyDescent="0.25">
      <c r="B6" s="99" t="s">
        <v>318</v>
      </c>
      <c r="C6" s="85">
        <v>689.15044085999989</v>
      </c>
      <c r="D6" s="85">
        <v>1156.8803129999999</v>
      </c>
      <c r="E6" s="85">
        <v>588.78139816999987</v>
      </c>
      <c r="F6" s="85">
        <v>406.90939235000002</v>
      </c>
      <c r="G6" s="85">
        <v>289.16663510000006</v>
      </c>
      <c r="H6" s="85">
        <v>435.64636999999999</v>
      </c>
      <c r="I6" s="85">
        <v>325.26414382000002</v>
      </c>
      <c r="J6" s="85">
        <v>172.05459999999999</v>
      </c>
      <c r="K6" s="85">
        <v>492.84777982705884</v>
      </c>
      <c r="L6" s="85">
        <v>283.26340126000014</v>
      </c>
      <c r="M6" s="85">
        <v>339.50574921999993</v>
      </c>
      <c r="N6" s="85">
        <v>859.49392051999905</v>
      </c>
      <c r="O6" s="85">
        <v>359.51052911000096</v>
      </c>
      <c r="P6" s="85">
        <v>316.29949714000026</v>
      </c>
      <c r="Q6" s="85">
        <v>320.84212873999991</v>
      </c>
      <c r="R6" s="85">
        <v>619.06534399999975</v>
      </c>
      <c r="S6" s="85">
        <v>531.01228389999994</v>
      </c>
      <c r="T6" s="85">
        <v>864.16630062999991</v>
      </c>
      <c r="U6" s="85">
        <v>423.30393308999999</v>
      </c>
      <c r="V6" s="85">
        <v>319.77985941000009</v>
      </c>
      <c r="W6" s="85">
        <v>375.47457056999923</v>
      </c>
      <c r="X6" s="85">
        <v>516.8874666600002</v>
      </c>
      <c r="Y6" s="85">
        <v>552.64396488999989</v>
      </c>
      <c r="Z6" s="85">
        <v>378.09839761999882</v>
      </c>
      <c r="AA6" s="85">
        <v>214.85043684000001</v>
      </c>
      <c r="AB6" s="85">
        <v>200.62975188999994</v>
      </c>
      <c r="AC6" s="85">
        <v>438.51660283999996</v>
      </c>
      <c r="AD6" s="85">
        <v>155.88197022000006</v>
      </c>
      <c r="AE6" s="85">
        <v>0.82099999999999995</v>
      </c>
      <c r="AF6" s="85">
        <v>21.672990999999996</v>
      </c>
      <c r="AG6" s="85">
        <v>120.85091805999996</v>
      </c>
      <c r="AH6" s="85">
        <v>41.025981649999999</v>
      </c>
      <c r="AI6" s="85">
        <v>32.775058009999988</v>
      </c>
      <c r="AJ6" s="85">
        <v>282.28393014999995</v>
      </c>
      <c r="AK6" s="85">
        <v>165.32148915000002</v>
      </c>
      <c r="AL6" s="85">
        <v>128.48939303</v>
      </c>
      <c r="AM6" s="85">
        <v>2.4379432699999999</v>
      </c>
      <c r="AN6" s="85">
        <v>118.19557584999997</v>
      </c>
      <c r="AO6" s="85">
        <v>170.13000794000001</v>
      </c>
      <c r="AP6" s="85">
        <v>91.474885630000003</v>
      </c>
      <c r="AQ6" s="85">
        <v>14.705790089999999</v>
      </c>
      <c r="AR6" s="85">
        <v>10.208723989999999</v>
      </c>
      <c r="AS6" s="85">
        <v>5.4062300000000008</v>
      </c>
      <c r="AT6" s="85">
        <v>18.556432399999998</v>
      </c>
      <c r="AU6" s="85">
        <v>5.6760000000000002</v>
      </c>
      <c r="AV6" s="85">
        <v>4.9334694599999995</v>
      </c>
      <c r="AW6" s="85">
        <v>0.50141534999999993</v>
      </c>
      <c r="AX6" s="85">
        <v>47.087164150000014</v>
      </c>
      <c r="AY6" s="85">
        <v>65.289619999999999</v>
      </c>
      <c r="AZ6" s="85">
        <v>20.06730477</v>
      </c>
      <c r="BA6" s="85">
        <v>14.656000000000001</v>
      </c>
      <c r="BB6" s="85">
        <v>12.010048169999999</v>
      </c>
      <c r="BC6" s="85">
        <v>15.96488066</v>
      </c>
      <c r="BD6" s="85">
        <v>24.758336210000003</v>
      </c>
      <c r="BE6" s="85">
        <v>22.467256339999995</v>
      </c>
      <c r="BF6" s="85">
        <v>1.2798237900000002</v>
      </c>
      <c r="BG6" s="85">
        <v>6.582260790000003</v>
      </c>
      <c r="BH6" s="85">
        <v>0.32569199999999998</v>
      </c>
      <c r="BI6" s="85">
        <v>20.829360000000001</v>
      </c>
      <c r="BJ6" s="85">
        <v>54.111748969999987</v>
      </c>
      <c r="BK6" s="85">
        <v>44.41462313000001</v>
      </c>
      <c r="BL6" s="85">
        <v>33.286269999999995</v>
      </c>
    </row>
    <row r="7" spans="2:64" x14ac:dyDescent="0.25">
      <c r="B7" s="99" t="s">
        <v>319</v>
      </c>
      <c r="C7" s="85">
        <v>831.66965765000009</v>
      </c>
      <c r="D7" s="85">
        <v>891.26010399999996</v>
      </c>
      <c r="E7" s="85">
        <v>1872.3237721500009</v>
      </c>
      <c r="F7" s="85">
        <v>1358.4902529799997</v>
      </c>
      <c r="G7" s="85">
        <v>287.23960458000005</v>
      </c>
      <c r="H7" s="85">
        <v>1268.1002510000001</v>
      </c>
      <c r="I7" s="85">
        <v>1112.6663523499999</v>
      </c>
      <c r="J7" s="85">
        <v>985.3279</v>
      </c>
      <c r="K7" s="85">
        <v>1377.3739861299996</v>
      </c>
      <c r="L7" s="85">
        <v>1065.27198187</v>
      </c>
      <c r="M7" s="85">
        <v>1301.7786217600001</v>
      </c>
      <c r="N7" s="85">
        <v>3179.7402343900144</v>
      </c>
      <c r="O7" s="85">
        <v>1370.5086390400004</v>
      </c>
      <c r="P7" s="85">
        <v>2017.9589743099998</v>
      </c>
      <c r="Q7" s="85">
        <v>1131.45725965</v>
      </c>
      <c r="R7" s="85">
        <v>1779.7480707100001</v>
      </c>
      <c r="S7" s="85">
        <v>1452.8936200600001</v>
      </c>
      <c r="T7" s="85">
        <v>2600.5091563400001</v>
      </c>
      <c r="U7" s="85">
        <v>1769.1207987800001</v>
      </c>
      <c r="V7" s="85">
        <v>2069.9356836099996</v>
      </c>
      <c r="W7" s="85">
        <v>1186.519102550001</v>
      </c>
      <c r="X7" s="85">
        <v>1690.1226444699996</v>
      </c>
      <c r="Y7" s="85">
        <v>1484.86551207</v>
      </c>
      <c r="Z7" s="85">
        <v>1498.6388234100007</v>
      </c>
      <c r="AA7" s="85">
        <v>1247.9834579800001</v>
      </c>
      <c r="AB7" s="85">
        <v>1254.9894417800001</v>
      </c>
      <c r="AC7" s="85">
        <v>1261.7720663400003</v>
      </c>
      <c r="AD7" s="85">
        <v>423.51307421000001</v>
      </c>
      <c r="AE7" s="85">
        <v>0.90100000000000002</v>
      </c>
      <c r="AF7" s="85">
        <v>51.593000000000004</v>
      </c>
      <c r="AG7" s="85">
        <v>594.2369600300002</v>
      </c>
      <c r="AH7" s="85">
        <v>100.65412518000001</v>
      </c>
      <c r="AI7" s="85">
        <v>62.040148390000006</v>
      </c>
      <c r="AJ7" s="85">
        <v>1318.3199505100001</v>
      </c>
      <c r="AK7" s="85">
        <v>880.64719288999993</v>
      </c>
      <c r="AL7" s="85">
        <v>600.59237342000006</v>
      </c>
      <c r="AM7" s="85">
        <v>7.1407039999999986</v>
      </c>
      <c r="AN7" s="85">
        <v>653.92524853999976</v>
      </c>
      <c r="AO7" s="85">
        <v>389.30178333999987</v>
      </c>
      <c r="AP7" s="85">
        <v>512.72769036</v>
      </c>
      <c r="AQ7" s="85">
        <v>42.440675589999998</v>
      </c>
      <c r="AR7" s="85">
        <v>3.8887199400000001</v>
      </c>
      <c r="AS7" s="85">
        <v>4.8308899999999992</v>
      </c>
      <c r="AT7" s="85">
        <v>44.313218060000004</v>
      </c>
      <c r="AU7" s="85">
        <v>26.568000000000001</v>
      </c>
      <c r="AV7" s="85">
        <v>8.435988</v>
      </c>
      <c r="AW7" s="85">
        <v>0</v>
      </c>
      <c r="AX7" s="85">
        <v>91.936260570000016</v>
      </c>
      <c r="AY7" s="85">
        <v>138.32924348000006</v>
      </c>
      <c r="AZ7" s="85">
        <v>90.051602549999984</v>
      </c>
      <c r="BA7" s="85">
        <v>40.68</v>
      </c>
      <c r="BB7" s="85">
        <v>35.710475789999997</v>
      </c>
      <c r="BC7" s="85">
        <v>49.685459229999992</v>
      </c>
      <c r="BD7" s="85">
        <v>123.82971818000001</v>
      </c>
      <c r="BE7" s="85">
        <v>79.729515610000007</v>
      </c>
      <c r="BF7" s="85">
        <v>7.3509826800000004</v>
      </c>
      <c r="BG7" s="85">
        <v>15.057179989999998</v>
      </c>
      <c r="BH7" s="85">
        <v>0</v>
      </c>
      <c r="BI7" s="85">
        <v>96.271149999999992</v>
      </c>
      <c r="BJ7" s="85">
        <v>181.35736801000004</v>
      </c>
      <c r="BK7" s="85">
        <v>152.95714046000001</v>
      </c>
      <c r="BL7" s="85">
        <v>62.389939999999996</v>
      </c>
    </row>
    <row r="8" spans="2:64" x14ac:dyDescent="0.25">
      <c r="B8" s="99" t="s">
        <v>320</v>
      </c>
      <c r="C8" s="85">
        <v>31.258778739999997</v>
      </c>
      <c r="D8" s="85">
        <v>0</v>
      </c>
      <c r="E8" s="85">
        <v>280.84856582250012</v>
      </c>
      <c r="F8" s="85">
        <v>26.822601339999999</v>
      </c>
      <c r="G8" s="85">
        <v>19.843606577538424</v>
      </c>
      <c r="H8" s="85">
        <v>0</v>
      </c>
      <c r="I8" s="85">
        <v>44.590026433997316</v>
      </c>
      <c r="J8" s="85">
        <v>0</v>
      </c>
      <c r="K8" s="85">
        <v>312.95438597204054</v>
      </c>
      <c r="L8" s="85">
        <v>0</v>
      </c>
      <c r="M8" s="85">
        <v>152.49678998999985</v>
      </c>
      <c r="N8" s="85">
        <v>0</v>
      </c>
      <c r="O8" s="85">
        <v>12.794080209999999</v>
      </c>
      <c r="P8" s="85">
        <v>0</v>
      </c>
      <c r="Q8" s="85">
        <v>0</v>
      </c>
      <c r="R8" s="85">
        <v>0</v>
      </c>
      <c r="S8" s="85">
        <v>0</v>
      </c>
      <c r="T8" s="85">
        <v>0</v>
      </c>
      <c r="U8" s="85">
        <v>172.28561951</v>
      </c>
      <c r="V8" s="85">
        <v>0</v>
      </c>
      <c r="W8" s="85">
        <v>0</v>
      </c>
      <c r="X8" s="85">
        <v>1.54242152</v>
      </c>
      <c r="Y8" s="85">
        <v>0</v>
      </c>
      <c r="Z8" s="85">
        <v>0</v>
      </c>
      <c r="AA8" s="85">
        <v>0</v>
      </c>
      <c r="AB8" s="85">
        <v>0</v>
      </c>
      <c r="AC8" s="85">
        <v>0</v>
      </c>
      <c r="AD8" s="85">
        <v>0</v>
      </c>
      <c r="AE8" s="85">
        <v>0.25700000000000001</v>
      </c>
      <c r="AF8" s="85">
        <v>0</v>
      </c>
      <c r="AG8" s="85">
        <v>43.473194190000015</v>
      </c>
      <c r="AH8" s="85">
        <v>0</v>
      </c>
      <c r="AI8" s="85">
        <v>2.4816059356000002</v>
      </c>
      <c r="AJ8" s="85">
        <v>245.79995486999977</v>
      </c>
      <c r="AK8" s="85">
        <v>129.42623056999989</v>
      </c>
      <c r="AL8" s="85">
        <v>75.554136360000001</v>
      </c>
      <c r="AM8" s="85">
        <v>0</v>
      </c>
      <c r="AN8" s="85">
        <v>40.220968190000022</v>
      </c>
      <c r="AO8" s="85">
        <v>0</v>
      </c>
      <c r="AP8" s="85">
        <v>19.623076510000004</v>
      </c>
      <c r="AQ8" s="85">
        <v>0</v>
      </c>
      <c r="AR8" s="85">
        <v>0</v>
      </c>
      <c r="AS8" s="85">
        <v>0.34155000000000002</v>
      </c>
      <c r="AT8" s="85">
        <v>0</v>
      </c>
      <c r="AU8" s="85">
        <v>0</v>
      </c>
      <c r="AV8" s="85">
        <v>0</v>
      </c>
      <c r="AW8" s="85">
        <v>0</v>
      </c>
      <c r="AX8" s="85">
        <v>25.06239369</v>
      </c>
      <c r="AY8" s="85">
        <v>1.69265</v>
      </c>
      <c r="AZ8" s="85">
        <v>0</v>
      </c>
      <c r="BA8" s="85">
        <v>0</v>
      </c>
      <c r="BB8" s="85">
        <v>9.42286</v>
      </c>
      <c r="BC8" s="85">
        <v>0</v>
      </c>
      <c r="BD8" s="85">
        <v>0</v>
      </c>
      <c r="BE8" s="85">
        <v>0</v>
      </c>
      <c r="BF8" s="85">
        <v>0</v>
      </c>
      <c r="BG8" s="85">
        <v>6.0543451099999999</v>
      </c>
      <c r="BH8" s="85">
        <v>0</v>
      </c>
      <c r="BI8" s="85">
        <v>2.18316</v>
      </c>
      <c r="BJ8" s="85">
        <v>16.479478300000004</v>
      </c>
      <c r="BK8" s="85">
        <v>45.609940430000002</v>
      </c>
      <c r="BL8" s="85">
        <v>0</v>
      </c>
    </row>
    <row r="9" spans="2:64" x14ac:dyDescent="0.25">
      <c r="B9" s="99" t="s">
        <v>321</v>
      </c>
      <c r="C9" s="85">
        <v>94.26417017</v>
      </c>
      <c r="D9" s="85">
        <v>0</v>
      </c>
      <c r="E9" s="85">
        <v>374.4647544300002</v>
      </c>
      <c r="F9" s="85">
        <v>0</v>
      </c>
      <c r="G9" s="85">
        <v>66.47717453689512</v>
      </c>
      <c r="H9" s="85">
        <v>0</v>
      </c>
      <c r="I9" s="85">
        <v>35.53571975677874</v>
      </c>
      <c r="J9" s="85">
        <v>0.23519999999999999</v>
      </c>
      <c r="K9" s="85">
        <v>296.95898849203002</v>
      </c>
      <c r="L9" s="85">
        <v>0</v>
      </c>
      <c r="M9" s="85">
        <v>148.48503863000008</v>
      </c>
      <c r="N9" s="85">
        <v>4.9970531600000001</v>
      </c>
      <c r="O9" s="85">
        <v>0</v>
      </c>
      <c r="P9" s="85">
        <v>0</v>
      </c>
      <c r="Q9" s="85">
        <v>161.92733225999999</v>
      </c>
      <c r="R9" s="85">
        <v>146.31814267136303</v>
      </c>
      <c r="S9" s="85">
        <v>0</v>
      </c>
      <c r="T9" s="85">
        <v>670.29892176974818</v>
      </c>
      <c r="U9" s="85">
        <v>173.81838499</v>
      </c>
      <c r="V9" s="85">
        <v>455.01562281999998</v>
      </c>
      <c r="W9" s="85">
        <v>579.32728383999972</v>
      </c>
      <c r="X9" s="85">
        <v>125.70021972999795</v>
      </c>
      <c r="Y9" s="85">
        <v>0</v>
      </c>
      <c r="Z9" s="85">
        <v>0</v>
      </c>
      <c r="AA9" s="85">
        <v>0</v>
      </c>
      <c r="AB9" s="85">
        <v>754.39281712000002</v>
      </c>
      <c r="AC9" s="85">
        <v>0</v>
      </c>
      <c r="AD9" s="85">
        <v>49.575022390000001</v>
      </c>
      <c r="AE9" s="85">
        <v>0</v>
      </c>
      <c r="AF9" s="85">
        <v>0</v>
      </c>
      <c r="AG9" s="85">
        <v>288.3050322000002</v>
      </c>
      <c r="AH9" s="85">
        <v>94.28914426</v>
      </c>
      <c r="AI9" s="85">
        <v>3.1020074195</v>
      </c>
      <c r="AJ9" s="85">
        <v>159.46259748000006</v>
      </c>
      <c r="AK9" s="85">
        <v>89.018209960000036</v>
      </c>
      <c r="AL9" s="85">
        <v>142.95348548000004</v>
      </c>
      <c r="AM9" s="85">
        <v>0</v>
      </c>
      <c r="AN9" s="85">
        <v>61.832639690000057</v>
      </c>
      <c r="AO9" s="85">
        <v>57.825138189999997</v>
      </c>
      <c r="AP9" s="85">
        <v>30.218835380000002</v>
      </c>
      <c r="AQ9" s="85">
        <v>8.9895106499999997</v>
      </c>
      <c r="AR9" s="85">
        <v>4.7342800000000004E-3</v>
      </c>
      <c r="AS9" s="85">
        <v>0.13875999999999999</v>
      </c>
      <c r="AT9" s="85">
        <v>18.572731900000001</v>
      </c>
      <c r="AU9" s="85">
        <v>5.7430000000000003</v>
      </c>
      <c r="AV9" s="85">
        <v>0</v>
      </c>
      <c r="AW9" s="85">
        <v>0</v>
      </c>
      <c r="AX9" s="85">
        <v>22.285752210000002</v>
      </c>
      <c r="AY9" s="85">
        <v>0.70008999999999999</v>
      </c>
      <c r="AZ9" s="85">
        <v>0</v>
      </c>
      <c r="BA9" s="85">
        <v>0</v>
      </c>
      <c r="BB9" s="85">
        <v>2.9506399999999999</v>
      </c>
      <c r="BC9" s="85">
        <v>4.9077662199999992</v>
      </c>
      <c r="BD9" s="85">
        <v>16.70914543</v>
      </c>
      <c r="BE9" s="85">
        <v>13.12849726</v>
      </c>
      <c r="BF9" s="85">
        <v>0</v>
      </c>
      <c r="BG9" s="85">
        <v>2.5657876800000006</v>
      </c>
      <c r="BH9" s="85">
        <v>0</v>
      </c>
      <c r="BI9" s="85">
        <v>19.961580000000001</v>
      </c>
      <c r="BJ9" s="85">
        <v>5.1402049400000003</v>
      </c>
      <c r="BK9" s="85">
        <v>44.277227920000001</v>
      </c>
      <c r="BL9" s="85">
        <v>4.9193500000000006</v>
      </c>
    </row>
    <row r="10" spans="2:64" x14ac:dyDescent="0.25">
      <c r="B10" s="99" t="s">
        <v>322</v>
      </c>
      <c r="C10" s="85">
        <v>540.7212099300001</v>
      </c>
      <c r="D10" s="85">
        <v>0</v>
      </c>
      <c r="E10" s="85">
        <v>936.16188607500044</v>
      </c>
      <c r="F10" s="85">
        <v>0</v>
      </c>
      <c r="G10" s="85">
        <v>164.33745360014032</v>
      </c>
      <c r="H10" s="85">
        <v>1268.1002510000001</v>
      </c>
      <c r="I10" s="85">
        <v>97.533380965238294</v>
      </c>
      <c r="J10" s="85">
        <v>0</v>
      </c>
      <c r="K10" s="85">
        <v>310.59507107677592</v>
      </c>
      <c r="L10" s="85">
        <v>1065.27198187</v>
      </c>
      <c r="M10" s="85">
        <v>796.12252533000026</v>
      </c>
      <c r="N10" s="85">
        <v>84.989025740000017</v>
      </c>
      <c r="O10" s="85">
        <v>21.197636669999998</v>
      </c>
      <c r="P10" s="85">
        <v>0</v>
      </c>
      <c r="Q10" s="85">
        <v>384.98880081000004</v>
      </c>
      <c r="R10" s="85">
        <v>637.14499980662447</v>
      </c>
      <c r="S10" s="85">
        <v>1416.93220464</v>
      </c>
      <c r="T10" s="85">
        <v>784.43234896254262</v>
      </c>
      <c r="U10" s="85">
        <v>1039.562275</v>
      </c>
      <c r="V10" s="85">
        <v>1161.2570827899999</v>
      </c>
      <c r="W10" s="85">
        <v>18.260837080000002</v>
      </c>
      <c r="X10" s="85">
        <v>925.40628621999053</v>
      </c>
      <c r="Y10" s="85">
        <v>0</v>
      </c>
      <c r="Z10" s="85">
        <v>1498.6388234100007</v>
      </c>
      <c r="AA10" s="85">
        <v>1247.9834579800001</v>
      </c>
      <c r="AB10" s="85">
        <v>439.79119066000004</v>
      </c>
      <c r="AC10" s="85">
        <v>1261.7720663400003</v>
      </c>
      <c r="AD10" s="85">
        <v>314.06282136999999</v>
      </c>
      <c r="AE10" s="85">
        <v>0.64400000000000002</v>
      </c>
      <c r="AF10" s="85">
        <v>0</v>
      </c>
      <c r="AG10" s="85">
        <v>191.28865358000002</v>
      </c>
      <c r="AH10" s="85">
        <v>5.9265029999999996E-2</v>
      </c>
      <c r="AI10" s="85">
        <v>21.714051936499999</v>
      </c>
      <c r="AJ10" s="85">
        <v>707.29273344000035</v>
      </c>
      <c r="AK10" s="85">
        <v>607.0126236000001</v>
      </c>
      <c r="AL10" s="85">
        <v>269.70986206999999</v>
      </c>
      <c r="AM10" s="85">
        <v>4.4815923999999994</v>
      </c>
      <c r="AN10" s="85">
        <v>440.47977364999963</v>
      </c>
      <c r="AO10" s="85">
        <v>294.49914964999988</v>
      </c>
      <c r="AP10" s="85">
        <v>398.32900989000001</v>
      </c>
      <c r="AQ10" s="85">
        <v>26.131329220000001</v>
      </c>
      <c r="AR10" s="85">
        <v>1.9342620000000001E-2</v>
      </c>
      <c r="AS10" s="85">
        <v>3.5974699999999999</v>
      </c>
      <c r="AT10" s="85">
        <v>14.78459606</v>
      </c>
      <c r="AU10" s="85">
        <v>20.382999999999999</v>
      </c>
      <c r="AV10" s="85">
        <v>0</v>
      </c>
      <c r="AW10" s="85">
        <v>0</v>
      </c>
      <c r="AX10" s="85">
        <v>22.535767249999999</v>
      </c>
      <c r="AY10" s="85">
        <v>26.932749999999999</v>
      </c>
      <c r="AZ10" s="85">
        <v>56.865119632372625</v>
      </c>
      <c r="BA10" s="85">
        <v>40.68</v>
      </c>
      <c r="BB10" s="85">
        <v>17.021470000000001</v>
      </c>
      <c r="BC10" s="85">
        <v>36.551367190000001</v>
      </c>
      <c r="BD10" s="85">
        <v>22.834421589999998</v>
      </c>
      <c r="BE10" s="85">
        <v>49.641501779999999</v>
      </c>
      <c r="BF10" s="85">
        <v>0</v>
      </c>
      <c r="BG10" s="85">
        <v>1.5442606400000003</v>
      </c>
      <c r="BH10" s="85">
        <v>0</v>
      </c>
      <c r="BI10" s="85">
        <v>60.83493</v>
      </c>
      <c r="BJ10" s="85">
        <v>105.74682468</v>
      </c>
      <c r="BK10" s="85">
        <v>44.484603329999999</v>
      </c>
      <c r="BL10" s="85">
        <v>9.4278200000000005</v>
      </c>
    </row>
    <row r="11" spans="2:64" x14ac:dyDescent="0.25">
      <c r="B11" s="99" t="s">
        <v>323</v>
      </c>
      <c r="C11" s="85">
        <v>165.42549881000002</v>
      </c>
      <c r="D11" s="85">
        <v>891.26010399999996</v>
      </c>
      <c r="E11" s="85">
        <v>280.84856582250012</v>
      </c>
      <c r="F11" s="85">
        <v>1331.6676516399998</v>
      </c>
      <c r="G11" s="85">
        <v>36.581369865426204</v>
      </c>
      <c r="H11" s="85">
        <v>0</v>
      </c>
      <c r="I11" s="85">
        <v>935.00722519398562</v>
      </c>
      <c r="J11" s="85">
        <v>985.09270000000004</v>
      </c>
      <c r="K11" s="85">
        <v>456.86554058915317</v>
      </c>
      <c r="L11" s="85">
        <v>0</v>
      </c>
      <c r="M11" s="85">
        <v>204.67426780999992</v>
      </c>
      <c r="N11" s="85">
        <v>3089.7541554900145</v>
      </c>
      <c r="O11" s="85">
        <v>1336.5169221600004</v>
      </c>
      <c r="P11" s="85">
        <v>2017.9589743099998</v>
      </c>
      <c r="Q11" s="85">
        <v>584.54112657999997</v>
      </c>
      <c r="R11" s="85">
        <v>996.28492823201259</v>
      </c>
      <c r="S11" s="85">
        <v>35.961415420000002</v>
      </c>
      <c r="T11" s="85">
        <v>1145.7778856077095</v>
      </c>
      <c r="U11" s="85">
        <v>383.45451928000006</v>
      </c>
      <c r="V11" s="85">
        <v>453.66297800000001</v>
      </c>
      <c r="W11" s="85">
        <v>588.93098163000127</v>
      </c>
      <c r="X11" s="85">
        <v>637.47371700001133</v>
      </c>
      <c r="Y11" s="85">
        <v>1484.86551207</v>
      </c>
      <c r="Z11" s="85">
        <v>0</v>
      </c>
      <c r="AA11" s="85">
        <v>0</v>
      </c>
      <c r="AB11" s="85">
        <v>60.805433999999998</v>
      </c>
      <c r="AC11" s="85">
        <v>0</v>
      </c>
      <c r="AD11" s="85">
        <v>59.875230449999997</v>
      </c>
      <c r="AE11" s="85">
        <v>0</v>
      </c>
      <c r="AF11" s="85">
        <v>51.593000000000004</v>
      </c>
      <c r="AG11" s="85">
        <v>71.170080060000004</v>
      </c>
      <c r="AH11" s="85">
        <v>6.3057158900000001</v>
      </c>
      <c r="AI11" s="85">
        <v>34.742483098400008</v>
      </c>
      <c r="AJ11" s="85">
        <v>205.7646647200001</v>
      </c>
      <c r="AK11" s="85">
        <v>55.190128759999993</v>
      </c>
      <c r="AL11" s="85">
        <v>112.37488951</v>
      </c>
      <c r="AM11" s="85">
        <v>2.6591115999999992</v>
      </c>
      <c r="AN11" s="85">
        <v>111.39186701</v>
      </c>
      <c r="AO11" s="85">
        <v>36.977495499999982</v>
      </c>
      <c r="AP11" s="85">
        <v>64.556768579999996</v>
      </c>
      <c r="AQ11" s="85">
        <v>7.3198357200000004</v>
      </c>
      <c r="AR11" s="85">
        <v>3.8646430399999998</v>
      </c>
      <c r="AS11" s="85">
        <v>0.75311000000000006</v>
      </c>
      <c r="AT11" s="85">
        <v>10.955890100000003</v>
      </c>
      <c r="AU11" s="85">
        <v>0.442</v>
      </c>
      <c r="AV11" s="85">
        <v>8.435988</v>
      </c>
      <c r="AW11" s="85">
        <v>0</v>
      </c>
      <c r="AX11" s="85">
        <v>22.052347419999997</v>
      </c>
      <c r="AY11" s="85">
        <v>109.00375348000007</v>
      </c>
      <c r="AZ11" s="85">
        <v>33.186482917627359</v>
      </c>
      <c r="BA11" s="85">
        <v>0</v>
      </c>
      <c r="BB11" s="85">
        <v>6.315505789999996</v>
      </c>
      <c r="BC11" s="85">
        <v>8.2263258199999996</v>
      </c>
      <c r="BD11" s="85">
        <v>84.286151160000003</v>
      </c>
      <c r="BE11" s="85">
        <v>16.959516569999998</v>
      </c>
      <c r="BF11" s="85">
        <v>7.3509826800000004</v>
      </c>
      <c r="BG11" s="85">
        <v>4.8927865599999985</v>
      </c>
      <c r="BH11" s="85">
        <v>0</v>
      </c>
      <c r="BI11" s="85">
        <v>13.29148</v>
      </c>
      <c r="BJ11" s="85">
        <v>53.99086009000002</v>
      </c>
      <c r="BK11" s="85">
        <v>18.58536878</v>
      </c>
      <c r="BL11" s="85">
        <v>48.042769999999997</v>
      </c>
    </row>
    <row r="12" spans="2:64" x14ac:dyDescent="0.25">
      <c r="B12" s="99" t="s">
        <v>324</v>
      </c>
      <c r="C12" s="85">
        <v>38.99518793</v>
      </c>
      <c r="D12" s="85">
        <v>42.727200000000003</v>
      </c>
      <c r="E12" s="85">
        <v>60.144764919999957</v>
      </c>
      <c r="F12" s="85">
        <v>61.304914420000003</v>
      </c>
      <c r="G12" s="85">
        <v>12.255926709999999</v>
      </c>
      <c r="H12" s="85">
        <v>32.474290000000003</v>
      </c>
      <c r="I12" s="85">
        <v>7.0023316099999997</v>
      </c>
      <c r="J12" s="85">
        <v>11.695499999999999</v>
      </c>
      <c r="K12" s="85">
        <v>23.34446797</v>
      </c>
      <c r="L12" s="85">
        <v>24.398467240000002</v>
      </c>
      <c r="M12" s="85">
        <v>18.413739090000018</v>
      </c>
      <c r="N12" s="85">
        <v>51.855666400000054</v>
      </c>
      <c r="O12" s="85">
        <v>23.161671089999995</v>
      </c>
      <c r="P12" s="85">
        <v>37.539459729999983</v>
      </c>
      <c r="Q12" s="85">
        <v>49.052210420000002</v>
      </c>
      <c r="R12" s="85">
        <v>32.649151700000012</v>
      </c>
      <c r="S12" s="85">
        <v>14.37228071</v>
      </c>
      <c r="T12" s="85">
        <v>55.921209159999997</v>
      </c>
      <c r="U12" s="85">
        <v>56.93126247</v>
      </c>
      <c r="V12" s="85">
        <v>30.379889819999999</v>
      </c>
      <c r="W12" s="85">
        <v>19.518558960000004</v>
      </c>
      <c r="X12" s="85">
        <v>46.595885439999989</v>
      </c>
      <c r="Y12" s="85">
        <v>18.738506019999999</v>
      </c>
      <c r="Z12" s="85">
        <v>31.765746520000004</v>
      </c>
      <c r="AA12" s="85">
        <v>26.041503350000003</v>
      </c>
      <c r="AB12" s="85">
        <v>12.43493864</v>
      </c>
      <c r="AC12" s="85">
        <v>26.945715690000004</v>
      </c>
      <c r="AD12" s="85">
        <v>14.449270319999998</v>
      </c>
      <c r="AE12" s="85">
        <v>0.10100000000000001</v>
      </c>
      <c r="AF12" s="85">
        <v>5.452</v>
      </c>
      <c r="AG12" s="85">
        <v>12.47653317</v>
      </c>
      <c r="AH12" s="85">
        <v>2.6647283800000001</v>
      </c>
      <c r="AI12" s="85">
        <v>1.5164557600000002</v>
      </c>
      <c r="AJ12" s="85">
        <v>28.384268330000001</v>
      </c>
      <c r="AK12" s="85">
        <v>23.861661969999989</v>
      </c>
      <c r="AL12" s="85">
        <v>15.57015049</v>
      </c>
      <c r="AM12" s="85">
        <v>1.917812E-2</v>
      </c>
      <c r="AN12" s="85">
        <v>21.37905232999999</v>
      </c>
      <c r="AO12" s="85">
        <v>4.1547523900000005</v>
      </c>
      <c r="AP12" s="85">
        <v>12.36266629</v>
      </c>
      <c r="AQ12" s="85">
        <v>2.4143730800000003</v>
      </c>
      <c r="AR12" s="85">
        <v>1.0918785200000001</v>
      </c>
      <c r="AS12" s="85">
        <v>0.36307</v>
      </c>
      <c r="AT12" s="85">
        <v>2.6705777399999993</v>
      </c>
      <c r="AU12" s="85">
        <v>0.94799999999999995</v>
      </c>
      <c r="AV12" s="85">
        <v>0.56252120999999999</v>
      </c>
      <c r="AW12" s="85">
        <v>2.62072E-3</v>
      </c>
      <c r="AX12" s="85">
        <v>3.1212845499999999</v>
      </c>
      <c r="AY12" s="85">
        <v>0</v>
      </c>
      <c r="AZ12" s="85">
        <v>3.9857292300000005</v>
      </c>
      <c r="BA12" s="85">
        <v>1.381</v>
      </c>
      <c r="BB12" s="85">
        <v>2.6182433999999999</v>
      </c>
      <c r="BC12" s="85">
        <v>0.43168281999999997</v>
      </c>
      <c r="BD12" s="85">
        <v>1.4182167800000001</v>
      </c>
      <c r="BE12" s="85">
        <v>0</v>
      </c>
      <c r="BF12" s="85">
        <v>0</v>
      </c>
      <c r="BG12" s="85">
        <v>0.73559406000000005</v>
      </c>
      <c r="BH12" s="85">
        <v>0.75023109999999993</v>
      </c>
      <c r="BI12" s="85">
        <v>3.9991699999999999</v>
      </c>
      <c r="BJ12" s="85">
        <v>4.1715553099999996</v>
      </c>
      <c r="BK12" s="85">
        <v>7.5963914299999997</v>
      </c>
      <c r="BL12" s="85">
        <v>0</v>
      </c>
    </row>
    <row r="13" spans="2:64" x14ac:dyDescent="0.25">
      <c r="B13" s="99" t="s">
        <v>325</v>
      </c>
      <c r="C13" s="85">
        <v>0</v>
      </c>
      <c r="D13" s="85">
        <v>0</v>
      </c>
      <c r="E13" s="85">
        <v>0</v>
      </c>
      <c r="F13" s="85">
        <v>0</v>
      </c>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60.750115020000003</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c r="AU13" s="85">
        <v>0</v>
      </c>
      <c r="AV13" s="85">
        <v>0</v>
      </c>
      <c r="AW13" s="85">
        <v>0</v>
      </c>
      <c r="AX13" s="85">
        <v>0</v>
      </c>
      <c r="AY13" s="85">
        <v>0</v>
      </c>
      <c r="AZ13" s="85">
        <v>0</v>
      </c>
      <c r="BA13" s="85">
        <v>0</v>
      </c>
      <c r="BB13" s="85">
        <v>0</v>
      </c>
      <c r="BC13" s="85">
        <v>0</v>
      </c>
      <c r="BD13" s="85">
        <v>0</v>
      </c>
      <c r="BE13" s="85">
        <v>0</v>
      </c>
      <c r="BF13" s="85">
        <v>0</v>
      </c>
      <c r="BG13" s="85">
        <v>0</v>
      </c>
      <c r="BH13" s="85">
        <v>0</v>
      </c>
      <c r="BI13" s="85">
        <v>0</v>
      </c>
      <c r="BJ13" s="85">
        <v>0</v>
      </c>
      <c r="BK13" s="85">
        <v>0</v>
      </c>
      <c r="BL13" s="85">
        <v>0</v>
      </c>
    </row>
    <row r="14" spans="2:64" x14ac:dyDescent="0.25">
      <c r="B14" s="99" t="s">
        <v>326</v>
      </c>
      <c r="C14" s="85">
        <v>126.87149701</v>
      </c>
      <c r="D14" s="85">
        <v>109.883133</v>
      </c>
      <c r="E14" s="85">
        <v>167.53836720000001</v>
      </c>
      <c r="F14" s="85">
        <v>237.12428285999999</v>
      </c>
      <c r="G14" s="85">
        <v>10.99827994</v>
      </c>
      <c r="H14" s="85">
        <v>99.578619000000003</v>
      </c>
      <c r="I14" s="85">
        <v>123.08963481999999</v>
      </c>
      <c r="J14" s="85">
        <v>82.942915250000013</v>
      </c>
      <c r="K14" s="85">
        <v>39.640915026849314</v>
      </c>
      <c r="L14" s="85">
        <v>123.29935849220587</v>
      </c>
      <c r="M14" s="85">
        <v>77.946585209957661</v>
      </c>
      <c r="N14" s="85">
        <v>428.42026428999998</v>
      </c>
      <c r="O14" s="85">
        <v>205.33355875999999</v>
      </c>
      <c r="P14" s="85">
        <v>86.391724819999993</v>
      </c>
      <c r="Q14" s="85">
        <v>165.47074785999999</v>
      </c>
      <c r="R14" s="85">
        <v>312.30949995999998</v>
      </c>
      <c r="S14" s="85">
        <v>309.05092467109586</v>
      </c>
      <c r="T14" s="85">
        <v>200.73604476</v>
      </c>
      <c r="U14" s="85">
        <v>84.54558643</v>
      </c>
      <c r="V14" s="85">
        <v>72.951871449999999</v>
      </c>
      <c r="W14" s="85">
        <v>149.439491976021</v>
      </c>
      <c r="X14" s="85">
        <v>192.65014894999999</v>
      </c>
      <c r="Y14" s="85">
        <v>189.28083168999999</v>
      </c>
      <c r="Z14" s="85">
        <v>123.27754539000003</v>
      </c>
      <c r="AA14" s="85">
        <v>25.262520009999999</v>
      </c>
      <c r="AB14" s="85">
        <v>20.508434719999997</v>
      </c>
      <c r="AC14" s="85">
        <v>172.15419231999999</v>
      </c>
      <c r="AD14" s="85">
        <v>0</v>
      </c>
      <c r="AE14" s="85">
        <v>0</v>
      </c>
      <c r="AF14" s="85">
        <v>0</v>
      </c>
      <c r="AG14" s="85">
        <v>20.547771690000001</v>
      </c>
      <c r="AH14" s="85">
        <v>0</v>
      </c>
      <c r="AI14" s="85">
        <v>1.0958900000000001E-2</v>
      </c>
      <c r="AJ14" s="85">
        <v>36.66019945</v>
      </c>
      <c r="AK14" s="85">
        <v>3.8486178000000004</v>
      </c>
      <c r="AL14" s="85">
        <v>33.115666960000006</v>
      </c>
      <c r="AM14" s="85">
        <v>0</v>
      </c>
      <c r="AN14" s="85">
        <v>45.071012650000007</v>
      </c>
      <c r="AO14" s="85">
        <v>8.3208486100000005</v>
      </c>
      <c r="AP14" s="85">
        <v>9.4261676700000017</v>
      </c>
      <c r="AQ14" s="85">
        <v>0</v>
      </c>
      <c r="AR14" s="85">
        <v>0</v>
      </c>
      <c r="AS14" s="85">
        <v>0</v>
      </c>
      <c r="AT14" s="85">
        <v>0</v>
      </c>
      <c r="AU14" s="85">
        <v>0</v>
      </c>
      <c r="AV14" s="85">
        <v>0</v>
      </c>
      <c r="AW14" s="85">
        <v>0</v>
      </c>
      <c r="AX14" s="85">
        <v>0.79405002999999996</v>
      </c>
      <c r="AY14" s="85">
        <v>1.7316438000000001</v>
      </c>
      <c r="AZ14" s="85">
        <v>1.4596986000000001</v>
      </c>
      <c r="BA14" s="85">
        <v>0</v>
      </c>
      <c r="BB14" s="85">
        <v>1.33429781</v>
      </c>
      <c r="BC14" s="85">
        <v>0</v>
      </c>
      <c r="BD14" s="85">
        <v>0</v>
      </c>
      <c r="BE14" s="85">
        <v>0.47909931</v>
      </c>
      <c r="BF14" s="85">
        <v>0</v>
      </c>
      <c r="BG14" s="85">
        <v>0</v>
      </c>
      <c r="BH14" s="85">
        <v>0.18773429999999999</v>
      </c>
      <c r="BI14" s="85">
        <v>0</v>
      </c>
      <c r="BJ14" s="85">
        <v>10.968492700000001</v>
      </c>
      <c r="BK14" s="85">
        <v>14.12216473</v>
      </c>
      <c r="BL14" s="85">
        <v>0.83726618999999991</v>
      </c>
    </row>
    <row r="15" spans="2:64" x14ac:dyDescent="0.25">
      <c r="B15" s="98" t="s">
        <v>327</v>
      </c>
      <c r="C15" s="85">
        <v>9.6375158900000013</v>
      </c>
      <c r="D15" s="85">
        <v>61.536304999999999</v>
      </c>
      <c r="E15" s="85">
        <v>62.14482881</v>
      </c>
      <c r="F15" s="85">
        <v>60.458232609999989</v>
      </c>
      <c r="G15" s="85">
        <v>36.156834709999998</v>
      </c>
      <c r="H15" s="85">
        <v>0</v>
      </c>
      <c r="I15" s="85">
        <v>24.310017169999998</v>
      </c>
      <c r="J15" s="85">
        <v>7.7910000000000004</v>
      </c>
      <c r="K15" s="85">
        <v>28.006435659999998</v>
      </c>
      <c r="L15" s="85">
        <v>21.572590890000001</v>
      </c>
      <c r="M15" s="85">
        <v>8.9897376800000011</v>
      </c>
      <c r="N15" s="85">
        <v>0</v>
      </c>
      <c r="O15" s="85">
        <v>13.023484149999996</v>
      </c>
      <c r="P15" s="85">
        <v>18.732904999999999</v>
      </c>
      <c r="Q15" s="85">
        <v>0</v>
      </c>
      <c r="R15" s="85">
        <v>0</v>
      </c>
      <c r="S15" s="85">
        <v>3.7685977200000003</v>
      </c>
      <c r="T15" s="85">
        <v>91.234177210000013</v>
      </c>
      <c r="U15" s="85">
        <v>20.767684379999999</v>
      </c>
      <c r="V15" s="85">
        <v>0</v>
      </c>
      <c r="W15" s="85">
        <v>1.2038172300000001</v>
      </c>
      <c r="X15" s="85">
        <v>46.067838099999989</v>
      </c>
      <c r="Y15" s="85">
        <v>0</v>
      </c>
      <c r="Z15" s="85">
        <v>28.802666190000014</v>
      </c>
      <c r="AA15" s="85">
        <v>0</v>
      </c>
      <c r="AB15" s="85">
        <v>0</v>
      </c>
      <c r="AC15" s="85">
        <v>0</v>
      </c>
      <c r="AD15" s="85">
        <v>2.5496002599999996</v>
      </c>
      <c r="AE15" s="85">
        <v>0</v>
      </c>
      <c r="AF15" s="85">
        <v>0</v>
      </c>
      <c r="AG15" s="85">
        <v>2.60191645</v>
      </c>
      <c r="AH15" s="85">
        <v>1.01210406</v>
      </c>
      <c r="AI15" s="85">
        <v>0</v>
      </c>
      <c r="AJ15" s="85">
        <v>0</v>
      </c>
      <c r="AK15" s="85">
        <v>3.1096900000000001</v>
      </c>
      <c r="AL15" s="85">
        <v>2.6132579599999999</v>
      </c>
      <c r="AM15" s="85">
        <v>0</v>
      </c>
      <c r="AN15" s="85">
        <v>0</v>
      </c>
      <c r="AO15" s="85">
        <v>0</v>
      </c>
      <c r="AP15" s="85">
        <v>0</v>
      </c>
      <c r="AQ15" s="85">
        <v>2.6929999999999999E-2</v>
      </c>
      <c r="AR15" s="85">
        <v>0</v>
      </c>
      <c r="AS15" s="85">
        <v>0</v>
      </c>
      <c r="AT15" s="85">
        <v>0</v>
      </c>
      <c r="AU15" s="85">
        <v>0</v>
      </c>
      <c r="AV15" s="85">
        <v>0</v>
      </c>
      <c r="AW15" s="85">
        <v>0</v>
      </c>
      <c r="AX15" s="85">
        <v>0</v>
      </c>
      <c r="AY15" s="85">
        <v>0</v>
      </c>
      <c r="AZ15" s="85">
        <v>0</v>
      </c>
      <c r="BA15" s="85">
        <v>0</v>
      </c>
      <c r="BB15" s="85">
        <v>0</v>
      </c>
      <c r="BC15" s="85">
        <v>0</v>
      </c>
      <c r="BD15" s="85">
        <v>0</v>
      </c>
      <c r="BE15" s="85">
        <v>0</v>
      </c>
      <c r="BF15" s="85">
        <v>0</v>
      </c>
      <c r="BG15" s="85">
        <v>0</v>
      </c>
      <c r="BH15" s="85">
        <v>0</v>
      </c>
      <c r="BI15" s="85">
        <v>0</v>
      </c>
      <c r="BJ15" s="85">
        <v>0</v>
      </c>
      <c r="BK15" s="85">
        <v>0</v>
      </c>
      <c r="BL15" s="85">
        <v>0</v>
      </c>
    </row>
    <row r="16" spans="2:64" x14ac:dyDescent="0.25">
      <c r="B16" s="98" t="s">
        <v>328</v>
      </c>
      <c r="C16" s="85">
        <v>700.77379333508236</v>
      </c>
      <c r="D16" s="85">
        <v>692.86709900000005</v>
      </c>
      <c r="E16" s="85">
        <v>705.04549626555877</v>
      </c>
      <c r="F16" s="85">
        <v>428.11646426577397</v>
      </c>
      <c r="G16" s="85">
        <v>210.47291841999998</v>
      </c>
      <c r="H16" s="85">
        <v>311.91432300000002</v>
      </c>
      <c r="I16" s="85">
        <v>337.14200556999998</v>
      </c>
      <c r="J16" s="85">
        <v>239.10063624111359</v>
      </c>
      <c r="K16" s="85">
        <v>377.32520444382141</v>
      </c>
      <c r="L16" s="85">
        <v>312.10004610430434</v>
      </c>
      <c r="M16" s="85">
        <v>293.26417047124966</v>
      </c>
      <c r="N16" s="85">
        <v>771.82401755435535</v>
      </c>
      <c r="O16" s="85">
        <v>515.48553447170582</v>
      </c>
      <c r="P16" s="85">
        <v>601.80014011393268</v>
      </c>
      <c r="Q16" s="85">
        <v>309.59960073000002</v>
      </c>
      <c r="R16" s="85">
        <v>568.78224006840571</v>
      </c>
      <c r="S16" s="85">
        <v>775.21396353499995</v>
      </c>
      <c r="T16" s="85">
        <v>724.33238599624895</v>
      </c>
      <c r="U16" s="85">
        <v>301.61540768854701</v>
      </c>
      <c r="V16" s="85">
        <v>300.48913334729201</v>
      </c>
      <c r="W16" s="85">
        <v>378.89310047863614</v>
      </c>
      <c r="X16" s="85">
        <v>532.0259986399999</v>
      </c>
      <c r="Y16" s="85">
        <v>759.77193519961008</v>
      </c>
      <c r="Z16" s="85">
        <v>608.01112816277794</v>
      </c>
      <c r="AA16" s="85">
        <v>212.88138108999999</v>
      </c>
      <c r="AB16" s="85">
        <v>276.57239588648508</v>
      </c>
      <c r="AC16" s="85">
        <v>269.47620197400005</v>
      </c>
      <c r="AD16" s="85">
        <v>141.87142685197406</v>
      </c>
      <c r="AE16" s="85">
        <v>3.6240000000000001</v>
      </c>
      <c r="AF16" s="85">
        <v>16.427576000000002</v>
      </c>
      <c r="AG16" s="85">
        <v>130.82810408</v>
      </c>
      <c r="AH16" s="85">
        <v>37.659622920000004</v>
      </c>
      <c r="AI16" s="85">
        <v>16.858567569999998</v>
      </c>
      <c r="AJ16" s="85">
        <v>214.30612796999998</v>
      </c>
      <c r="AK16" s="85">
        <v>170.41495999999998</v>
      </c>
      <c r="AL16" s="85">
        <v>128.68330028</v>
      </c>
      <c r="AM16" s="85">
        <v>3.2307409700000003</v>
      </c>
      <c r="AN16" s="85">
        <v>131.86107583000003</v>
      </c>
      <c r="AO16" s="85">
        <v>127.38877264999999</v>
      </c>
      <c r="AP16" s="85">
        <v>94.359478109999998</v>
      </c>
      <c r="AQ16" s="85">
        <v>18.730317400000001</v>
      </c>
      <c r="AR16" s="85">
        <v>7.0214934099999997</v>
      </c>
      <c r="AS16" s="85">
        <v>8.7632949999999994</v>
      </c>
      <c r="AT16" s="85">
        <v>28.335160939999998</v>
      </c>
      <c r="AU16" s="85">
        <v>11.397</v>
      </c>
      <c r="AV16" s="85">
        <v>11.931496140000002</v>
      </c>
      <c r="AW16" s="85">
        <v>1.0140815000000001</v>
      </c>
      <c r="AX16" s="85">
        <v>26.738948439999998</v>
      </c>
      <c r="AY16" s="85">
        <v>32.839182356256657</v>
      </c>
      <c r="AZ16" s="85">
        <v>15.074207089999996</v>
      </c>
      <c r="BA16" s="85">
        <v>31.82</v>
      </c>
      <c r="BB16" s="85">
        <v>13.32421265</v>
      </c>
      <c r="BC16" s="85">
        <v>4.1916188400000003</v>
      </c>
      <c r="BD16" s="85">
        <v>34.615014039999991</v>
      </c>
      <c r="BE16" s="85">
        <v>19.633903</v>
      </c>
      <c r="BF16" s="85">
        <v>4.9819122</v>
      </c>
      <c r="BG16" s="85">
        <v>10.61868653</v>
      </c>
      <c r="BH16" s="85">
        <v>1.3853968000000001</v>
      </c>
      <c r="BI16" s="85">
        <v>19.637650000000001</v>
      </c>
      <c r="BJ16" s="85">
        <v>42.545221550000001</v>
      </c>
      <c r="BK16" s="85">
        <v>34.700281259</v>
      </c>
      <c r="BL16" s="85">
        <v>24.412869999999998</v>
      </c>
    </row>
    <row r="17" spans="2:64" x14ac:dyDescent="0.25">
      <c r="B17" s="98" t="s">
        <v>329</v>
      </c>
      <c r="C17" s="85">
        <v>255.08363645308364</v>
      </c>
      <c r="D17" s="85">
        <v>377.83454900000004</v>
      </c>
      <c r="E17" s="85">
        <v>306.0751659300002</v>
      </c>
      <c r="F17" s="85">
        <v>273.82345691</v>
      </c>
      <c r="G17" s="85">
        <v>165.82511389000001</v>
      </c>
      <c r="H17" s="85">
        <v>281.66486230827388</v>
      </c>
      <c r="I17" s="85">
        <v>215.95352822000001</v>
      </c>
      <c r="J17" s="85">
        <v>150.86675089611305</v>
      </c>
      <c r="K17" s="85">
        <v>277.47081551424651</v>
      </c>
      <c r="L17" s="85">
        <v>345.35839353999995</v>
      </c>
      <c r="M17" s="85">
        <v>166.67171019380933</v>
      </c>
      <c r="N17" s="85">
        <v>484.35437356879322</v>
      </c>
      <c r="O17" s="85">
        <v>243.16538981000002</v>
      </c>
      <c r="P17" s="85">
        <v>278.15410400000002</v>
      </c>
      <c r="Q17" s="85">
        <v>270.72167626000004</v>
      </c>
      <c r="R17" s="85">
        <v>364.86484798536003</v>
      </c>
      <c r="S17" s="85">
        <v>280.13811922000002</v>
      </c>
      <c r="T17" s="85">
        <v>431.07372606999991</v>
      </c>
      <c r="U17" s="85">
        <v>267.56776639000003</v>
      </c>
      <c r="V17" s="85">
        <v>207.59812256000004</v>
      </c>
      <c r="W17" s="85">
        <v>266.17569927329259</v>
      </c>
      <c r="X17" s="85">
        <v>279.74853872999995</v>
      </c>
      <c r="Y17" s="85">
        <v>310.04649159999997</v>
      </c>
      <c r="Z17" s="85">
        <v>272.31931747792146</v>
      </c>
      <c r="AA17" s="85">
        <v>188.89757981000002</v>
      </c>
      <c r="AB17" s="85">
        <v>189.73036246000001</v>
      </c>
      <c r="AC17" s="85">
        <v>248.71044135999989</v>
      </c>
      <c r="AD17" s="85">
        <v>68.42748687000001</v>
      </c>
      <c r="AE17" s="85">
        <v>2.7530000000000001</v>
      </c>
      <c r="AF17" s="85">
        <v>12.487617999999999</v>
      </c>
      <c r="AG17" s="85">
        <v>98.033056630000004</v>
      </c>
      <c r="AH17" s="85">
        <v>23.553505921999996</v>
      </c>
      <c r="AI17" s="85">
        <v>9.6462447300000012</v>
      </c>
      <c r="AJ17" s="85">
        <v>156.25436688000005</v>
      </c>
      <c r="AK17" s="85">
        <v>122.65629000000001</v>
      </c>
      <c r="AL17" s="85">
        <v>101.52364148999999</v>
      </c>
      <c r="AM17" s="85">
        <v>2.4411516900000008</v>
      </c>
      <c r="AN17" s="85">
        <v>96.993946709999989</v>
      </c>
      <c r="AO17" s="85">
        <v>73.062165019999995</v>
      </c>
      <c r="AP17" s="85">
        <v>64.573713670000004</v>
      </c>
      <c r="AQ17" s="85">
        <v>14.837054750000002</v>
      </c>
      <c r="AR17" s="85">
        <v>4.8225217700000007</v>
      </c>
      <c r="AS17" s="85">
        <v>2.4884209999999998</v>
      </c>
      <c r="AT17" s="85">
        <v>15.835374880000003</v>
      </c>
      <c r="AU17" s="85">
        <v>5.984</v>
      </c>
      <c r="AV17" s="85">
        <v>8.0970498200000005</v>
      </c>
      <c r="AW17" s="85">
        <v>3.80617574</v>
      </c>
      <c r="AX17" s="85">
        <v>24.271178210000002</v>
      </c>
      <c r="AY17" s="85">
        <v>24.096203560000003</v>
      </c>
      <c r="AZ17" s="85">
        <v>11.883702630000004</v>
      </c>
      <c r="BA17" s="85">
        <v>11.916</v>
      </c>
      <c r="BB17" s="85">
        <v>10.706459190000002</v>
      </c>
      <c r="BC17" s="85">
        <v>11.155001740000003</v>
      </c>
      <c r="BD17" s="85">
        <v>17.62725747</v>
      </c>
      <c r="BE17" s="85">
        <v>13.12763537</v>
      </c>
      <c r="BF17" s="85">
        <v>1.1798665600000018</v>
      </c>
      <c r="BG17" s="85">
        <v>8.7578759099999992</v>
      </c>
      <c r="BH17" s="85">
        <v>1.5232887000000002</v>
      </c>
      <c r="BI17" s="85">
        <v>15.481063927465273</v>
      </c>
      <c r="BJ17" s="85">
        <v>32.85539464</v>
      </c>
      <c r="BK17" s="85">
        <v>22.7448701</v>
      </c>
      <c r="BL17" s="85">
        <v>19.942550000000001</v>
      </c>
    </row>
    <row r="18" spans="2:64" x14ac:dyDescent="0.25">
      <c r="B18" s="98" t="s">
        <v>330</v>
      </c>
      <c r="C18" s="85">
        <v>0</v>
      </c>
      <c r="D18" s="85">
        <v>0</v>
      </c>
      <c r="E18" s="85">
        <v>0</v>
      </c>
      <c r="F18" s="85">
        <v>0</v>
      </c>
      <c r="G18" s="85">
        <v>0</v>
      </c>
      <c r="H18" s="85">
        <v>0</v>
      </c>
      <c r="I18" s="85">
        <v>0</v>
      </c>
      <c r="J18" s="85">
        <v>0</v>
      </c>
      <c r="K18" s="85">
        <v>0</v>
      </c>
      <c r="L18" s="85">
        <v>0</v>
      </c>
      <c r="M18" s="85">
        <v>0.44561451999999419</v>
      </c>
      <c r="N18" s="85">
        <v>0</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0</v>
      </c>
      <c r="AF18" s="85">
        <v>0</v>
      </c>
      <c r="AG18" s="85">
        <v>0</v>
      </c>
      <c r="AH18" s="85">
        <v>0</v>
      </c>
      <c r="AI18" s="85">
        <v>0</v>
      </c>
      <c r="AJ18" s="85">
        <v>0.29531673000000003</v>
      </c>
      <c r="AK18" s="85">
        <v>4.9070000000000003E-2</v>
      </c>
      <c r="AL18" s="85">
        <v>0</v>
      </c>
      <c r="AM18" s="85">
        <v>0</v>
      </c>
      <c r="AN18" s="85">
        <v>0</v>
      </c>
      <c r="AO18" s="85">
        <v>0</v>
      </c>
      <c r="AP18" s="85">
        <v>7.0738199999999998E-3</v>
      </c>
      <c r="AQ18" s="85">
        <v>0</v>
      </c>
      <c r="AR18" s="85">
        <v>0</v>
      </c>
      <c r="AS18" s="85">
        <v>0</v>
      </c>
      <c r="AT18" s="85">
        <v>0</v>
      </c>
      <c r="AU18" s="85">
        <v>0</v>
      </c>
      <c r="AV18" s="85">
        <v>0</v>
      </c>
      <c r="AW18" s="85">
        <v>0</v>
      </c>
      <c r="AX18" s="85">
        <v>0</v>
      </c>
      <c r="AY18" s="85">
        <v>0</v>
      </c>
      <c r="AZ18" s="85">
        <v>0</v>
      </c>
      <c r="BA18" s="85">
        <v>0</v>
      </c>
      <c r="BB18" s="85">
        <v>0</v>
      </c>
      <c r="BC18" s="85">
        <v>0</v>
      </c>
      <c r="BD18" s="85">
        <v>0</v>
      </c>
      <c r="BE18" s="85">
        <v>0</v>
      </c>
      <c r="BF18" s="85">
        <v>0</v>
      </c>
      <c r="BG18" s="85">
        <v>0</v>
      </c>
      <c r="BH18" s="85">
        <v>0</v>
      </c>
      <c r="BI18" s="85">
        <v>0</v>
      </c>
      <c r="BJ18" s="85">
        <v>0</v>
      </c>
      <c r="BK18" s="85">
        <v>0</v>
      </c>
      <c r="BL18" s="85">
        <v>0</v>
      </c>
    </row>
    <row r="19" spans="2:64" x14ac:dyDescent="0.25">
      <c r="B19" s="99" t="s">
        <v>331</v>
      </c>
      <c r="C19" s="85">
        <v>0</v>
      </c>
      <c r="D19" s="85">
        <v>0</v>
      </c>
      <c r="E19" s="85">
        <v>0</v>
      </c>
      <c r="F19" s="85">
        <v>0</v>
      </c>
      <c r="G19" s="85">
        <v>0</v>
      </c>
      <c r="H19" s="85">
        <v>0</v>
      </c>
      <c r="I19" s="85">
        <v>0</v>
      </c>
      <c r="J19" s="85">
        <v>0</v>
      </c>
      <c r="K19" s="85">
        <v>0</v>
      </c>
      <c r="L19" s="85">
        <v>0</v>
      </c>
      <c r="M19" s="85">
        <v>0.44561451999999419</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0.29531673000000003</v>
      </c>
      <c r="AK19" s="85">
        <v>4.9070000000000003E-2</v>
      </c>
      <c r="AL19" s="85">
        <v>0</v>
      </c>
      <c r="AM19" s="85">
        <v>0</v>
      </c>
      <c r="AN19" s="85">
        <v>0</v>
      </c>
      <c r="AO19" s="85">
        <v>0</v>
      </c>
      <c r="AP19" s="85">
        <v>7.0738199999999998E-3</v>
      </c>
      <c r="AQ19" s="85">
        <v>0</v>
      </c>
      <c r="AR19" s="85">
        <v>0</v>
      </c>
      <c r="AS19" s="85">
        <v>0</v>
      </c>
      <c r="AT19" s="85">
        <v>0</v>
      </c>
      <c r="AU19" s="85">
        <v>0</v>
      </c>
      <c r="AV19" s="85">
        <v>0</v>
      </c>
      <c r="AW19" s="85">
        <v>0</v>
      </c>
      <c r="AX19" s="85">
        <v>0</v>
      </c>
      <c r="AY19" s="85">
        <v>0</v>
      </c>
      <c r="AZ19" s="85">
        <v>0</v>
      </c>
      <c r="BA19" s="85">
        <v>0</v>
      </c>
      <c r="BB19" s="85">
        <v>0</v>
      </c>
      <c r="BC19" s="85">
        <v>0</v>
      </c>
      <c r="BD19" s="85">
        <v>0</v>
      </c>
      <c r="BE19" s="85">
        <v>0</v>
      </c>
      <c r="BF19" s="85">
        <v>0</v>
      </c>
      <c r="BG19" s="85">
        <v>0</v>
      </c>
      <c r="BH19" s="85">
        <v>0</v>
      </c>
      <c r="BI19" s="85">
        <v>0</v>
      </c>
      <c r="BJ19" s="85">
        <v>0</v>
      </c>
      <c r="BK19" s="85">
        <v>0</v>
      </c>
      <c r="BL19" s="85">
        <v>0</v>
      </c>
    </row>
    <row r="20" spans="2:64" x14ac:dyDescent="0.25">
      <c r="B20" s="99" t="s">
        <v>332</v>
      </c>
      <c r="C20" s="85">
        <v>0</v>
      </c>
      <c r="D20" s="85">
        <v>0</v>
      </c>
      <c r="E20" s="85">
        <v>0</v>
      </c>
      <c r="F20" s="85">
        <v>0</v>
      </c>
      <c r="G20" s="85">
        <v>0</v>
      </c>
      <c r="H20" s="85">
        <v>0</v>
      </c>
      <c r="I20" s="85">
        <v>0</v>
      </c>
      <c r="J20" s="85">
        <v>0</v>
      </c>
      <c r="K20" s="85">
        <v>0</v>
      </c>
      <c r="L20" s="85">
        <v>0</v>
      </c>
      <c r="M20" s="85">
        <v>0</v>
      </c>
      <c r="N20" s="85">
        <v>0</v>
      </c>
      <c r="O20" s="85">
        <v>0</v>
      </c>
      <c r="P20" s="85">
        <v>0</v>
      </c>
      <c r="Q20" s="85">
        <v>0</v>
      </c>
      <c r="R20" s="85">
        <v>0</v>
      </c>
      <c r="S20" s="85">
        <v>0</v>
      </c>
      <c r="T20" s="85">
        <v>0</v>
      </c>
      <c r="U20" s="85">
        <v>0</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0</v>
      </c>
      <c r="AL20" s="85">
        <v>0</v>
      </c>
      <c r="AM20" s="85">
        <v>0</v>
      </c>
      <c r="AN20" s="85">
        <v>0</v>
      </c>
      <c r="AO20" s="85">
        <v>0</v>
      </c>
      <c r="AP20" s="85">
        <v>0</v>
      </c>
      <c r="AQ20" s="85">
        <v>0</v>
      </c>
      <c r="AR20" s="85">
        <v>0</v>
      </c>
      <c r="AS20" s="85">
        <v>0</v>
      </c>
      <c r="AT20" s="85">
        <v>0</v>
      </c>
      <c r="AU20" s="85">
        <v>0</v>
      </c>
      <c r="AV20" s="85">
        <v>0</v>
      </c>
      <c r="AW20" s="85">
        <v>0</v>
      </c>
      <c r="AX20" s="85">
        <v>0</v>
      </c>
      <c r="AY20" s="85">
        <v>0</v>
      </c>
      <c r="AZ20" s="85">
        <v>0</v>
      </c>
      <c r="BA20" s="85">
        <v>0</v>
      </c>
      <c r="BB20" s="85">
        <v>0</v>
      </c>
      <c r="BC20" s="85">
        <v>0</v>
      </c>
      <c r="BD20" s="85">
        <v>0</v>
      </c>
      <c r="BE20" s="85">
        <v>0</v>
      </c>
      <c r="BF20" s="85">
        <v>0</v>
      </c>
      <c r="BG20" s="85">
        <v>0</v>
      </c>
      <c r="BH20" s="85">
        <v>0</v>
      </c>
      <c r="BI20" s="85">
        <v>0</v>
      </c>
      <c r="BJ20" s="85">
        <v>0</v>
      </c>
      <c r="BK20" s="85">
        <v>0</v>
      </c>
      <c r="BL20" s="85">
        <v>0</v>
      </c>
    </row>
    <row r="21" spans="2:64" x14ac:dyDescent="0.25">
      <c r="B21" s="98" t="s">
        <v>333</v>
      </c>
      <c r="C21" s="85">
        <v>0</v>
      </c>
      <c r="D21" s="85">
        <v>0</v>
      </c>
      <c r="E21" s="85">
        <v>0</v>
      </c>
      <c r="F21" s="85">
        <v>0</v>
      </c>
      <c r="G21" s="85">
        <v>0</v>
      </c>
      <c r="H21" s="85">
        <v>0</v>
      </c>
      <c r="I21" s="85">
        <v>0</v>
      </c>
      <c r="J21" s="85">
        <v>0</v>
      </c>
      <c r="K21" s="85">
        <v>0</v>
      </c>
      <c r="L21" s="85">
        <v>0</v>
      </c>
      <c r="M21" s="85">
        <v>0</v>
      </c>
      <c r="N21" s="85">
        <v>0</v>
      </c>
      <c r="O21" s="85">
        <v>1.6511206899999999</v>
      </c>
      <c r="P21" s="85">
        <v>0</v>
      </c>
      <c r="Q21" s="85">
        <v>0</v>
      </c>
      <c r="R21" s="85">
        <v>0</v>
      </c>
      <c r="S21" s="85">
        <v>5.8042135000000004</v>
      </c>
      <c r="T21" s="85">
        <v>0</v>
      </c>
      <c r="U21" s="85">
        <v>0</v>
      </c>
      <c r="V21" s="85">
        <v>0</v>
      </c>
      <c r="W21" s="85">
        <v>0</v>
      </c>
      <c r="X21" s="85">
        <v>0</v>
      </c>
      <c r="Y21" s="85">
        <v>0</v>
      </c>
      <c r="Z21" s="85">
        <v>0</v>
      </c>
      <c r="AA21" s="85">
        <v>0</v>
      </c>
      <c r="AB21" s="85">
        <v>0.4617192</v>
      </c>
      <c r="AC21" s="85">
        <v>0</v>
      </c>
      <c r="AD21" s="85">
        <v>6.2399999999999999E-3</v>
      </c>
      <c r="AE21" s="85">
        <v>0</v>
      </c>
      <c r="AF21" s="85">
        <v>0</v>
      </c>
      <c r="AG21" s="85">
        <v>1.1873379999999999E-2</v>
      </c>
      <c r="AH21" s="85">
        <v>0</v>
      </c>
      <c r="AI21" s="85">
        <v>0</v>
      </c>
      <c r="AJ21" s="85">
        <v>0</v>
      </c>
      <c r="AK21" s="85">
        <v>0</v>
      </c>
      <c r="AL21" s="85">
        <v>0</v>
      </c>
      <c r="AM21" s="85">
        <v>0</v>
      </c>
      <c r="AN21" s="85">
        <v>0</v>
      </c>
      <c r="AO21" s="85">
        <v>0</v>
      </c>
      <c r="AP21" s="85">
        <v>1.7191520000000002E-2</v>
      </c>
      <c r="AQ21" s="85">
        <v>0</v>
      </c>
      <c r="AR21" s="85">
        <v>0</v>
      </c>
      <c r="AS21" s="85">
        <v>0</v>
      </c>
      <c r="AT21" s="85">
        <v>0</v>
      </c>
      <c r="AU21" s="85">
        <v>0</v>
      </c>
      <c r="AV21" s="85">
        <v>0</v>
      </c>
      <c r="AW21" s="85">
        <v>0</v>
      </c>
      <c r="AX21" s="85">
        <v>3.9088393799999999</v>
      </c>
      <c r="AY21" s="85">
        <v>0</v>
      </c>
      <c r="AZ21" s="85">
        <v>0</v>
      </c>
      <c r="BA21" s="85">
        <v>0</v>
      </c>
      <c r="BB21" s="85">
        <v>0</v>
      </c>
      <c r="BC21" s="85">
        <v>0</v>
      </c>
      <c r="BD21" s="85">
        <v>0</v>
      </c>
      <c r="BE21" s="85">
        <v>2.435E-2</v>
      </c>
      <c r="BF21" s="85">
        <v>0</v>
      </c>
      <c r="BG21" s="85">
        <v>0</v>
      </c>
      <c r="BH21" s="85">
        <v>0</v>
      </c>
      <c r="BI21" s="85">
        <v>1.1207725820990624</v>
      </c>
      <c r="BJ21" s="85">
        <v>0</v>
      </c>
      <c r="BK21" s="85">
        <v>0</v>
      </c>
      <c r="BL21" s="85">
        <v>0</v>
      </c>
    </row>
    <row r="22" spans="2:64" x14ac:dyDescent="0.25">
      <c r="B22" s="98" t="s">
        <v>334</v>
      </c>
      <c r="C22" s="85">
        <v>240.21903176140802</v>
      </c>
      <c r="D22" s="85">
        <v>842.10214099999996</v>
      </c>
      <c r="E22" s="85">
        <v>354.2115459099997</v>
      </c>
      <c r="F22" s="85">
        <v>284.18634490091029</v>
      </c>
      <c r="G22" s="85">
        <v>248.90318080699063</v>
      </c>
      <c r="H22" s="85">
        <v>186.85870499999999</v>
      </c>
      <c r="I22" s="85">
        <v>174.59627965070996</v>
      </c>
      <c r="J22" s="85">
        <v>511.43593180324592</v>
      </c>
      <c r="K22" s="85">
        <v>144.69026049999999</v>
      </c>
      <c r="L22" s="85">
        <v>144.86875932541017</v>
      </c>
      <c r="M22" s="85">
        <v>440.18999999999994</v>
      </c>
      <c r="N22" s="85">
        <v>397.01351006562061</v>
      </c>
      <c r="O22" s="85">
        <v>53.513146600952147</v>
      </c>
      <c r="P22" s="85">
        <v>836.39142166178044</v>
      </c>
      <c r="Q22" s="85">
        <v>164.60967809147326</v>
      </c>
      <c r="R22" s="85">
        <v>208.51363858000002</v>
      </c>
      <c r="S22" s="85">
        <v>616.54957262000778</v>
      </c>
      <c r="T22" s="85">
        <v>501.57925543900024</v>
      </c>
      <c r="U22" s="85">
        <v>242.69576599999999</v>
      </c>
      <c r="V22" s="85">
        <v>-90.593167349996548</v>
      </c>
      <c r="W22" s="85">
        <v>351.15284904624457</v>
      </c>
      <c r="X22" s="85">
        <v>244.57265444000001</v>
      </c>
      <c r="Y22" s="85">
        <v>-94.29313456010911</v>
      </c>
      <c r="Z22" s="85">
        <v>211.39687665921247</v>
      </c>
      <c r="AA22" s="85">
        <v>59.460624748932496</v>
      </c>
      <c r="AB22" s="85">
        <v>88.485098930000163</v>
      </c>
      <c r="AC22" s="85">
        <v>241.7580610079053</v>
      </c>
      <c r="AD22" s="85">
        <v>236.1043686387589</v>
      </c>
      <c r="AE22" s="85">
        <v>0.71499999999999997</v>
      </c>
      <c r="AF22" s="85">
        <v>0</v>
      </c>
      <c r="AG22" s="85">
        <v>132.19905625581382</v>
      </c>
      <c r="AH22" s="85">
        <v>86.319776035650122</v>
      </c>
      <c r="AI22" s="85">
        <v>25.338847139000197</v>
      </c>
      <c r="AJ22" s="85">
        <v>280.49491406999999</v>
      </c>
      <c r="AK22" s="85">
        <v>150.29098518986009</v>
      </c>
      <c r="AL22" s="85">
        <v>84.447773411629115</v>
      </c>
      <c r="AM22" s="85">
        <v>2.9907925899999994</v>
      </c>
      <c r="AN22" s="85">
        <v>53.783048259555912</v>
      </c>
      <c r="AO22" s="85">
        <v>80.079450764597226</v>
      </c>
      <c r="AP22" s="85">
        <v>94.38669772999998</v>
      </c>
      <c r="AQ22" s="85">
        <v>21.255823122000002</v>
      </c>
      <c r="AR22" s="85">
        <v>27.649135750000003</v>
      </c>
      <c r="AS22" s="85">
        <v>14.322947580300001</v>
      </c>
      <c r="AT22" s="85">
        <v>143.77651384999999</v>
      </c>
      <c r="AU22" s="85">
        <v>21.812000000000001</v>
      </c>
      <c r="AV22" s="85">
        <v>4.7861647754199597</v>
      </c>
      <c r="AW22" s="85">
        <v>0</v>
      </c>
      <c r="AX22" s="85">
        <v>38.781236659999998</v>
      </c>
      <c r="AY22" s="85">
        <v>17.384729781600118</v>
      </c>
      <c r="AZ22" s="85">
        <v>10.904633148540007</v>
      </c>
      <c r="BA22" s="85">
        <v>10.156000000000001</v>
      </c>
      <c r="BB22" s="85">
        <v>18.665160313839571</v>
      </c>
      <c r="BC22" s="85">
        <v>0</v>
      </c>
      <c r="BD22" s="85">
        <v>54.13655788157994</v>
      </c>
      <c r="BE22" s="85">
        <v>14.173</v>
      </c>
      <c r="BF22" s="85">
        <v>1.5009904110000001</v>
      </c>
      <c r="BG22" s="85">
        <v>5.1970801300000007</v>
      </c>
      <c r="BH22" s="85">
        <v>0</v>
      </c>
      <c r="BI22" s="85">
        <v>21.388999150000004</v>
      </c>
      <c r="BJ22" s="85">
        <v>35.405001953999999</v>
      </c>
      <c r="BK22" s="85">
        <v>5.8411411925099248</v>
      </c>
      <c r="BL22" s="85">
        <v>7.9847842425</v>
      </c>
    </row>
    <row r="23" spans="2:64" x14ac:dyDescent="0.25">
      <c r="B23" s="99" t="s">
        <v>172</v>
      </c>
      <c r="C23" s="85">
        <v>240.21903176140802</v>
      </c>
      <c r="D23" s="85">
        <v>842.10214099999996</v>
      </c>
      <c r="E23" s="85">
        <v>354.2115459099997</v>
      </c>
      <c r="F23" s="85">
        <v>284.18634490091029</v>
      </c>
      <c r="G23" s="85">
        <v>248.90318080699063</v>
      </c>
      <c r="H23" s="85">
        <v>186.85870499999999</v>
      </c>
      <c r="I23" s="85">
        <v>155.58726089070996</v>
      </c>
      <c r="J23" s="85">
        <v>511.43593180324592</v>
      </c>
      <c r="K23" s="85">
        <v>144.69026049999999</v>
      </c>
      <c r="L23" s="85">
        <v>144.86875932541017</v>
      </c>
      <c r="M23" s="85">
        <v>440.18999999999994</v>
      </c>
      <c r="N23" s="85">
        <v>397.01351006562061</v>
      </c>
      <c r="O23" s="85">
        <v>53.513146600952147</v>
      </c>
      <c r="P23" s="85">
        <v>836.39142166178044</v>
      </c>
      <c r="Q23" s="85">
        <v>164.60967809147326</v>
      </c>
      <c r="R23" s="85">
        <v>208.51363858000002</v>
      </c>
      <c r="S23" s="85">
        <v>616.54957262000778</v>
      </c>
      <c r="T23" s="85">
        <v>501.57925543900024</v>
      </c>
      <c r="U23" s="85">
        <v>242.69576599999999</v>
      </c>
      <c r="V23" s="85">
        <v>-90.593167349996548</v>
      </c>
      <c r="W23" s="85">
        <v>351.15284904624457</v>
      </c>
      <c r="X23" s="85">
        <v>244.57265444000001</v>
      </c>
      <c r="Y23" s="85">
        <v>-94.29313456010911</v>
      </c>
      <c r="Z23" s="85">
        <v>211.39687665921247</v>
      </c>
      <c r="AA23" s="85">
        <v>59.460624748932496</v>
      </c>
      <c r="AB23" s="85">
        <v>88.485098930000163</v>
      </c>
      <c r="AC23" s="85">
        <v>241.7580610079053</v>
      </c>
      <c r="AD23" s="85">
        <v>223.47900672123981</v>
      </c>
      <c r="AE23" s="85">
        <v>0.71499999999999997</v>
      </c>
      <c r="AF23" s="85">
        <v>0</v>
      </c>
      <c r="AG23" s="85">
        <v>132.19905625581382</v>
      </c>
      <c r="AH23" s="85">
        <v>86.319776035650122</v>
      </c>
      <c r="AI23" s="85">
        <v>25.338847139000197</v>
      </c>
      <c r="AJ23" s="85">
        <v>280.49491406999999</v>
      </c>
      <c r="AK23" s="85">
        <v>150.29098518986009</v>
      </c>
      <c r="AL23" s="85">
        <v>84.447773411629115</v>
      </c>
      <c r="AM23" s="85">
        <v>2.9907925899999994</v>
      </c>
      <c r="AN23" s="85">
        <v>53.783048259555912</v>
      </c>
      <c r="AO23" s="85">
        <v>80.079450764597226</v>
      </c>
      <c r="AP23" s="85">
        <v>94.38669772999998</v>
      </c>
      <c r="AQ23" s="85">
        <v>21.255823122000002</v>
      </c>
      <c r="AR23" s="85">
        <v>27.649135750000003</v>
      </c>
      <c r="AS23" s="85">
        <v>14.322947580300001</v>
      </c>
      <c r="AT23" s="85">
        <v>143.77651384999999</v>
      </c>
      <c r="AU23" s="85">
        <v>21.812000000000001</v>
      </c>
      <c r="AV23" s="85">
        <v>4.7861647754199597</v>
      </c>
      <c r="AW23" s="85">
        <v>0</v>
      </c>
      <c r="AX23" s="85">
        <v>38.781236659999998</v>
      </c>
      <c r="AY23" s="85">
        <v>17.384729781600118</v>
      </c>
      <c r="AZ23" s="85">
        <v>10.904633148540007</v>
      </c>
      <c r="BA23" s="85">
        <v>10.156000000000001</v>
      </c>
      <c r="BB23" s="85">
        <v>18.652801363839572</v>
      </c>
      <c r="BC23" s="85">
        <v>0</v>
      </c>
      <c r="BD23" s="85">
        <v>54.13655788157994</v>
      </c>
      <c r="BE23" s="85">
        <v>14.173</v>
      </c>
      <c r="BF23" s="85">
        <v>1.5009904110000001</v>
      </c>
      <c r="BG23" s="85">
        <v>5.1970801300000007</v>
      </c>
      <c r="BH23" s="85">
        <v>0</v>
      </c>
      <c r="BI23" s="85">
        <v>21.388999150000004</v>
      </c>
      <c r="BJ23" s="85">
        <v>35.405001953999999</v>
      </c>
      <c r="BK23" s="85">
        <v>5.8411411925099248</v>
      </c>
      <c r="BL23" s="85">
        <v>7.9847842425</v>
      </c>
    </row>
    <row r="24" spans="2:64" x14ac:dyDescent="0.25">
      <c r="B24" s="100" t="s">
        <v>173</v>
      </c>
      <c r="C24" s="85">
        <v>240.21903176140802</v>
      </c>
      <c r="D24" s="85">
        <v>214.02411000000001</v>
      </c>
      <c r="E24" s="85">
        <v>157.3762085699997</v>
      </c>
      <c r="F24" s="85">
        <v>216.92948020091029</v>
      </c>
      <c r="G24" s="85">
        <v>158.50371883219074</v>
      </c>
      <c r="H24" s="85">
        <v>0</v>
      </c>
      <c r="I24" s="85">
        <v>109.44053280070996</v>
      </c>
      <c r="J24" s="85">
        <v>89.182043967140004</v>
      </c>
      <c r="K24" s="85">
        <v>144.69026049999999</v>
      </c>
      <c r="L24" s="85">
        <v>102.36509563353501</v>
      </c>
      <c r="M24" s="85">
        <v>375.91999999999996</v>
      </c>
      <c r="N24" s="85">
        <v>305.9254171468707</v>
      </c>
      <c r="O24" s="85">
        <v>53.513146600952147</v>
      </c>
      <c r="P24" s="85">
        <v>740.82534261796286</v>
      </c>
      <c r="Q24" s="85">
        <v>148.48181181147291</v>
      </c>
      <c r="R24" s="85">
        <v>208.51363858000002</v>
      </c>
      <c r="S24" s="85">
        <v>362.45310016000803</v>
      </c>
      <c r="T24" s="85">
        <v>228.24850730587531</v>
      </c>
      <c r="U24" s="85">
        <v>99.090866000000005</v>
      </c>
      <c r="V24" s="85">
        <v>194.02507470227849</v>
      </c>
      <c r="W24" s="85">
        <v>248.73956665249466</v>
      </c>
      <c r="X24" s="85">
        <v>220.97669450000001</v>
      </c>
      <c r="Y24" s="85">
        <v>-13.094535375109317</v>
      </c>
      <c r="Z24" s="85">
        <v>123.16630537921191</v>
      </c>
      <c r="AA24" s="85">
        <v>46.034391333932533</v>
      </c>
      <c r="AB24" s="85">
        <v>82.251216570000068</v>
      </c>
      <c r="AC24" s="85">
        <v>159.5873956004053</v>
      </c>
      <c r="AD24" s="85">
        <v>179.86379440499005</v>
      </c>
      <c r="AE24" s="85">
        <v>0.56899999999999995</v>
      </c>
      <c r="AF24" s="85">
        <v>0</v>
      </c>
      <c r="AG24" s="85">
        <v>87.063062925813824</v>
      </c>
      <c r="AH24" s="85">
        <v>3.073239130650073</v>
      </c>
      <c r="AI24" s="85">
        <v>18.529639989000199</v>
      </c>
      <c r="AJ24" s="85">
        <v>232.73105901000002</v>
      </c>
      <c r="AK24" s="85">
        <v>84.3675735898601</v>
      </c>
      <c r="AL24" s="85">
        <v>48.481347666629269</v>
      </c>
      <c r="AM24" s="85">
        <v>2.2875309599999998</v>
      </c>
      <c r="AN24" s="85">
        <v>58.935187075346043</v>
      </c>
      <c r="AO24" s="85">
        <v>68.141805567097322</v>
      </c>
      <c r="AP24" s="85">
        <v>64.767359599999992</v>
      </c>
      <c r="AQ24" s="85">
        <v>10.258148639500009</v>
      </c>
      <c r="AR24" s="85">
        <v>9.5397611500000004</v>
      </c>
      <c r="AS24" s="85">
        <v>5.7803075803000015</v>
      </c>
      <c r="AT24" s="85">
        <v>10.009302879999989</v>
      </c>
      <c r="AU24" s="85">
        <v>13.462</v>
      </c>
      <c r="AV24" s="85">
        <v>4.7861647754199597</v>
      </c>
      <c r="AW24" s="85">
        <v>0</v>
      </c>
      <c r="AX24" s="85">
        <v>-0.85904266000000007</v>
      </c>
      <c r="AY24" s="85">
        <v>0</v>
      </c>
      <c r="AZ24" s="85">
        <v>9.6733831485400081</v>
      </c>
      <c r="BA24" s="85">
        <v>9.5990000000000002</v>
      </c>
      <c r="BB24" s="85">
        <v>16.427065930000001</v>
      </c>
      <c r="BC24" s="85">
        <v>0</v>
      </c>
      <c r="BD24" s="85">
        <v>11.389986291579962</v>
      </c>
      <c r="BE24" s="85">
        <v>6.4669999999999996</v>
      </c>
      <c r="BF24" s="85">
        <v>0.59107466099999995</v>
      </c>
      <c r="BG24" s="85">
        <v>5.1970801300000007</v>
      </c>
      <c r="BH24" s="85">
        <v>0</v>
      </c>
      <c r="BI24" s="85">
        <v>13.76704967</v>
      </c>
      <c r="BJ24" s="85">
        <v>11.566243316500003</v>
      </c>
      <c r="BK24" s="85">
        <v>1.8521542475099269</v>
      </c>
      <c r="BL24" s="85">
        <v>0</v>
      </c>
    </row>
    <row r="25" spans="2:64" x14ac:dyDescent="0.25">
      <c r="B25" s="99" t="s">
        <v>174</v>
      </c>
      <c r="C25" s="85">
        <v>240.21903176140802</v>
      </c>
      <c r="D25" s="85">
        <v>110.515158</v>
      </c>
      <c r="E25" s="85">
        <v>157.3762085699997</v>
      </c>
      <c r="F25" s="85">
        <v>91.511699048410321</v>
      </c>
      <c r="G25" s="85">
        <v>158.50371883219074</v>
      </c>
      <c r="H25" s="85">
        <v>0</v>
      </c>
      <c r="I25" s="85">
        <v>109.44053280070996</v>
      </c>
      <c r="J25" s="85">
        <v>10.006343967140001</v>
      </c>
      <c r="K25" s="85">
        <v>144.69026049999999</v>
      </c>
      <c r="L25" s="85">
        <v>101.41139727741</v>
      </c>
      <c r="M25" s="85">
        <v>288.39</v>
      </c>
      <c r="N25" s="85">
        <v>116.42400742644168</v>
      </c>
      <c r="O25" s="85">
        <v>53.513146600952147</v>
      </c>
      <c r="P25" s="85">
        <v>691.8272734801003</v>
      </c>
      <c r="Q25" s="85">
        <v>108.24350020297412</v>
      </c>
      <c r="R25" s="85">
        <v>208.51363858000002</v>
      </c>
      <c r="S25" s="85">
        <v>101.74824113000774</v>
      </c>
      <c r="T25" s="85">
        <v>0</v>
      </c>
      <c r="U25" s="85">
        <v>0.85335700000000003</v>
      </c>
      <c r="V25" s="85">
        <v>89.304434535453552</v>
      </c>
      <c r="W25" s="85">
        <v>169.77792199949573</v>
      </c>
      <c r="X25" s="85">
        <v>220.97669450000001</v>
      </c>
      <c r="Y25" s="85">
        <v>93.648158901516197</v>
      </c>
      <c r="Z25" s="85">
        <v>123.16630537921191</v>
      </c>
      <c r="AA25" s="85">
        <v>39.363984975932553</v>
      </c>
      <c r="AB25" s="85">
        <v>67.561511230000065</v>
      </c>
      <c r="AC25" s="85">
        <v>67.265007742745183</v>
      </c>
      <c r="AD25" s="85">
        <v>108.92999221899034</v>
      </c>
      <c r="AE25" s="85">
        <v>0.52600000000000002</v>
      </c>
      <c r="AF25" s="85">
        <v>0</v>
      </c>
      <c r="AG25" s="85">
        <v>44.734151601113844</v>
      </c>
      <c r="AH25" s="85">
        <v>3.073239130650073</v>
      </c>
      <c r="AI25" s="85">
        <v>-5.6881700599998002</v>
      </c>
      <c r="AJ25" s="85">
        <v>118.26856105000002</v>
      </c>
      <c r="AK25" s="85">
        <v>45.770076106860053</v>
      </c>
      <c r="AL25" s="85">
        <v>26.251367461629091</v>
      </c>
      <c r="AM25" s="85">
        <v>2.2202727699999998</v>
      </c>
      <c r="AN25" s="85">
        <v>60.419318167283549</v>
      </c>
      <c r="AO25" s="85">
        <v>64.907665382347304</v>
      </c>
      <c r="AP25" s="85">
        <v>35.67499377</v>
      </c>
      <c r="AQ25" s="85">
        <v>0</v>
      </c>
      <c r="AR25" s="85">
        <v>9.5397611500000004</v>
      </c>
      <c r="AS25" s="85">
        <v>2.3828075803000006</v>
      </c>
      <c r="AT25" s="85">
        <v>0</v>
      </c>
      <c r="AU25" s="85">
        <v>5.7619999999999996</v>
      </c>
      <c r="AV25" s="85">
        <v>4.7861647754199597</v>
      </c>
      <c r="AW25" s="85">
        <v>0</v>
      </c>
      <c r="AX25" s="85">
        <v>1.27793019</v>
      </c>
      <c r="AY25" s="85">
        <v>0</v>
      </c>
      <c r="AZ25" s="85">
        <v>2.1985400089761242E-6</v>
      </c>
      <c r="BA25" s="85">
        <v>5.5039999999999996</v>
      </c>
      <c r="BB25" s="85">
        <v>6.2885075600000002</v>
      </c>
      <c r="BC25" s="85">
        <v>0</v>
      </c>
      <c r="BD25" s="85">
        <v>11.389986291579962</v>
      </c>
      <c r="BE25" s="85">
        <v>4.6420000000000003</v>
      </c>
      <c r="BF25" s="85">
        <v>-0.14692473900000008</v>
      </c>
      <c r="BG25" s="85">
        <v>5.1970801300000007</v>
      </c>
      <c r="BH25" s="85">
        <v>0</v>
      </c>
      <c r="BI25" s="85">
        <v>9.0686169900000007</v>
      </c>
      <c r="BJ25" s="85">
        <v>0</v>
      </c>
      <c r="BK25" s="85">
        <v>8.7821463775099247</v>
      </c>
      <c r="BL25" s="85">
        <v>0</v>
      </c>
    </row>
    <row r="26" spans="2:64" x14ac:dyDescent="0.25">
      <c r="B26" s="99" t="s">
        <v>175</v>
      </c>
      <c r="C26" s="96">
        <v>0</v>
      </c>
      <c r="D26" s="85">
        <v>103.50895199999999</v>
      </c>
      <c r="E26" s="85">
        <v>0</v>
      </c>
      <c r="F26" s="85">
        <v>125.41778115249997</v>
      </c>
      <c r="G26" s="85">
        <v>0</v>
      </c>
      <c r="H26" s="85">
        <v>0</v>
      </c>
      <c r="I26" s="85">
        <v>0</v>
      </c>
      <c r="J26" s="85">
        <v>79.175700000000006</v>
      </c>
      <c r="K26" s="85">
        <v>0</v>
      </c>
      <c r="L26" s="85">
        <v>0.9536983561250032</v>
      </c>
      <c r="M26" s="85">
        <v>87.53</v>
      </c>
      <c r="N26" s="85">
        <v>189.501409720429</v>
      </c>
      <c r="O26" s="85">
        <v>0</v>
      </c>
      <c r="P26" s="85">
        <v>48.998069137862508</v>
      </c>
      <c r="Q26" s="85">
        <v>40.23831160849879</v>
      </c>
      <c r="R26" s="85">
        <v>0</v>
      </c>
      <c r="S26" s="85">
        <v>260.70485903000031</v>
      </c>
      <c r="T26" s="85">
        <v>228.24850730587531</v>
      </c>
      <c r="U26" s="85">
        <v>98.237509000000003</v>
      </c>
      <c r="V26" s="85">
        <v>104.72064016682494</v>
      </c>
      <c r="W26" s="85">
        <v>78.961644652998928</v>
      </c>
      <c r="X26" s="85">
        <v>0</v>
      </c>
      <c r="Y26" s="85">
        <v>-106.74269427662551</v>
      </c>
      <c r="Z26" s="85">
        <v>0</v>
      </c>
      <c r="AA26" s="85">
        <v>6.6704063579999815</v>
      </c>
      <c r="AB26" s="85">
        <v>14.689705340000003</v>
      </c>
      <c r="AC26" s="85">
        <v>92.322387857660118</v>
      </c>
      <c r="AD26" s="85">
        <v>70.933802185999724</v>
      </c>
      <c r="AE26" s="85">
        <v>4.2999999999999997E-2</v>
      </c>
      <c r="AF26" s="85">
        <v>0</v>
      </c>
      <c r="AG26" s="85">
        <v>42.328911324699973</v>
      </c>
      <c r="AH26" s="85">
        <v>0</v>
      </c>
      <c r="AI26" s="85">
        <v>24.217810049000001</v>
      </c>
      <c r="AJ26" s="85">
        <v>114.46249796000001</v>
      </c>
      <c r="AK26" s="85">
        <v>38.597497483000041</v>
      </c>
      <c r="AL26" s="85">
        <v>22.229980205000178</v>
      </c>
      <c r="AM26" s="85">
        <v>6.725819000000019E-2</v>
      </c>
      <c r="AN26" s="85">
        <v>-1.4841310919375001</v>
      </c>
      <c r="AO26" s="85">
        <v>3.2341401847500202</v>
      </c>
      <c r="AP26" s="85">
        <v>29.092365829999999</v>
      </c>
      <c r="AQ26" s="85">
        <v>10.258148639500009</v>
      </c>
      <c r="AR26" s="85">
        <v>0</v>
      </c>
      <c r="AS26" s="85">
        <v>3.3975</v>
      </c>
      <c r="AT26" s="85">
        <v>10.009302879999989</v>
      </c>
      <c r="AU26" s="85">
        <v>7.7</v>
      </c>
      <c r="AV26" s="85">
        <v>0</v>
      </c>
      <c r="AW26" s="85">
        <v>0</v>
      </c>
      <c r="AX26" s="85">
        <v>-2.1369728500000003</v>
      </c>
      <c r="AY26" s="85">
        <v>0</v>
      </c>
      <c r="AZ26" s="85">
        <v>9.6733809499999985</v>
      </c>
      <c r="BA26" s="85">
        <v>4.0949999999999998</v>
      </c>
      <c r="BB26" s="85">
        <v>10.13855837</v>
      </c>
      <c r="BC26" s="85">
        <v>0</v>
      </c>
      <c r="BD26" s="85">
        <v>0</v>
      </c>
      <c r="BE26" s="85">
        <v>1.825</v>
      </c>
      <c r="BF26" s="85">
        <v>0.73799940000000008</v>
      </c>
      <c r="BG26" s="85">
        <v>0</v>
      </c>
      <c r="BH26" s="85">
        <v>0</v>
      </c>
      <c r="BI26" s="85">
        <v>4.6984326799999998</v>
      </c>
      <c r="BJ26" s="85">
        <v>11.566243316500003</v>
      </c>
      <c r="BK26" s="85">
        <v>-6.9299921299999987</v>
      </c>
      <c r="BL26" s="85">
        <v>0</v>
      </c>
    </row>
    <row r="27" spans="2:64" x14ac:dyDescent="0.25">
      <c r="B27" s="100" t="s">
        <v>176</v>
      </c>
      <c r="C27" s="85">
        <v>0</v>
      </c>
      <c r="D27" s="85">
        <v>379.75115100000005</v>
      </c>
      <c r="E27" s="85">
        <v>196.83533734000002</v>
      </c>
      <c r="F27" s="85">
        <v>67.256864700000008</v>
      </c>
      <c r="G27" s="85">
        <v>90.399461974799905</v>
      </c>
      <c r="H27" s="85">
        <v>0</v>
      </c>
      <c r="I27" s="85">
        <v>46.146728090000011</v>
      </c>
      <c r="J27" s="85">
        <v>422.25388783610595</v>
      </c>
      <c r="K27" s="85">
        <v>0</v>
      </c>
      <c r="L27" s="85">
        <v>42.503663691875147</v>
      </c>
      <c r="M27" s="85">
        <v>64.27</v>
      </c>
      <c r="N27" s="85">
        <v>91.088092918749879</v>
      </c>
      <c r="O27" s="85">
        <v>0</v>
      </c>
      <c r="P27" s="85">
        <v>95.566079043817524</v>
      </c>
      <c r="Q27" s="85">
        <v>16.12786628000034</v>
      </c>
      <c r="R27" s="85">
        <v>0</v>
      </c>
      <c r="S27" s="85">
        <v>254.09647245999975</v>
      </c>
      <c r="T27" s="85">
        <v>273.33074813312493</v>
      </c>
      <c r="U27" s="85">
        <v>143.60489999999999</v>
      </c>
      <c r="V27" s="85">
        <v>-284.61824205227504</v>
      </c>
      <c r="W27" s="85">
        <v>102.41328239374994</v>
      </c>
      <c r="X27" s="85">
        <v>23.59595994</v>
      </c>
      <c r="Y27" s="85">
        <v>-81.198599184999793</v>
      </c>
      <c r="Z27" s="85">
        <v>88.230571280000561</v>
      </c>
      <c r="AA27" s="85">
        <v>13.426233414999961</v>
      </c>
      <c r="AB27" s="85">
        <v>6.233882360000095</v>
      </c>
      <c r="AC27" s="85">
        <v>2.1706654075000014</v>
      </c>
      <c r="AD27" s="85">
        <v>43.61521231624976</v>
      </c>
      <c r="AE27" s="85">
        <v>0.14599999999999999</v>
      </c>
      <c r="AF27" s="85">
        <v>0</v>
      </c>
      <c r="AG27" s="85">
        <v>45.135993329999991</v>
      </c>
      <c r="AH27" s="85">
        <v>83.246536905000042</v>
      </c>
      <c r="AI27" s="85">
        <v>6.809207149999998</v>
      </c>
      <c r="AJ27" s="85">
        <v>47.763855059999997</v>
      </c>
      <c r="AK27" s="85">
        <v>65.923411600000009</v>
      </c>
      <c r="AL27" s="85">
        <v>35.966425744999839</v>
      </c>
      <c r="AM27" s="85">
        <v>0.70326162999999986</v>
      </c>
      <c r="AN27" s="85">
        <v>-5.043102767500133</v>
      </c>
      <c r="AO27" s="85">
        <v>11.937645197499901</v>
      </c>
      <c r="AP27" s="85">
        <v>29.619338129999996</v>
      </c>
      <c r="AQ27" s="85">
        <v>10.997674482499994</v>
      </c>
      <c r="AR27" s="85">
        <v>18.109374599999999</v>
      </c>
      <c r="AS27" s="85">
        <v>8.5426399999999987</v>
      </c>
      <c r="AT27" s="85">
        <v>133.76721096999998</v>
      </c>
      <c r="AU27" s="85">
        <v>8.35</v>
      </c>
      <c r="AV27" s="85">
        <v>0</v>
      </c>
      <c r="AW27" s="85">
        <v>0</v>
      </c>
      <c r="AX27" s="85">
        <v>39.640279319999998</v>
      </c>
      <c r="AY27" s="85">
        <v>0</v>
      </c>
      <c r="AZ27" s="85">
        <v>1.23125</v>
      </c>
      <c r="BA27" s="85">
        <v>0.55700000000000005</v>
      </c>
      <c r="BB27" s="85">
        <v>2.2257354338395725</v>
      </c>
      <c r="BC27" s="85">
        <v>0</v>
      </c>
      <c r="BD27" s="85">
        <v>42.746571589999981</v>
      </c>
      <c r="BE27" s="85">
        <v>7.7060000000000004</v>
      </c>
      <c r="BF27" s="85">
        <v>0.90991575000000002</v>
      </c>
      <c r="BG27" s="85">
        <v>0</v>
      </c>
      <c r="BH27" s="85">
        <v>0</v>
      </c>
      <c r="BI27" s="85">
        <v>7.6219494800000014</v>
      </c>
      <c r="BJ27" s="85">
        <v>23.838758637499996</v>
      </c>
      <c r="BK27" s="85">
        <v>3.988986944999998</v>
      </c>
      <c r="BL27" s="85">
        <v>7.9847842425</v>
      </c>
    </row>
    <row r="28" spans="2:64" x14ac:dyDescent="0.25">
      <c r="B28" s="100" t="s">
        <v>177</v>
      </c>
      <c r="C28" s="85">
        <v>0</v>
      </c>
      <c r="D28" s="85">
        <v>248.32687999999999</v>
      </c>
      <c r="E28" s="85">
        <v>0</v>
      </c>
      <c r="F28" s="85">
        <v>0</v>
      </c>
      <c r="G28" s="85">
        <v>0</v>
      </c>
      <c r="H28" s="85">
        <v>186.85870499999999</v>
      </c>
      <c r="I28" s="85">
        <v>0</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80</v>
      </c>
      <c r="AD28" s="85">
        <v>0</v>
      </c>
      <c r="AE28" s="85">
        <v>0</v>
      </c>
      <c r="AF28" s="85">
        <v>0</v>
      </c>
      <c r="AG28" s="85">
        <v>0</v>
      </c>
      <c r="AH28" s="85">
        <v>0</v>
      </c>
      <c r="AI28" s="85">
        <v>0</v>
      </c>
      <c r="AJ28" s="85">
        <v>0</v>
      </c>
      <c r="AK28" s="85">
        <v>0</v>
      </c>
      <c r="AL28" s="85">
        <v>0</v>
      </c>
      <c r="AM28" s="85">
        <v>0</v>
      </c>
      <c r="AN28" s="85">
        <v>-0.1090360482899996</v>
      </c>
      <c r="AO28" s="85">
        <v>0</v>
      </c>
      <c r="AP28" s="85">
        <v>0</v>
      </c>
      <c r="AQ28" s="85">
        <v>0</v>
      </c>
      <c r="AR28" s="85">
        <v>0</v>
      </c>
      <c r="AS28" s="85">
        <v>0</v>
      </c>
      <c r="AT28" s="85">
        <v>0</v>
      </c>
      <c r="AU28" s="85">
        <v>0</v>
      </c>
      <c r="AV28" s="85">
        <v>0</v>
      </c>
      <c r="AW28" s="85">
        <v>0</v>
      </c>
      <c r="AX28" s="85">
        <v>0</v>
      </c>
      <c r="AY28" s="85">
        <v>17.384729781600118</v>
      </c>
      <c r="AZ28" s="85">
        <v>0</v>
      </c>
      <c r="BA28" s="85">
        <v>0</v>
      </c>
      <c r="BB28" s="85">
        <v>0</v>
      </c>
      <c r="BC28" s="85">
        <v>0</v>
      </c>
      <c r="BD28" s="85">
        <v>0</v>
      </c>
      <c r="BE28" s="85">
        <v>0</v>
      </c>
      <c r="BF28" s="85">
        <v>0</v>
      </c>
      <c r="BG28" s="85">
        <v>0</v>
      </c>
      <c r="BH28" s="85">
        <v>0</v>
      </c>
      <c r="BI28" s="85">
        <v>0</v>
      </c>
      <c r="BJ28" s="85">
        <v>0</v>
      </c>
      <c r="BK28" s="85">
        <v>0</v>
      </c>
      <c r="BL28" s="85">
        <v>0</v>
      </c>
    </row>
    <row r="29" spans="2:64" x14ac:dyDescent="0.25">
      <c r="B29" s="99" t="s">
        <v>178</v>
      </c>
      <c r="C29" s="85">
        <v>0</v>
      </c>
      <c r="D29" s="85">
        <v>0</v>
      </c>
      <c r="E29" s="85">
        <v>0</v>
      </c>
      <c r="F29" s="85">
        <v>0</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c r="AU29" s="85">
        <v>0</v>
      </c>
      <c r="AV29" s="85">
        <v>0</v>
      </c>
      <c r="AW29" s="85">
        <v>0</v>
      </c>
      <c r="AX29" s="85">
        <v>0</v>
      </c>
      <c r="AY29" s="85">
        <v>0</v>
      </c>
      <c r="AZ29" s="85">
        <v>0</v>
      </c>
      <c r="BA29" s="85">
        <v>0</v>
      </c>
      <c r="BB29" s="85">
        <v>0</v>
      </c>
      <c r="BC29" s="85">
        <v>0</v>
      </c>
      <c r="BD29" s="85">
        <v>0</v>
      </c>
      <c r="BE29" s="85">
        <v>0</v>
      </c>
      <c r="BF29" s="85">
        <v>0</v>
      </c>
      <c r="BG29" s="85">
        <v>0</v>
      </c>
      <c r="BH29" s="85">
        <v>0</v>
      </c>
      <c r="BI29" s="85">
        <v>0</v>
      </c>
      <c r="BJ29" s="85">
        <v>0</v>
      </c>
      <c r="BK29" s="85">
        <v>0</v>
      </c>
      <c r="BL29" s="85">
        <v>0</v>
      </c>
    </row>
    <row r="30" spans="2:64" x14ac:dyDescent="0.25">
      <c r="B30" s="99" t="s">
        <v>179</v>
      </c>
      <c r="C30" s="85">
        <v>0</v>
      </c>
      <c r="D30" s="85">
        <v>0</v>
      </c>
      <c r="E30" s="85">
        <v>0</v>
      </c>
      <c r="F30" s="85">
        <v>0</v>
      </c>
      <c r="G30" s="85">
        <v>0</v>
      </c>
      <c r="H30" s="85">
        <v>0</v>
      </c>
      <c r="I30" s="85">
        <v>19.00901876</v>
      </c>
      <c r="J30" s="85">
        <v>0</v>
      </c>
      <c r="K30" s="85">
        <v>0</v>
      </c>
      <c r="L30" s="85">
        <v>0</v>
      </c>
      <c r="M30" s="85">
        <v>0</v>
      </c>
      <c r="N30" s="85">
        <v>0</v>
      </c>
      <c r="O30" s="85">
        <v>0</v>
      </c>
      <c r="P30" s="85">
        <v>0</v>
      </c>
      <c r="Q30" s="85">
        <v>0</v>
      </c>
      <c r="R30" s="85">
        <v>0</v>
      </c>
      <c r="S30" s="85">
        <v>0</v>
      </c>
      <c r="T30" s="85">
        <v>0</v>
      </c>
      <c r="U30" s="85">
        <v>0</v>
      </c>
      <c r="V30" s="85">
        <v>0</v>
      </c>
      <c r="W30" s="85">
        <v>0</v>
      </c>
      <c r="X30" s="85">
        <v>0</v>
      </c>
      <c r="Y30" s="85">
        <v>0</v>
      </c>
      <c r="Z30" s="85">
        <v>0</v>
      </c>
      <c r="AA30" s="85">
        <v>0</v>
      </c>
      <c r="AB30" s="85">
        <v>0</v>
      </c>
      <c r="AC30" s="85">
        <v>0</v>
      </c>
      <c r="AD30" s="85">
        <v>12.625361917519092</v>
      </c>
      <c r="AE30" s="85">
        <v>0</v>
      </c>
      <c r="AF30" s="85">
        <v>0</v>
      </c>
      <c r="AG30" s="85">
        <v>0</v>
      </c>
      <c r="AH30" s="85">
        <v>0</v>
      </c>
      <c r="AI30" s="85">
        <v>0</v>
      </c>
      <c r="AJ30" s="85">
        <v>0</v>
      </c>
      <c r="AK30" s="85">
        <v>0</v>
      </c>
      <c r="AL30" s="85">
        <v>0</v>
      </c>
      <c r="AM30" s="85">
        <v>0</v>
      </c>
      <c r="AN30" s="85">
        <v>0</v>
      </c>
      <c r="AO30" s="85">
        <v>0</v>
      </c>
      <c r="AP30" s="85">
        <v>0</v>
      </c>
      <c r="AQ30" s="85">
        <v>0</v>
      </c>
      <c r="AR30" s="85">
        <v>0</v>
      </c>
      <c r="AS30" s="85">
        <v>0</v>
      </c>
      <c r="AT30" s="85">
        <v>0</v>
      </c>
      <c r="AU30" s="85">
        <v>0</v>
      </c>
      <c r="AV30" s="85">
        <v>0</v>
      </c>
      <c r="AW30" s="85">
        <v>0</v>
      </c>
      <c r="AX30" s="85">
        <v>0</v>
      </c>
      <c r="AY30" s="85">
        <v>0</v>
      </c>
      <c r="AZ30" s="85">
        <v>0</v>
      </c>
      <c r="BA30" s="85">
        <v>0</v>
      </c>
      <c r="BB30" s="85">
        <v>0</v>
      </c>
      <c r="BC30" s="85">
        <v>0</v>
      </c>
      <c r="BD30" s="85">
        <v>0</v>
      </c>
      <c r="BE30" s="85">
        <v>0</v>
      </c>
      <c r="BF30" s="85">
        <v>0</v>
      </c>
      <c r="BG30" s="85">
        <v>0</v>
      </c>
      <c r="BH30" s="85">
        <v>0</v>
      </c>
      <c r="BI30" s="85">
        <v>0</v>
      </c>
      <c r="BJ30" s="85">
        <v>0</v>
      </c>
      <c r="BK30" s="85">
        <v>0</v>
      </c>
      <c r="BL30" s="85">
        <v>0</v>
      </c>
    </row>
    <row r="31" spans="2:64" x14ac:dyDescent="0.25">
      <c r="B31" s="99" t="s">
        <v>335</v>
      </c>
      <c r="C31" s="85">
        <v>0</v>
      </c>
      <c r="D31" s="85">
        <v>0</v>
      </c>
      <c r="E31" s="85">
        <v>0</v>
      </c>
      <c r="F31" s="85">
        <v>0</v>
      </c>
      <c r="G31" s="85">
        <v>0</v>
      </c>
      <c r="H31" s="85">
        <v>0</v>
      </c>
      <c r="I31" s="85">
        <v>0</v>
      </c>
      <c r="J31" s="85">
        <v>0</v>
      </c>
      <c r="K31" s="85">
        <v>0</v>
      </c>
      <c r="L31" s="85">
        <v>0</v>
      </c>
      <c r="M31" s="85">
        <v>0</v>
      </c>
      <c r="N31" s="85">
        <v>0</v>
      </c>
      <c r="O31" s="85">
        <v>0</v>
      </c>
      <c r="P31" s="85">
        <v>0</v>
      </c>
      <c r="Q31" s="85">
        <v>0</v>
      </c>
      <c r="R31" s="85">
        <v>0</v>
      </c>
      <c r="S31" s="85">
        <v>0</v>
      </c>
      <c r="T31" s="85">
        <v>0</v>
      </c>
      <c r="U31" s="85">
        <v>0</v>
      </c>
      <c r="V31" s="85">
        <v>0</v>
      </c>
      <c r="W31" s="85">
        <v>0</v>
      </c>
      <c r="X31" s="85">
        <v>0</v>
      </c>
      <c r="Y31" s="85">
        <v>0</v>
      </c>
      <c r="Z31" s="85">
        <v>0</v>
      </c>
      <c r="AA31" s="85">
        <v>0</v>
      </c>
      <c r="AB31" s="85">
        <v>0</v>
      </c>
      <c r="AC31" s="85">
        <v>0</v>
      </c>
      <c r="AD31" s="85">
        <v>0</v>
      </c>
      <c r="AE31" s="85">
        <v>0</v>
      </c>
      <c r="AF31" s="85">
        <v>0</v>
      </c>
      <c r="AG31" s="85">
        <v>0</v>
      </c>
      <c r="AH31" s="85">
        <v>0</v>
      </c>
      <c r="AI31" s="85">
        <v>0</v>
      </c>
      <c r="AJ31" s="85">
        <v>0</v>
      </c>
      <c r="AK31" s="85">
        <v>0</v>
      </c>
      <c r="AL31" s="85">
        <v>0</v>
      </c>
      <c r="AM31" s="85">
        <v>0</v>
      </c>
      <c r="AN31" s="85">
        <v>0</v>
      </c>
      <c r="AO31" s="85">
        <v>0</v>
      </c>
      <c r="AP31" s="85">
        <v>0</v>
      </c>
      <c r="AQ31" s="85">
        <v>0</v>
      </c>
      <c r="AR31" s="85">
        <v>0</v>
      </c>
      <c r="AS31" s="85">
        <v>0</v>
      </c>
      <c r="AT31" s="85">
        <v>0</v>
      </c>
      <c r="AU31" s="85">
        <v>0</v>
      </c>
      <c r="AV31" s="85">
        <v>0</v>
      </c>
      <c r="AW31" s="85">
        <v>0</v>
      </c>
      <c r="AX31" s="85">
        <v>0</v>
      </c>
      <c r="AY31" s="85">
        <v>0</v>
      </c>
      <c r="AZ31" s="85">
        <v>0</v>
      </c>
      <c r="BA31" s="85">
        <v>0</v>
      </c>
      <c r="BB31" s="85">
        <v>1.235895E-2</v>
      </c>
      <c r="BC31" s="85">
        <v>0</v>
      </c>
      <c r="BD31" s="85">
        <v>0</v>
      </c>
      <c r="BE31" s="85">
        <v>0</v>
      </c>
      <c r="BF31" s="85">
        <v>0</v>
      </c>
      <c r="BG31" s="85">
        <v>0</v>
      </c>
      <c r="BH31" s="85">
        <v>0</v>
      </c>
      <c r="BI31" s="85">
        <v>0</v>
      </c>
      <c r="BJ31" s="85">
        <v>0</v>
      </c>
      <c r="BK31" s="85">
        <v>0</v>
      </c>
      <c r="BL31" s="85">
        <v>0</v>
      </c>
    </row>
    <row r="32" spans="2:64" x14ac:dyDescent="0.25">
      <c r="B32" s="98" t="s">
        <v>336</v>
      </c>
      <c r="C32" s="85">
        <v>0</v>
      </c>
      <c r="D32" s="85">
        <v>0</v>
      </c>
      <c r="E32" s="85">
        <v>0.20204399999999997</v>
      </c>
      <c r="F32" s="85">
        <v>0</v>
      </c>
      <c r="G32" s="85">
        <v>0.338872564844096</v>
      </c>
      <c r="H32" s="85">
        <v>0</v>
      </c>
      <c r="I32" s="85">
        <v>0</v>
      </c>
      <c r="J32" s="85">
        <v>0</v>
      </c>
      <c r="K32" s="85">
        <v>0</v>
      </c>
      <c r="L32" s="85">
        <v>0</v>
      </c>
      <c r="M32" s="85">
        <v>0</v>
      </c>
      <c r="N32" s="85">
        <v>0</v>
      </c>
      <c r="O32" s="85">
        <v>1.2773253</v>
      </c>
      <c r="P32" s="85">
        <v>0</v>
      </c>
      <c r="Q32" s="85">
        <v>0</v>
      </c>
      <c r="R32" s="85">
        <v>1.07508147</v>
      </c>
      <c r="S32" s="85">
        <v>0</v>
      </c>
      <c r="T32" s="85">
        <v>0</v>
      </c>
      <c r="U32" s="85">
        <v>0</v>
      </c>
      <c r="V32" s="85">
        <v>0</v>
      </c>
      <c r="W32" s="85">
        <v>5.3728582000000005</v>
      </c>
      <c r="X32" s="85">
        <v>0</v>
      </c>
      <c r="Y32" s="85">
        <v>0</v>
      </c>
      <c r="Z32" s="85">
        <v>0.32199778000000001</v>
      </c>
      <c r="AA32" s="85">
        <v>0</v>
      </c>
      <c r="AB32" s="85">
        <v>0</v>
      </c>
      <c r="AC32" s="85">
        <v>0</v>
      </c>
      <c r="AD32" s="85">
        <v>17.783700760000002</v>
      </c>
      <c r="AE32" s="85">
        <v>0</v>
      </c>
      <c r="AF32" s="85">
        <v>0</v>
      </c>
      <c r="AG32" s="85">
        <v>0</v>
      </c>
      <c r="AH32" s="85">
        <v>0</v>
      </c>
      <c r="AI32" s="85">
        <v>0</v>
      </c>
      <c r="AJ32" s="85">
        <v>0</v>
      </c>
      <c r="AK32" s="85">
        <v>0</v>
      </c>
      <c r="AL32" s="85">
        <v>0</v>
      </c>
      <c r="AM32" s="85">
        <v>0</v>
      </c>
      <c r="AN32" s="85">
        <v>0</v>
      </c>
      <c r="AO32" s="85">
        <v>0</v>
      </c>
      <c r="AP32" s="85">
        <v>0</v>
      </c>
      <c r="AQ32" s="85">
        <v>0</v>
      </c>
      <c r="AR32" s="85">
        <v>0</v>
      </c>
      <c r="AS32" s="85">
        <v>0</v>
      </c>
      <c r="AT32" s="85">
        <v>0</v>
      </c>
      <c r="AU32" s="85">
        <v>0</v>
      </c>
      <c r="AV32" s="85">
        <v>0</v>
      </c>
      <c r="AW32" s="85">
        <v>0</v>
      </c>
      <c r="AX32" s="85">
        <v>0</v>
      </c>
      <c r="AY32" s="85">
        <v>0</v>
      </c>
      <c r="AZ32" s="85">
        <v>0</v>
      </c>
      <c r="BA32" s="85">
        <v>17.827000000000002</v>
      </c>
      <c r="BB32" s="85">
        <v>0.40335449999999995</v>
      </c>
      <c r="BC32" s="85">
        <v>0</v>
      </c>
      <c r="BD32" s="85">
        <v>0</v>
      </c>
      <c r="BE32" s="85">
        <v>0</v>
      </c>
      <c r="BF32" s="85">
        <v>0</v>
      </c>
      <c r="BG32" s="85">
        <v>0.20890856999999999</v>
      </c>
      <c r="BH32" s="85">
        <v>0</v>
      </c>
      <c r="BI32" s="85">
        <v>0</v>
      </c>
      <c r="BJ32" s="85">
        <v>0</v>
      </c>
      <c r="BK32" s="85">
        <v>0</v>
      </c>
      <c r="BL32" s="85">
        <v>0</v>
      </c>
    </row>
    <row r="33" spans="2:64" x14ac:dyDescent="0.25">
      <c r="B33" s="98" t="s">
        <v>337</v>
      </c>
      <c r="C33" s="85">
        <v>50.432883147444876</v>
      </c>
      <c r="D33" s="85">
        <v>78.993571000000003</v>
      </c>
      <c r="E33" s="85">
        <v>176.54285577299999</v>
      </c>
      <c r="F33" s="85">
        <v>0</v>
      </c>
      <c r="G33" s="85">
        <v>76.483582849310011</v>
      </c>
      <c r="H33" s="85">
        <v>71.881445669172621</v>
      </c>
      <c r="I33" s="85">
        <v>59.192264651443956</v>
      </c>
      <c r="J33" s="85">
        <v>62.710161214484003</v>
      </c>
      <c r="K33" s="85">
        <v>91.884542130508336</v>
      </c>
      <c r="L33" s="85">
        <v>40.234498309298594</v>
      </c>
      <c r="M33" s="85">
        <v>80.04466815130283</v>
      </c>
      <c r="N33" s="85">
        <v>187.4113749145568</v>
      </c>
      <c r="O33" s="85">
        <v>89.516627742136677</v>
      </c>
      <c r="P33" s="85">
        <v>85.93841318129229</v>
      </c>
      <c r="Q33" s="85">
        <v>85.951435600595474</v>
      </c>
      <c r="R33" s="85">
        <v>150.59222717446409</v>
      </c>
      <c r="S33" s="85">
        <v>27.05426708476001</v>
      </c>
      <c r="T33" s="85">
        <v>172.8484477705766</v>
      </c>
      <c r="U33" s="85">
        <v>109.1110708032609</v>
      </c>
      <c r="V33" s="85">
        <v>156.55688434864302</v>
      </c>
      <c r="W33" s="85">
        <v>64.748580602217544</v>
      </c>
      <c r="X33" s="85">
        <v>163.34084078400002</v>
      </c>
      <c r="Y33" s="85">
        <v>98.09144721673789</v>
      </c>
      <c r="Z33" s="85">
        <v>0</v>
      </c>
      <c r="AA33" s="85">
        <v>47.377019180731686</v>
      </c>
      <c r="AB33" s="85">
        <v>0</v>
      </c>
      <c r="AC33" s="85">
        <v>87.30920119390936</v>
      </c>
      <c r="AD33" s="85">
        <v>36.592751147124154</v>
      </c>
      <c r="AE33" s="85">
        <v>0</v>
      </c>
      <c r="AF33" s="85">
        <v>0</v>
      </c>
      <c r="AG33" s="85">
        <v>8.6399543274186019</v>
      </c>
      <c r="AH33" s="85">
        <v>2.9046499176499929</v>
      </c>
      <c r="AI33" s="85">
        <v>3.6202882172727273</v>
      </c>
      <c r="AJ33" s="85">
        <v>54.855157040999792</v>
      </c>
      <c r="AK33" s="85">
        <v>26.54081</v>
      </c>
      <c r="AL33" s="85">
        <v>27.8964158078055</v>
      </c>
      <c r="AM33" s="85">
        <v>0.16503933545454536</v>
      </c>
      <c r="AN33" s="85">
        <v>31.122239374913626</v>
      </c>
      <c r="AO33" s="85">
        <v>0</v>
      </c>
      <c r="AP33" s="85">
        <v>32.532745087000073</v>
      </c>
      <c r="AQ33" s="85">
        <v>0</v>
      </c>
      <c r="AR33" s="85">
        <v>0</v>
      </c>
      <c r="AS33" s="85">
        <v>0</v>
      </c>
      <c r="AT33" s="85">
        <v>0</v>
      </c>
      <c r="AU33" s="85">
        <v>0.435</v>
      </c>
      <c r="AV33" s="85">
        <v>0</v>
      </c>
      <c r="AW33" s="85">
        <v>0</v>
      </c>
      <c r="AX33" s="85">
        <v>2.6302316769999945</v>
      </c>
      <c r="AY33" s="85">
        <v>0</v>
      </c>
      <c r="AZ33" s="85">
        <v>4.4133605199879957</v>
      </c>
      <c r="BA33" s="85">
        <v>0</v>
      </c>
      <c r="BB33" s="85">
        <v>0</v>
      </c>
      <c r="BC33" s="85">
        <v>3.9922236363636361</v>
      </c>
      <c r="BD33" s="85">
        <v>0.20738234524200089</v>
      </c>
      <c r="BE33" s="85">
        <v>2.1664231875689861</v>
      </c>
      <c r="BF33" s="85">
        <v>0</v>
      </c>
      <c r="BG33" s="85">
        <v>0</v>
      </c>
      <c r="BH33" s="85">
        <v>0</v>
      </c>
      <c r="BI33" s="85">
        <v>2.8868374546335356</v>
      </c>
      <c r="BJ33" s="85">
        <v>7.5639560545322606</v>
      </c>
      <c r="BK33" s="85">
        <v>0</v>
      </c>
      <c r="BL33" s="85">
        <v>3.4799954455155007</v>
      </c>
    </row>
    <row r="34" spans="2:64" x14ac:dyDescent="0.25">
      <c r="B34" s="98" t="s">
        <v>338</v>
      </c>
      <c r="C34" s="85">
        <v>203.36886196404913</v>
      </c>
      <c r="D34" s="85">
        <v>449.81761699999998</v>
      </c>
      <c r="E34" s="85">
        <v>476.65206808709979</v>
      </c>
      <c r="F34" s="85">
        <v>395.912280480589</v>
      </c>
      <c r="G34" s="85">
        <v>206.50567369313703</v>
      </c>
      <c r="H34" s="85">
        <v>194.079904</v>
      </c>
      <c r="I34" s="85">
        <v>159.81911456</v>
      </c>
      <c r="J34" s="85">
        <v>152.821241279107</v>
      </c>
      <c r="K34" s="85">
        <v>248.08826375237248</v>
      </c>
      <c r="L34" s="85">
        <v>108.63314543510599</v>
      </c>
      <c r="M34" s="85">
        <v>202.34411629208904</v>
      </c>
      <c r="N34" s="85">
        <v>506.01071226930333</v>
      </c>
      <c r="O34" s="85">
        <v>244.11303136328479</v>
      </c>
      <c r="P34" s="85">
        <v>232.32579558948902</v>
      </c>
      <c r="Q34" s="85">
        <v>220.69317612160776</v>
      </c>
      <c r="R34" s="85">
        <v>406.59901337105305</v>
      </c>
      <c r="S34" s="85">
        <v>142.72563564659976</v>
      </c>
      <c r="T34" s="85">
        <v>443.41251710136157</v>
      </c>
      <c r="U34" s="85">
        <v>294.59989116880439</v>
      </c>
      <c r="V34" s="85">
        <v>431.07733053133614</v>
      </c>
      <c r="W34" s="85">
        <v>152.02116762598735</v>
      </c>
      <c r="X34" s="85">
        <v>425.63027011680003</v>
      </c>
      <c r="Y34" s="85">
        <v>246.50159200019201</v>
      </c>
      <c r="Z34" s="85">
        <v>394.4425308493918</v>
      </c>
      <c r="AA34" s="85">
        <v>134.54465178797554</v>
      </c>
      <c r="AB34" s="85">
        <v>116.77533041465915</v>
      </c>
      <c r="AC34" s="85">
        <v>217.92234322355526</v>
      </c>
      <c r="AD34" s="85">
        <v>98.800428097235212</v>
      </c>
      <c r="AE34" s="85">
        <v>0</v>
      </c>
      <c r="AF34" s="85">
        <v>0</v>
      </c>
      <c r="AG34" s="85">
        <v>23.327876684030215</v>
      </c>
      <c r="AH34" s="85">
        <v>7.8425547776549793</v>
      </c>
      <c r="AI34" s="85">
        <v>10.860864651818174</v>
      </c>
      <c r="AJ34" s="85">
        <v>148.10892401069944</v>
      </c>
      <c r="AK34" s="85">
        <v>71.660200000000003</v>
      </c>
      <c r="AL34" s="85">
        <v>75.320322681074899</v>
      </c>
      <c r="AM34" s="85">
        <v>0.49511800636363607</v>
      </c>
      <c r="AN34" s="85">
        <v>93.366718124740871</v>
      </c>
      <c r="AO34" s="85">
        <v>63.231904999999998</v>
      </c>
      <c r="AP34" s="85">
        <v>79.630071999999998</v>
      </c>
      <c r="AQ34" s="85">
        <v>0</v>
      </c>
      <c r="AR34" s="85">
        <v>0</v>
      </c>
      <c r="AS34" s="85">
        <v>0</v>
      </c>
      <c r="AT34" s="85">
        <v>0</v>
      </c>
      <c r="AU34" s="85">
        <v>0.26400000000000001</v>
      </c>
      <c r="AV34" s="85">
        <v>0</v>
      </c>
      <c r="AW34" s="85">
        <v>0</v>
      </c>
      <c r="AX34" s="85">
        <v>7.1016255278999827</v>
      </c>
      <c r="AY34" s="85">
        <v>29.82772866114297</v>
      </c>
      <c r="AZ34" s="85">
        <v>11.916073403967589</v>
      </c>
      <c r="BA34" s="85">
        <v>0</v>
      </c>
      <c r="BB34" s="85">
        <v>14.431858921848127</v>
      </c>
      <c r="BC34" s="85">
        <v>11.97667090909091</v>
      </c>
      <c r="BD34" s="85">
        <v>0.55993233215340577</v>
      </c>
      <c r="BE34" s="85">
        <v>5.8493426064362639</v>
      </c>
      <c r="BF34" s="85">
        <v>0</v>
      </c>
      <c r="BG34" s="85">
        <v>0</v>
      </c>
      <c r="BH34" s="85">
        <v>0</v>
      </c>
      <c r="BI34" s="85">
        <v>7.7944611275105453</v>
      </c>
      <c r="BJ34" s="85">
        <v>20.422681347237102</v>
      </c>
      <c r="BK34" s="85">
        <v>12.061</v>
      </c>
      <c r="BL34" s="85">
        <v>9.3959877028918513</v>
      </c>
    </row>
    <row r="35" spans="2:64" x14ac:dyDescent="0.25">
      <c r="B35" s="98" t="s">
        <v>339</v>
      </c>
      <c r="C35" s="85">
        <v>0</v>
      </c>
      <c r="D35" s="85">
        <v>0</v>
      </c>
      <c r="E35" s="85">
        <v>0</v>
      </c>
      <c r="F35" s="85">
        <v>0</v>
      </c>
      <c r="G35" s="85">
        <v>0</v>
      </c>
      <c r="H35" s="85">
        <v>0.81430499999999995</v>
      </c>
      <c r="I35" s="85">
        <v>0</v>
      </c>
      <c r="J35" s="85">
        <v>0</v>
      </c>
      <c r="K35" s="85">
        <v>0</v>
      </c>
      <c r="L35" s="85">
        <v>0</v>
      </c>
      <c r="M35" s="85">
        <v>0</v>
      </c>
      <c r="N35" s="85">
        <v>0</v>
      </c>
      <c r="O35" s="85">
        <v>0</v>
      </c>
      <c r="P35" s="85">
        <v>0</v>
      </c>
      <c r="Q35" s="85">
        <v>0</v>
      </c>
      <c r="R35" s="85">
        <v>0</v>
      </c>
      <c r="S35" s="85">
        <v>0</v>
      </c>
      <c r="T35" s="85">
        <v>0</v>
      </c>
      <c r="U35" s="85">
        <v>0</v>
      </c>
      <c r="V35" s="85">
        <v>0</v>
      </c>
      <c r="W35" s="85">
        <v>0.31733744999999997</v>
      </c>
      <c r="X35" s="85">
        <v>0</v>
      </c>
      <c r="Y35" s="85">
        <v>0</v>
      </c>
      <c r="Z35" s="85">
        <v>0</v>
      </c>
      <c r="AA35" s="85">
        <v>0</v>
      </c>
      <c r="AB35" s="85">
        <v>0</v>
      </c>
      <c r="AC35" s="85">
        <v>0</v>
      </c>
      <c r="AD35" s="85">
        <v>0</v>
      </c>
      <c r="AE35" s="85">
        <v>0</v>
      </c>
      <c r="AF35" s="85">
        <v>0</v>
      </c>
      <c r="AG35" s="85">
        <v>0</v>
      </c>
      <c r="AH35" s="85">
        <v>0</v>
      </c>
      <c r="AI35" s="85">
        <v>0</v>
      </c>
      <c r="AJ35" s="85">
        <v>0</v>
      </c>
      <c r="AK35" s="85">
        <v>0</v>
      </c>
      <c r="AL35" s="85">
        <v>0</v>
      </c>
      <c r="AM35" s="85">
        <v>0</v>
      </c>
      <c r="AN35" s="85">
        <v>0</v>
      </c>
      <c r="AO35" s="85">
        <v>0</v>
      </c>
      <c r="AP35" s="85">
        <v>0</v>
      </c>
      <c r="AQ35" s="85">
        <v>0</v>
      </c>
      <c r="AR35" s="85">
        <v>0</v>
      </c>
      <c r="AS35" s="85">
        <v>0</v>
      </c>
      <c r="AT35" s="85">
        <v>0</v>
      </c>
      <c r="AU35" s="85">
        <v>0</v>
      </c>
      <c r="AV35" s="85">
        <v>0</v>
      </c>
      <c r="AW35" s="85">
        <v>0</v>
      </c>
      <c r="AX35" s="85">
        <v>0</v>
      </c>
      <c r="AY35" s="85">
        <v>0</v>
      </c>
      <c r="AZ35" s="85">
        <v>0</v>
      </c>
      <c r="BA35" s="85">
        <v>0</v>
      </c>
      <c r="BB35" s="85">
        <v>0</v>
      </c>
      <c r="BC35" s="85">
        <v>0</v>
      </c>
      <c r="BD35" s="85">
        <v>0</v>
      </c>
      <c r="BE35" s="85">
        <v>0</v>
      </c>
      <c r="BF35" s="85">
        <v>0</v>
      </c>
      <c r="BG35" s="85">
        <v>0</v>
      </c>
      <c r="BH35" s="85">
        <v>0</v>
      </c>
      <c r="BI35" s="85">
        <v>0</v>
      </c>
      <c r="BJ35" s="85">
        <v>0</v>
      </c>
      <c r="BK35" s="85">
        <v>0</v>
      </c>
      <c r="BL35" s="85">
        <v>0</v>
      </c>
    </row>
    <row r="36" spans="2:64" x14ac:dyDescent="0.25">
      <c r="B36" s="143" t="s">
        <v>340</v>
      </c>
      <c r="C36" s="85">
        <v>754.85591783740415</v>
      </c>
      <c r="D36" s="85">
        <v>1050.6145000000015</v>
      </c>
      <c r="E36" s="85">
        <v>1112.2336338698997</v>
      </c>
      <c r="F36" s="85">
        <v>923.79532112137451</v>
      </c>
      <c r="G36" s="85">
        <v>481.84657195065324</v>
      </c>
      <c r="H36" s="85">
        <v>452.8531090225535</v>
      </c>
      <c r="I36" s="85">
        <v>372.91126730299561</v>
      </c>
      <c r="J36" s="85">
        <v>411.6451582771906</v>
      </c>
      <c r="K36" s="85">
        <v>578.87261542220301</v>
      </c>
      <c r="L36" s="85">
        <v>253.47733934858024</v>
      </c>
      <c r="M36" s="85">
        <v>518.05699368483624</v>
      </c>
      <c r="N36" s="85">
        <v>1180.6916619617077</v>
      </c>
      <c r="O36" s="85">
        <v>561.53661831594513</v>
      </c>
      <c r="P36" s="85">
        <v>541.11992304214095</v>
      </c>
      <c r="Q36" s="85">
        <v>552.86974428375333</v>
      </c>
      <c r="R36" s="85">
        <v>948.73103119912378</v>
      </c>
      <c r="S36" s="85">
        <v>485.37850402384043</v>
      </c>
      <c r="T36" s="85">
        <v>1112.2235128338275</v>
      </c>
      <c r="U36" s="85">
        <v>687.39974575742076</v>
      </c>
      <c r="V36" s="85">
        <v>977.93462860645093</v>
      </c>
      <c r="W36" s="85">
        <v>430.71605779397055</v>
      </c>
      <c r="X36" s="85">
        <v>1044.4372969392002</v>
      </c>
      <c r="Y36" s="85">
        <v>636.32143295307003</v>
      </c>
      <c r="Z36" s="85">
        <v>914.68668930437332</v>
      </c>
      <c r="AA36" s="85">
        <v>291.8485208386096</v>
      </c>
      <c r="AB36" s="85">
        <v>272.47577096753804</v>
      </c>
      <c r="AC36" s="85">
        <v>567.86046752162895</v>
      </c>
      <c r="AD36" s="85">
        <v>230.53433222688213</v>
      </c>
      <c r="AE36" s="85">
        <v>0</v>
      </c>
      <c r="AF36" s="85">
        <v>22.706278999999999</v>
      </c>
      <c r="AG36" s="85">
        <v>54.431712262737172</v>
      </c>
      <c r="AH36" s="85">
        <v>18.299294481194952</v>
      </c>
      <c r="AI36" s="85">
        <v>25.342017520909096</v>
      </c>
      <c r="AJ36" s="85">
        <v>345.58748935829874</v>
      </c>
      <c r="AK36" s="85">
        <v>167.20713000000001</v>
      </c>
      <c r="AL36" s="85">
        <v>175.747419589175</v>
      </c>
      <c r="AM36" s="85">
        <v>1.1552753481818174</v>
      </c>
      <c r="AN36" s="85">
        <v>217.85567562439417</v>
      </c>
      <c r="AO36" s="85">
        <v>147.36333635590302</v>
      </c>
      <c r="AP36" s="85">
        <v>213.16463378300071</v>
      </c>
      <c r="AQ36" s="85">
        <v>0</v>
      </c>
      <c r="AR36" s="85">
        <v>3.0826979800000021</v>
      </c>
      <c r="AS36" s="85">
        <v>0</v>
      </c>
      <c r="AT36" s="85">
        <v>0</v>
      </c>
      <c r="AU36" s="85">
        <v>0.61599999999999999</v>
      </c>
      <c r="AV36" s="85">
        <v>3.5243850000000001</v>
      </c>
      <c r="AW36" s="85">
        <v>1.5956841199999996</v>
      </c>
      <c r="AX36" s="85">
        <v>16.570459565099942</v>
      </c>
      <c r="AY36" s="85">
        <v>71.188524812666913</v>
      </c>
      <c r="AZ36" s="85">
        <v>27.804171275924379</v>
      </c>
      <c r="BA36" s="85">
        <v>121.161</v>
      </c>
      <c r="BB36" s="85">
        <v>33.674326214312309</v>
      </c>
      <c r="BC36" s="85">
        <v>27.945565454545456</v>
      </c>
      <c r="BD36" s="85">
        <v>1.3065087750245876</v>
      </c>
      <c r="BE36" s="85">
        <v>13.648466081684616</v>
      </c>
      <c r="BF36" s="85">
        <v>0.30556169999999921</v>
      </c>
      <c r="BG36" s="85">
        <v>2.6514499400000036</v>
      </c>
      <c r="BH36" s="85">
        <v>0</v>
      </c>
      <c r="BI36" s="85">
        <v>15.747399999999999</v>
      </c>
      <c r="BJ36" s="85">
        <v>47.652923143553245</v>
      </c>
      <c r="BK36" s="85">
        <v>28.692967126888284</v>
      </c>
      <c r="BL36" s="85">
        <v>21.923971306747656</v>
      </c>
    </row>
    <row r="37" spans="2:64" x14ac:dyDescent="0.25">
      <c r="B37" s="144" t="s">
        <v>341</v>
      </c>
      <c r="C37" s="145">
        <v>3901.0584238384722</v>
      </c>
      <c r="D37" s="145">
        <v>5754.5165320000015</v>
      </c>
      <c r="E37" s="145">
        <v>5881.8959410855587</v>
      </c>
      <c r="F37" s="145">
        <v>4430.1209428986476</v>
      </c>
      <c r="G37" s="145">
        <v>2026.1931952149353</v>
      </c>
      <c r="H37" s="145">
        <v>3335.8661840000004</v>
      </c>
      <c r="I37" s="145">
        <v>2911.9469397251496</v>
      </c>
      <c r="J37" s="145">
        <v>2788.3917949612537</v>
      </c>
      <c r="K37" s="145">
        <v>3679.5452863770597</v>
      </c>
      <c r="L37" s="145">
        <v>2722.477981814905</v>
      </c>
      <c r="M37" s="145">
        <v>3447.6517062732451</v>
      </c>
      <c r="N37" s="145">
        <v>8046.8157359343513</v>
      </c>
      <c r="O37" s="145">
        <v>3681.7966764440257</v>
      </c>
      <c r="P37" s="145">
        <v>5052.6523585886362</v>
      </c>
      <c r="Q37" s="145">
        <v>3271.2676577574293</v>
      </c>
      <c r="R37" s="145">
        <v>5392.9301462184067</v>
      </c>
      <c r="S37" s="145">
        <v>4643.961982691304</v>
      </c>
      <c r="T37" s="145">
        <v>7198.0367333110153</v>
      </c>
      <c r="U37" s="145">
        <v>4257.6589129580334</v>
      </c>
      <c r="V37" s="145">
        <v>4476.110236333725</v>
      </c>
      <c r="W37" s="145">
        <v>3381.5531917563699</v>
      </c>
      <c r="X37" s="145">
        <v>5242.8296982900001</v>
      </c>
      <c r="Y37" s="145">
        <v>4201.9685790795011</v>
      </c>
      <c r="Z37" s="145">
        <v>4461.761719363677</v>
      </c>
      <c r="AA37" s="145">
        <v>2449.1476956362494</v>
      </c>
      <c r="AB37" s="145">
        <v>2433.0632448886822</v>
      </c>
      <c r="AC37" s="145">
        <v>3532.4252934709989</v>
      </c>
      <c r="AD37" s="145">
        <v>1426.5146496019745</v>
      </c>
      <c r="AE37" s="145">
        <v>8.9149999999999991</v>
      </c>
      <c r="AF37" s="145">
        <v>130.33946399999999</v>
      </c>
      <c r="AG37" s="145">
        <v>1198.1857330199998</v>
      </c>
      <c r="AH37" s="145">
        <v>321.93634332415002</v>
      </c>
      <c r="AI37" s="145">
        <v>188.00945088900019</v>
      </c>
      <c r="AJ37" s="145">
        <v>2865.5506444999983</v>
      </c>
      <c r="AK37" s="145">
        <v>1785.60809699986</v>
      </c>
      <c r="AL37" s="145">
        <v>1373.9997151196847</v>
      </c>
      <c r="AM37" s="145">
        <v>20.075943329999998</v>
      </c>
      <c r="AN37" s="145">
        <v>1463.5535932936045</v>
      </c>
      <c r="AO37" s="145">
        <v>1063.0330220705</v>
      </c>
      <c r="AP37" s="145">
        <v>1204.6630156700005</v>
      </c>
      <c r="AQ37" s="145">
        <v>114.410964032</v>
      </c>
      <c r="AR37" s="145">
        <v>57.765171360000004</v>
      </c>
      <c r="AS37" s="145">
        <v>36.174853580299995</v>
      </c>
      <c r="AT37" s="145">
        <v>253.48727786999999</v>
      </c>
      <c r="AU37" s="145">
        <v>73.7</v>
      </c>
      <c r="AV37" s="145">
        <v>42.271074405419959</v>
      </c>
      <c r="AW37" s="145">
        <v>6.9199774300000003</v>
      </c>
      <c r="AX37" s="145">
        <v>262.94127875999993</v>
      </c>
      <c r="AY37" s="145">
        <v>380.68687645166671</v>
      </c>
      <c r="AZ37" s="145">
        <v>197.56048321841999</v>
      </c>
      <c r="BA37" s="145">
        <v>249.59700000000001</v>
      </c>
      <c r="BB37" s="145">
        <v>142.87843696000002</v>
      </c>
      <c r="BC37" s="145">
        <v>125.34310329</v>
      </c>
      <c r="BD37" s="145">
        <v>258.45892401399993</v>
      </c>
      <c r="BE37" s="145">
        <v>171.29899150568988</v>
      </c>
      <c r="BF37" s="145">
        <v>16.599137341000002</v>
      </c>
      <c r="BG37" s="145">
        <v>49.809035920000007</v>
      </c>
      <c r="BH37" s="145">
        <v>4.1723428999999994</v>
      </c>
      <c r="BI37" s="145">
        <v>205.15686424170838</v>
      </c>
      <c r="BJ37" s="145">
        <v>437.05434367932264</v>
      </c>
      <c r="BK37" s="145">
        <v>323.13057942839816</v>
      </c>
      <c r="BL37" s="145">
        <v>183.65363488765499</v>
      </c>
    </row>
    <row r="38" spans="2:64" x14ac:dyDescent="0.25">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row>
    <row r="39" spans="2:64" x14ac:dyDescent="0.25">
      <c r="B39" s="121" t="s">
        <v>187</v>
      </c>
      <c r="C39" s="147"/>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row>
    <row r="40" spans="2:64" x14ac:dyDescent="0.25">
      <c r="B40" s="98" t="s">
        <v>342</v>
      </c>
      <c r="C40" s="85">
        <v>3345.7041498263966</v>
      </c>
      <c r="D40" s="85">
        <v>4548.2568080000001</v>
      </c>
      <c r="E40" s="85">
        <v>4930.3151985355598</v>
      </c>
      <c r="F40" s="85">
        <v>3342.8855754800006</v>
      </c>
      <c r="G40" s="85">
        <v>1470.9892801669951</v>
      </c>
      <c r="H40" s="85">
        <v>2917.2511789999994</v>
      </c>
      <c r="I40" s="85">
        <v>2413.471900852599</v>
      </c>
      <c r="J40" s="85">
        <v>1928.5988238031139</v>
      </c>
      <c r="K40" s="85">
        <v>3025.1128323470598</v>
      </c>
      <c r="L40" s="85">
        <v>2290.6573277243056</v>
      </c>
      <c r="M40" s="85">
        <v>2674.4449964332448</v>
      </c>
      <c r="N40" s="85">
        <v>7302.001466924351</v>
      </c>
      <c r="O40" s="85">
        <v>3227.2478320375831</v>
      </c>
      <c r="P40" s="85">
        <v>3745.1234307739342</v>
      </c>
      <c r="Q40" s="85">
        <v>2558.5396635424299</v>
      </c>
      <c r="R40" s="85">
        <v>4494.0138485984062</v>
      </c>
      <c r="S40" s="85">
        <v>4050.8480030199967</v>
      </c>
      <c r="T40" s="85">
        <v>6060.3097416220126</v>
      </c>
      <c r="U40" s="85">
        <v>3535.9529819798231</v>
      </c>
      <c r="V40" s="85">
        <v>3895.1555644900009</v>
      </c>
      <c r="W40" s="85">
        <v>2660.079566204754</v>
      </c>
      <c r="X40" s="85">
        <v>3897.4922186100007</v>
      </c>
      <c r="Y40" s="85">
        <v>3669.7436063196105</v>
      </c>
      <c r="Z40" s="85">
        <v>3549.1341447395521</v>
      </c>
      <c r="AA40" s="85">
        <v>2186.3289653499996</v>
      </c>
      <c r="AB40" s="85">
        <v>2160.2981502586822</v>
      </c>
      <c r="AC40" s="85">
        <v>3036.9388355699994</v>
      </c>
      <c r="AD40" s="85">
        <v>1057.6045625819745</v>
      </c>
      <c r="AE40" s="85">
        <v>2.5379999999999998</v>
      </c>
      <c r="AF40" s="85">
        <v>119.868515</v>
      </c>
      <c r="AG40" s="85">
        <v>1113.1997948799994</v>
      </c>
      <c r="AH40" s="85">
        <v>257.50162662999998</v>
      </c>
      <c r="AI40" s="85">
        <v>171.51854735999999</v>
      </c>
      <c r="AJ40" s="85">
        <v>2503.3310250299996</v>
      </c>
      <c r="AK40" s="85">
        <v>1637.83105</v>
      </c>
      <c r="AL40" s="85">
        <v>1235.2830371839991</v>
      </c>
      <c r="AM40" s="85">
        <v>17.363917829999998</v>
      </c>
      <c r="AN40" s="85">
        <v>1342.6432738269996</v>
      </c>
      <c r="AO40" s="85">
        <v>951.73087277000002</v>
      </c>
      <c r="AP40" s="85">
        <v>959.65413193000074</v>
      </c>
      <c r="AQ40" s="85">
        <v>96.61377247999998</v>
      </c>
      <c r="AR40" s="85">
        <v>27.851021820000003</v>
      </c>
      <c r="AS40" s="85">
        <v>20.707190000000001</v>
      </c>
      <c r="AT40" s="85">
        <v>128.78390185000001</v>
      </c>
      <c r="AU40" s="85">
        <v>65.3</v>
      </c>
      <c r="AV40" s="85">
        <v>23.454853920000001</v>
      </c>
      <c r="AW40" s="85">
        <v>1.0491360300000001</v>
      </c>
      <c r="AX40" s="85">
        <v>145.41590802999997</v>
      </c>
      <c r="AY40" s="85">
        <v>348.44449167166675</v>
      </c>
      <c r="AZ40" s="85">
        <v>185.78863882999997</v>
      </c>
      <c r="BA40" s="85">
        <v>83.975999999999999</v>
      </c>
      <c r="BB40" s="85">
        <v>80.717469930000007</v>
      </c>
      <c r="BC40" s="85">
        <v>106.71598279</v>
      </c>
      <c r="BD40" s="85">
        <v>230.59573250999998</v>
      </c>
      <c r="BE40" s="85">
        <v>157.03691930000002</v>
      </c>
      <c r="BF40" s="85">
        <v>13.719185</v>
      </c>
      <c r="BG40" s="85">
        <v>32.917998180000005</v>
      </c>
      <c r="BH40" s="85">
        <v>0.33062279999999999</v>
      </c>
      <c r="BI40" s="85">
        <v>171.39597031</v>
      </c>
      <c r="BJ40" s="85">
        <v>360.93746321000009</v>
      </c>
      <c r="BK40" s="85">
        <v>301.18278679999992</v>
      </c>
      <c r="BL40" s="85">
        <v>165.40196</v>
      </c>
    </row>
    <row r="41" spans="2:64" x14ac:dyDescent="0.25">
      <c r="B41" s="99" t="s">
        <v>343</v>
      </c>
      <c r="C41" s="85">
        <v>3007.4241679763963</v>
      </c>
      <c r="D41" s="85">
        <v>3919.0665680000002</v>
      </c>
      <c r="E41" s="85">
        <v>4397.5586176955594</v>
      </c>
      <c r="F41" s="85">
        <v>3010.6861679200006</v>
      </c>
      <c r="G41" s="85">
        <v>1311.3357561169951</v>
      </c>
      <c r="H41" s="85">
        <v>2682.7487179999998</v>
      </c>
      <c r="I41" s="85">
        <v>2165.4242201625993</v>
      </c>
      <c r="J41" s="85">
        <v>1711.9571085531138</v>
      </c>
      <c r="K41" s="85">
        <v>2610.4466666170597</v>
      </c>
      <c r="L41" s="85">
        <v>2087.7850289943053</v>
      </c>
      <c r="M41" s="85">
        <v>2525.8219210932448</v>
      </c>
      <c r="N41" s="85">
        <v>6775.1445816043506</v>
      </c>
      <c r="O41" s="85">
        <v>2946.5468446817126</v>
      </c>
      <c r="P41" s="85">
        <v>3443.7743718239344</v>
      </c>
      <c r="Q41" s="85">
        <v>2402.0008789824296</v>
      </c>
      <c r="R41" s="85">
        <v>4011.2734863284063</v>
      </c>
      <c r="S41" s="85">
        <v>3637.8285626399966</v>
      </c>
      <c r="T41" s="85">
        <v>5419.2547794320126</v>
      </c>
      <c r="U41" s="85">
        <v>3197.8427233806196</v>
      </c>
      <c r="V41" s="85">
        <v>3598.5204755100008</v>
      </c>
      <c r="W41" s="85">
        <v>2409.8765147647541</v>
      </c>
      <c r="X41" s="85">
        <v>3620.1498261600004</v>
      </c>
      <c r="Y41" s="85">
        <v>3027.3416592399999</v>
      </c>
      <c r="Z41" s="85">
        <v>3286.4213719695517</v>
      </c>
      <c r="AA41" s="85">
        <v>2019.5130864699995</v>
      </c>
      <c r="AB41" s="85">
        <v>1960.2971536986818</v>
      </c>
      <c r="AC41" s="85">
        <v>2708.4594922499996</v>
      </c>
      <c r="AD41" s="85">
        <v>988.63566607197447</v>
      </c>
      <c r="AE41" s="85">
        <v>2.5379999999999998</v>
      </c>
      <c r="AF41" s="85">
        <v>119.83051500000001</v>
      </c>
      <c r="AG41" s="85">
        <v>1051.0518041299997</v>
      </c>
      <c r="AH41" s="85">
        <v>243.63476360999996</v>
      </c>
      <c r="AI41" s="85">
        <v>153.81630996999999</v>
      </c>
      <c r="AJ41" s="85">
        <v>2309.24552795</v>
      </c>
      <c r="AK41" s="85">
        <v>1522.2644399999999</v>
      </c>
      <c r="AL41" s="85">
        <v>1144.8800931739991</v>
      </c>
      <c r="AM41" s="85">
        <v>13.799494860000001</v>
      </c>
      <c r="AN41" s="85">
        <v>1251.5350776969995</v>
      </c>
      <c r="AO41" s="85">
        <v>876.88651772000003</v>
      </c>
      <c r="AP41" s="85">
        <v>897.03312961000063</v>
      </c>
      <c r="AQ41" s="85">
        <v>93.61533743999999</v>
      </c>
      <c r="AR41" s="85">
        <v>27.851021820000003</v>
      </c>
      <c r="AS41" s="85">
        <v>19.380440000000004</v>
      </c>
      <c r="AT41" s="85">
        <v>124.72627444</v>
      </c>
      <c r="AU41" s="85">
        <v>63.362000000000002</v>
      </c>
      <c r="AV41" s="85">
        <v>23.454853920000001</v>
      </c>
      <c r="AW41" s="85">
        <v>0</v>
      </c>
      <c r="AX41" s="85">
        <v>123.91757566999999</v>
      </c>
      <c r="AY41" s="85">
        <v>311.05082650000008</v>
      </c>
      <c r="AZ41" s="85">
        <v>148.67561281999997</v>
      </c>
      <c r="BA41" s="85">
        <v>74.221000000000004</v>
      </c>
      <c r="BB41" s="85">
        <v>71.925449999999998</v>
      </c>
      <c r="BC41" s="85">
        <v>101.48229268</v>
      </c>
      <c r="BD41" s="85">
        <v>207.02753546</v>
      </c>
      <c r="BE41" s="85">
        <v>140.01204645999999</v>
      </c>
      <c r="BF41" s="85">
        <v>13.719185</v>
      </c>
      <c r="BG41" s="85">
        <v>30.088482329999998</v>
      </c>
      <c r="BH41" s="85">
        <v>0.33062279999999999</v>
      </c>
      <c r="BI41" s="85">
        <v>149.15458031</v>
      </c>
      <c r="BJ41" s="85">
        <v>317.41630564000002</v>
      </c>
      <c r="BK41" s="85">
        <v>239.36995281</v>
      </c>
      <c r="BL41" s="85">
        <v>149.53241</v>
      </c>
    </row>
    <row r="42" spans="2:64" x14ac:dyDescent="0.25">
      <c r="B42" s="99" t="s">
        <v>344</v>
      </c>
      <c r="C42" s="85">
        <v>79.82561659000001</v>
      </c>
      <c r="D42" s="85">
        <v>618.87570099999994</v>
      </c>
      <c r="E42" s="85">
        <v>423.09391184999998</v>
      </c>
      <c r="F42" s="85">
        <v>321.43204951999996</v>
      </c>
      <c r="G42" s="85">
        <v>120.81878857</v>
      </c>
      <c r="H42" s="85">
        <v>211.75273300000001</v>
      </c>
      <c r="I42" s="85">
        <v>205.62580498</v>
      </c>
      <c r="J42" s="85">
        <v>190.38869999999997</v>
      </c>
      <c r="K42" s="85">
        <v>392.79316418999997</v>
      </c>
      <c r="L42" s="85">
        <v>199.0218533</v>
      </c>
      <c r="M42" s="85">
        <v>134.36303364</v>
      </c>
      <c r="N42" s="85">
        <v>517.13418589999992</v>
      </c>
      <c r="O42" s="85">
        <v>249.74030210587014</v>
      </c>
      <c r="P42" s="85">
        <v>239.78578445999995</v>
      </c>
      <c r="Q42" s="85">
        <v>137.92478904999999</v>
      </c>
      <c r="R42" s="85">
        <v>442.087986</v>
      </c>
      <c r="S42" s="85">
        <v>412.98705873</v>
      </c>
      <c r="T42" s="85">
        <v>599.56087374000003</v>
      </c>
      <c r="U42" s="85">
        <v>250.78157561273974</v>
      </c>
      <c r="V42" s="85">
        <v>268.34976584000003</v>
      </c>
      <c r="W42" s="85">
        <v>210.18274565000002</v>
      </c>
      <c r="X42" s="85">
        <v>227.66032308999999</v>
      </c>
      <c r="Y42" s="85">
        <v>416.60424725999997</v>
      </c>
      <c r="Z42" s="85">
        <v>215.57246706000001</v>
      </c>
      <c r="AA42" s="85">
        <v>154.86383961000001</v>
      </c>
      <c r="AB42" s="85">
        <v>179.12732926000001</v>
      </c>
      <c r="AC42" s="85">
        <v>304.75120221000003</v>
      </c>
      <c r="AD42" s="85">
        <v>43.25221921</v>
      </c>
      <c r="AE42" s="85">
        <v>0</v>
      </c>
      <c r="AF42" s="85">
        <v>0</v>
      </c>
      <c r="AG42" s="85">
        <v>45.63856681</v>
      </c>
      <c r="AH42" s="85">
        <v>9.1485150199999996</v>
      </c>
      <c r="AI42" s="85">
        <v>10.74713558</v>
      </c>
      <c r="AJ42" s="85">
        <v>170.75859742</v>
      </c>
      <c r="AK42" s="85">
        <v>101.38592999999999</v>
      </c>
      <c r="AL42" s="85">
        <v>77.762383990000004</v>
      </c>
      <c r="AM42" s="85">
        <v>0</v>
      </c>
      <c r="AN42" s="85">
        <v>62.604074629999992</v>
      </c>
      <c r="AO42" s="85">
        <v>57.571564369999997</v>
      </c>
      <c r="AP42" s="85">
        <v>55.106258460000006</v>
      </c>
      <c r="AQ42" s="85">
        <v>6.2900000000000008E-6</v>
      </c>
      <c r="AR42" s="85">
        <v>0</v>
      </c>
      <c r="AS42" s="85">
        <v>0</v>
      </c>
      <c r="AT42" s="85">
        <v>4.0575000000000001</v>
      </c>
      <c r="AU42" s="85">
        <v>1.0629999999999999</v>
      </c>
      <c r="AV42" s="85">
        <v>0</v>
      </c>
      <c r="AW42" s="85">
        <v>0</v>
      </c>
      <c r="AX42" s="85">
        <v>13.38953444</v>
      </c>
      <c r="AY42" s="85">
        <v>35.853998211666664</v>
      </c>
      <c r="AZ42" s="85">
        <v>35.616500000000002</v>
      </c>
      <c r="BA42" s="85">
        <v>4.8419999999999996</v>
      </c>
      <c r="BB42" s="85">
        <v>5.6304116299999993</v>
      </c>
      <c r="BC42" s="85">
        <v>0</v>
      </c>
      <c r="BD42" s="85">
        <v>12.750056120000002</v>
      </c>
      <c r="BE42" s="85">
        <v>16.218544999999999</v>
      </c>
      <c r="BF42" s="85">
        <v>0</v>
      </c>
      <c r="BG42" s="85">
        <v>1.9502629999999999</v>
      </c>
      <c r="BH42" s="85">
        <v>0</v>
      </c>
      <c r="BI42" s="85">
        <v>16.72635</v>
      </c>
      <c r="BJ42" s="85">
        <v>38.223925210000004</v>
      </c>
      <c r="BK42" s="85">
        <v>60.616406400000002</v>
      </c>
      <c r="BL42" s="85">
        <v>14.23931</v>
      </c>
    </row>
    <row r="43" spans="2:64" x14ac:dyDescent="0.25">
      <c r="B43" s="99" t="s">
        <v>191</v>
      </c>
      <c r="C43" s="85">
        <v>79.82561659000001</v>
      </c>
      <c r="D43" s="85">
        <v>294.87829699999998</v>
      </c>
      <c r="E43" s="85">
        <v>394.83350847999998</v>
      </c>
      <c r="F43" s="85">
        <v>321.43204951999996</v>
      </c>
      <c r="G43" s="85">
        <v>114.25200502</v>
      </c>
      <c r="H43" s="85">
        <v>211.42119600000001</v>
      </c>
      <c r="I43" s="85">
        <v>205.62580498</v>
      </c>
      <c r="J43" s="85">
        <v>76.602000000000004</v>
      </c>
      <c r="K43" s="85">
        <v>386.45409037999997</v>
      </c>
      <c r="L43" s="85">
        <v>199.0218533</v>
      </c>
      <c r="M43" s="85">
        <v>134.36303364</v>
      </c>
      <c r="N43" s="85">
        <v>517.13418589999992</v>
      </c>
      <c r="O43" s="85">
        <v>11.82170962</v>
      </c>
      <c r="P43" s="85">
        <v>239.78578445999995</v>
      </c>
      <c r="Q43" s="85">
        <v>120.45264017</v>
      </c>
      <c r="R43" s="85">
        <v>442.087986</v>
      </c>
      <c r="S43" s="85">
        <v>412.60943199000002</v>
      </c>
      <c r="T43" s="85">
        <v>581.97581730000002</v>
      </c>
      <c r="U43" s="85">
        <v>250.78157561273974</v>
      </c>
      <c r="V43" s="85">
        <v>255.3165247</v>
      </c>
      <c r="W43" s="85">
        <v>206.92625601</v>
      </c>
      <c r="X43" s="85">
        <v>219.23876512999999</v>
      </c>
      <c r="Y43" s="85">
        <v>416.60424725999997</v>
      </c>
      <c r="Z43" s="85">
        <v>215.57246706000001</v>
      </c>
      <c r="AA43" s="85">
        <v>154.86383961000001</v>
      </c>
      <c r="AB43" s="85">
        <v>141.20099087</v>
      </c>
      <c r="AC43" s="85">
        <v>274.5877572</v>
      </c>
      <c r="AD43" s="85">
        <v>43.25221921</v>
      </c>
      <c r="AE43" s="85">
        <v>0</v>
      </c>
      <c r="AF43" s="85">
        <v>0</v>
      </c>
      <c r="AG43" s="85">
        <v>45.63856681</v>
      </c>
      <c r="AH43" s="85">
        <v>9.1485150199999996</v>
      </c>
      <c r="AI43" s="85">
        <v>10.74713558</v>
      </c>
      <c r="AJ43" s="85">
        <v>117.52040379000002</v>
      </c>
      <c r="AK43" s="85">
        <v>101.38592999999999</v>
      </c>
      <c r="AL43" s="85">
        <v>54.371803839999998</v>
      </c>
      <c r="AM43" s="85">
        <v>0</v>
      </c>
      <c r="AN43" s="85">
        <v>62.604074629999992</v>
      </c>
      <c r="AO43" s="85">
        <v>57.571564369999997</v>
      </c>
      <c r="AP43" s="85">
        <v>42.073178630000001</v>
      </c>
      <c r="AQ43" s="85">
        <v>0</v>
      </c>
      <c r="AR43" s="85">
        <v>0</v>
      </c>
      <c r="AS43" s="85">
        <v>0</v>
      </c>
      <c r="AT43" s="85">
        <v>4.0575000000000001</v>
      </c>
      <c r="AU43" s="85">
        <v>0</v>
      </c>
      <c r="AV43" s="85">
        <v>0</v>
      </c>
      <c r="AW43" s="85">
        <v>0</v>
      </c>
      <c r="AX43" s="85">
        <v>13.38953444</v>
      </c>
      <c r="AY43" s="85">
        <v>35.853998211666664</v>
      </c>
      <c r="AZ43" s="85">
        <v>35.616500000000002</v>
      </c>
      <c r="BA43" s="85">
        <v>4.8419999999999996</v>
      </c>
      <c r="BB43" s="85">
        <v>0</v>
      </c>
      <c r="BC43" s="85">
        <v>0</v>
      </c>
      <c r="BD43" s="85">
        <v>12.750056120000002</v>
      </c>
      <c r="BE43" s="85">
        <v>0</v>
      </c>
      <c r="BF43" s="85">
        <v>0</v>
      </c>
      <c r="BG43" s="85">
        <v>1.9502629999999999</v>
      </c>
      <c r="BH43" s="85">
        <v>0</v>
      </c>
      <c r="BI43" s="85">
        <v>0</v>
      </c>
      <c r="BJ43" s="85">
        <v>38.223925210000004</v>
      </c>
      <c r="BK43" s="85">
        <v>60.616406400000002</v>
      </c>
      <c r="BL43" s="85">
        <v>14.23931</v>
      </c>
    </row>
    <row r="44" spans="2:64" x14ac:dyDescent="0.25">
      <c r="B44" s="99" t="s">
        <v>192</v>
      </c>
      <c r="C44" s="85">
        <v>0</v>
      </c>
      <c r="D44" s="85">
        <v>0</v>
      </c>
      <c r="E44" s="85">
        <v>28.260403369999999</v>
      </c>
      <c r="F44" s="85">
        <v>0</v>
      </c>
      <c r="G44" s="85">
        <v>0</v>
      </c>
      <c r="H44" s="85">
        <v>0.33153700000000003</v>
      </c>
      <c r="I44" s="85">
        <v>0</v>
      </c>
      <c r="J44" s="85">
        <v>0</v>
      </c>
      <c r="K44" s="85">
        <v>6.3390738099999995</v>
      </c>
      <c r="L44" s="85">
        <v>0</v>
      </c>
      <c r="M44" s="85">
        <v>0</v>
      </c>
      <c r="N44" s="85">
        <v>0</v>
      </c>
      <c r="O44" s="85">
        <v>18.08225594</v>
      </c>
      <c r="P44" s="85">
        <v>0</v>
      </c>
      <c r="Q44" s="85">
        <v>0</v>
      </c>
      <c r="R44" s="85">
        <v>0</v>
      </c>
      <c r="S44" s="85">
        <v>0</v>
      </c>
      <c r="T44" s="85">
        <v>0</v>
      </c>
      <c r="U44" s="85">
        <v>0</v>
      </c>
      <c r="V44" s="85">
        <v>0</v>
      </c>
      <c r="W44" s="85">
        <v>0</v>
      </c>
      <c r="X44" s="85">
        <v>0.67427513000000006</v>
      </c>
      <c r="Y44" s="85">
        <v>0</v>
      </c>
      <c r="Z44" s="85">
        <v>0</v>
      </c>
      <c r="AA44" s="85">
        <v>0</v>
      </c>
      <c r="AB44" s="85">
        <v>36.621871470000002</v>
      </c>
      <c r="AC44" s="85">
        <v>29.310662539999999</v>
      </c>
      <c r="AD44" s="85">
        <v>0</v>
      </c>
      <c r="AE44" s="85">
        <v>0</v>
      </c>
      <c r="AF44" s="85">
        <v>0</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0</v>
      </c>
      <c r="AW44" s="85">
        <v>0</v>
      </c>
      <c r="AX44" s="85">
        <v>0</v>
      </c>
      <c r="AY44" s="85">
        <v>0</v>
      </c>
      <c r="AZ44" s="85">
        <v>0</v>
      </c>
      <c r="BA44" s="85">
        <v>0</v>
      </c>
      <c r="BB44" s="85">
        <v>0</v>
      </c>
      <c r="BC44" s="85">
        <v>0</v>
      </c>
      <c r="BD44" s="85">
        <v>0</v>
      </c>
      <c r="BE44" s="85">
        <v>0</v>
      </c>
      <c r="BF44" s="85">
        <v>0</v>
      </c>
      <c r="BG44" s="85">
        <v>0</v>
      </c>
      <c r="BH44" s="85">
        <v>0</v>
      </c>
      <c r="BI44" s="85">
        <v>0</v>
      </c>
      <c r="BJ44" s="85">
        <v>0</v>
      </c>
      <c r="BK44" s="85">
        <v>0</v>
      </c>
      <c r="BL44" s="85">
        <v>0</v>
      </c>
    </row>
    <row r="45" spans="2:64" x14ac:dyDescent="0.25">
      <c r="B45" s="99" t="s">
        <v>193</v>
      </c>
      <c r="C45" s="85">
        <v>0</v>
      </c>
      <c r="D45" s="85">
        <v>0</v>
      </c>
      <c r="E45" s="85">
        <v>0</v>
      </c>
      <c r="F45" s="85">
        <v>0</v>
      </c>
      <c r="G45" s="85">
        <v>0</v>
      </c>
      <c r="H45" s="85">
        <v>0</v>
      </c>
      <c r="I45" s="85">
        <v>0</v>
      </c>
      <c r="J45" s="85">
        <v>107.45829999999999</v>
      </c>
      <c r="K45" s="85">
        <v>0</v>
      </c>
      <c r="L45" s="85">
        <v>0</v>
      </c>
      <c r="M45" s="85">
        <v>0</v>
      </c>
      <c r="N45" s="85">
        <v>0</v>
      </c>
      <c r="O45" s="85">
        <v>0</v>
      </c>
      <c r="P45" s="85">
        <v>0</v>
      </c>
      <c r="Q45" s="85">
        <v>0</v>
      </c>
      <c r="R45" s="85">
        <v>0</v>
      </c>
      <c r="S45" s="85">
        <v>0</v>
      </c>
      <c r="T45" s="85">
        <v>0</v>
      </c>
      <c r="U45" s="85">
        <v>0</v>
      </c>
      <c r="V45" s="85">
        <v>0</v>
      </c>
      <c r="W45" s="85">
        <v>0</v>
      </c>
      <c r="X45" s="85">
        <v>0</v>
      </c>
      <c r="Y45" s="85">
        <v>0</v>
      </c>
      <c r="Z45" s="85">
        <v>0</v>
      </c>
      <c r="AA45" s="85">
        <v>0</v>
      </c>
      <c r="AB45" s="85">
        <v>0.58224465000000003</v>
      </c>
      <c r="AC45" s="85">
        <v>0</v>
      </c>
      <c r="AD45" s="85">
        <v>0</v>
      </c>
      <c r="AE45" s="85">
        <v>0</v>
      </c>
      <c r="AF45" s="85">
        <v>0</v>
      </c>
      <c r="AG45" s="85">
        <v>0</v>
      </c>
      <c r="AH45" s="85">
        <v>0</v>
      </c>
      <c r="AI45" s="85">
        <v>0</v>
      </c>
      <c r="AJ45" s="85">
        <v>53.238193630000005</v>
      </c>
      <c r="AK45" s="85">
        <v>0</v>
      </c>
      <c r="AL45" s="85">
        <v>23.390580149999998</v>
      </c>
      <c r="AM45" s="85">
        <v>0</v>
      </c>
      <c r="AN45" s="85">
        <v>0</v>
      </c>
      <c r="AO45" s="85">
        <v>0</v>
      </c>
      <c r="AP45" s="85">
        <v>13.03307983</v>
      </c>
      <c r="AQ45" s="85">
        <v>0</v>
      </c>
      <c r="AR45" s="85">
        <v>0</v>
      </c>
      <c r="AS45" s="85">
        <v>0</v>
      </c>
      <c r="AT45" s="85">
        <v>0</v>
      </c>
      <c r="AU45" s="85">
        <v>0</v>
      </c>
      <c r="AV45" s="85">
        <v>0</v>
      </c>
      <c r="AW45" s="85">
        <v>0</v>
      </c>
      <c r="AX45" s="85">
        <v>0</v>
      </c>
      <c r="AY45" s="85">
        <v>0</v>
      </c>
      <c r="AZ45" s="85">
        <v>0</v>
      </c>
      <c r="BA45" s="85">
        <v>0</v>
      </c>
      <c r="BB45" s="85">
        <v>5.6304116299999993</v>
      </c>
      <c r="BC45" s="85">
        <v>0</v>
      </c>
      <c r="BD45" s="85">
        <v>0</v>
      </c>
      <c r="BE45" s="85">
        <v>16.218544999999999</v>
      </c>
      <c r="BF45" s="85">
        <v>0</v>
      </c>
      <c r="BG45" s="85">
        <v>0</v>
      </c>
      <c r="BH45" s="85">
        <v>0</v>
      </c>
      <c r="BI45" s="85">
        <v>0</v>
      </c>
      <c r="BJ45" s="85">
        <v>0</v>
      </c>
      <c r="BK45" s="85">
        <v>0</v>
      </c>
      <c r="BL45" s="85">
        <v>0</v>
      </c>
    </row>
    <row r="46" spans="2:64" x14ac:dyDescent="0.25">
      <c r="B46" s="99" t="s">
        <v>345</v>
      </c>
      <c r="C46" s="85">
        <v>0</v>
      </c>
      <c r="D46" s="85">
        <v>323.99740400000002</v>
      </c>
      <c r="E46" s="85">
        <v>0</v>
      </c>
      <c r="F46" s="85">
        <v>0</v>
      </c>
      <c r="G46" s="85">
        <v>6.5667835499999994</v>
      </c>
      <c r="H46" s="85">
        <v>0</v>
      </c>
      <c r="I46" s="85">
        <v>0</v>
      </c>
      <c r="J46" s="85">
        <v>6.3284000000000002</v>
      </c>
      <c r="K46" s="85">
        <v>0</v>
      </c>
      <c r="L46" s="85">
        <v>0</v>
      </c>
      <c r="M46" s="85">
        <v>0</v>
      </c>
      <c r="N46" s="85">
        <v>0</v>
      </c>
      <c r="O46" s="85">
        <v>219.83633654587015</v>
      </c>
      <c r="P46" s="85">
        <v>0</v>
      </c>
      <c r="Q46" s="85">
        <v>17.472148879999999</v>
      </c>
      <c r="R46" s="85">
        <v>0</v>
      </c>
      <c r="S46" s="85">
        <v>0.37762673999999996</v>
      </c>
      <c r="T46" s="85">
        <v>17.585056440000002</v>
      </c>
      <c r="U46" s="85">
        <v>0</v>
      </c>
      <c r="V46" s="85">
        <v>13.033241140000001</v>
      </c>
      <c r="W46" s="85">
        <v>3.2564896400000003</v>
      </c>
      <c r="X46" s="85">
        <v>7.7472828300000005</v>
      </c>
      <c r="Y46" s="85">
        <v>0</v>
      </c>
      <c r="Z46" s="85">
        <v>0</v>
      </c>
      <c r="AA46" s="85">
        <v>0</v>
      </c>
      <c r="AB46" s="85">
        <v>0.72222227000000006</v>
      </c>
      <c r="AC46" s="85">
        <v>0.85278246999999996</v>
      </c>
      <c r="AD46" s="85">
        <v>0</v>
      </c>
      <c r="AE46" s="85">
        <v>0</v>
      </c>
      <c r="AF46" s="85">
        <v>0</v>
      </c>
      <c r="AG46" s="85">
        <v>0</v>
      </c>
      <c r="AH46" s="85">
        <v>0</v>
      </c>
      <c r="AI46" s="85">
        <v>0</v>
      </c>
      <c r="AJ46" s="85">
        <v>0</v>
      </c>
      <c r="AK46" s="85">
        <v>0</v>
      </c>
      <c r="AL46" s="85">
        <v>0</v>
      </c>
      <c r="AM46" s="85">
        <v>0</v>
      </c>
      <c r="AN46" s="85">
        <v>0</v>
      </c>
      <c r="AO46" s="85">
        <v>0</v>
      </c>
      <c r="AP46" s="85">
        <v>0</v>
      </c>
      <c r="AQ46" s="85">
        <v>6.2900000000000008E-6</v>
      </c>
      <c r="AR46" s="85">
        <v>0</v>
      </c>
      <c r="AS46" s="85">
        <v>0</v>
      </c>
      <c r="AT46" s="85">
        <v>0</v>
      </c>
      <c r="AU46" s="85">
        <v>1.0629999999999999</v>
      </c>
      <c r="AV46" s="85">
        <v>0</v>
      </c>
      <c r="AW46" s="85">
        <v>0</v>
      </c>
      <c r="AX46" s="85">
        <v>0</v>
      </c>
      <c r="AY46" s="85">
        <v>0</v>
      </c>
      <c r="AZ46" s="85">
        <v>0</v>
      </c>
      <c r="BA46" s="85">
        <v>0</v>
      </c>
      <c r="BB46" s="85">
        <v>0</v>
      </c>
      <c r="BC46" s="85">
        <v>0</v>
      </c>
      <c r="BD46" s="85">
        <v>0</v>
      </c>
      <c r="BE46" s="85">
        <v>0</v>
      </c>
      <c r="BF46" s="85">
        <v>0</v>
      </c>
      <c r="BG46" s="85">
        <v>0</v>
      </c>
      <c r="BH46" s="85">
        <v>0</v>
      </c>
      <c r="BI46" s="85">
        <v>16.72635</v>
      </c>
      <c r="BJ46" s="85">
        <v>0</v>
      </c>
      <c r="BK46" s="85">
        <v>0</v>
      </c>
      <c r="BL46" s="85">
        <v>0</v>
      </c>
    </row>
    <row r="47" spans="2:64" x14ac:dyDescent="0.25">
      <c r="B47" s="99" t="s">
        <v>346</v>
      </c>
      <c r="C47" s="85">
        <v>12.639456320000001</v>
      </c>
      <c r="D47" s="85">
        <v>0</v>
      </c>
      <c r="E47" s="85">
        <v>0.21352223000000001</v>
      </c>
      <c r="F47" s="85">
        <v>5.0573121299999997</v>
      </c>
      <c r="G47" s="85">
        <v>0.10342894999999999</v>
      </c>
      <c r="H47" s="85">
        <v>0</v>
      </c>
      <c r="I47" s="85">
        <v>0.96502737999999999</v>
      </c>
      <c r="J47" s="85">
        <v>2.4400000000000002E-2</v>
      </c>
      <c r="K47" s="85">
        <v>0</v>
      </c>
      <c r="L47" s="85">
        <v>0</v>
      </c>
      <c r="M47" s="85">
        <v>14.085995220000001</v>
      </c>
      <c r="N47" s="85">
        <v>1.3180011299999999</v>
      </c>
      <c r="O47" s="85">
        <v>0</v>
      </c>
      <c r="P47" s="85">
        <v>0</v>
      </c>
      <c r="Q47" s="85">
        <v>0</v>
      </c>
      <c r="R47" s="85">
        <v>4.3241589999999996E-2</v>
      </c>
      <c r="S47" s="85">
        <v>0</v>
      </c>
      <c r="T47" s="85">
        <v>0</v>
      </c>
      <c r="U47" s="85">
        <v>0.25885066000000001</v>
      </c>
      <c r="V47" s="85">
        <v>0.12741614000000001</v>
      </c>
      <c r="W47" s="85">
        <v>2.5732959999999999E-2</v>
      </c>
      <c r="X47" s="85">
        <v>0</v>
      </c>
      <c r="Y47" s="85">
        <v>10.947785100000001</v>
      </c>
      <c r="Z47" s="85">
        <v>2.6473799999999999E-2</v>
      </c>
      <c r="AA47" s="85">
        <v>1.236663E-2</v>
      </c>
      <c r="AB47" s="85">
        <v>1.7369307600000001</v>
      </c>
      <c r="AC47" s="85">
        <v>0</v>
      </c>
      <c r="AD47" s="85">
        <v>0</v>
      </c>
      <c r="AE47" s="85">
        <v>0</v>
      </c>
      <c r="AF47" s="85">
        <v>0</v>
      </c>
      <c r="AG47" s="85">
        <v>0</v>
      </c>
      <c r="AH47" s="85">
        <v>0</v>
      </c>
      <c r="AI47" s="85">
        <v>0</v>
      </c>
      <c r="AJ47" s="85">
        <v>0</v>
      </c>
      <c r="AK47" s="85">
        <v>0</v>
      </c>
      <c r="AL47" s="85">
        <v>0</v>
      </c>
      <c r="AM47" s="85">
        <v>0</v>
      </c>
      <c r="AN47" s="85">
        <v>0</v>
      </c>
      <c r="AO47" s="85">
        <v>0</v>
      </c>
      <c r="AP47" s="85">
        <v>0</v>
      </c>
      <c r="AQ47" s="85">
        <v>0</v>
      </c>
      <c r="AR47" s="85">
        <v>0</v>
      </c>
      <c r="AS47" s="85">
        <v>0</v>
      </c>
      <c r="AT47" s="85">
        <v>0</v>
      </c>
      <c r="AU47" s="85">
        <v>0</v>
      </c>
      <c r="AV47" s="85">
        <v>0</v>
      </c>
      <c r="AW47" s="85">
        <v>0</v>
      </c>
      <c r="AX47" s="85">
        <v>0</v>
      </c>
      <c r="AY47" s="85">
        <v>0</v>
      </c>
      <c r="AZ47" s="85">
        <v>0</v>
      </c>
      <c r="BA47" s="85">
        <v>0</v>
      </c>
      <c r="BB47" s="85">
        <v>0</v>
      </c>
      <c r="BC47" s="85">
        <v>0</v>
      </c>
      <c r="BD47" s="85">
        <v>0</v>
      </c>
      <c r="BE47" s="85">
        <v>0</v>
      </c>
      <c r="BF47" s="85">
        <v>0</v>
      </c>
      <c r="BG47" s="85">
        <v>0</v>
      </c>
      <c r="BH47" s="85">
        <v>0</v>
      </c>
      <c r="BI47" s="85">
        <v>3.11212</v>
      </c>
      <c r="BJ47" s="85">
        <v>0</v>
      </c>
      <c r="BK47" s="85">
        <v>0</v>
      </c>
      <c r="BL47" s="85">
        <v>0</v>
      </c>
    </row>
    <row r="48" spans="2:64" x14ac:dyDescent="0.25">
      <c r="B48" s="99" t="s">
        <v>196</v>
      </c>
      <c r="C48" s="85">
        <v>0</v>
      </c>
      <c r="D48" s="85">
        <v>9.6193840000000002</v>
      </c>
      <c r="E48" s="85">
        <v>61.267218709999995</v>
      </c>
      <c r="F48" s="85">
        <v>0</v>
      </c>
      <c r="G48" s="85">
        <v>4.7003402699999999</v>
      </c>
      <c r="H48" s="85">
        <v>0</v>
      </c>
      <c r="I48" s="85">
        <v>0</v>
      </c>
      <c r="J48" s="85">
        <v>15.3024</v>
      </c>
      <c r="K48" s="85">
        <v>0</v>
      </c>
      <c r="L48" s="85">
        <v>2.7363357400000003</v>
      </c>
      <c r="M48" s="85">
        <v>0.16991775000000001</v>
      </c>
      <c r="N48" s="85">
        <v>7.80744829</v>
      </c>
      <c r="O48" s="85">
        <v>0</v>
      </c>
      <c r="P48" s="85">
        <v>0</v>
      </c>
      <c r="Q48" s="85">
        <v>0</v>
      </c>
      <c r="R48" s="85">
        <v>35.19339497</v>
      </c>
      <c r="S48" s="85">
        <v>0</v>
      </c>
      <c r="T48" s="85">
        <v>0</v>
      </c>
      <c r="U48" s="85">
        <v>15.43923747</v>
      </c>
      <c r="V48" s="85">
        <v>0</v>
      </c>
      <c r="W48" s="85">
        <v>28.009601920000001</v>
      </c>
      <c r="X48" s="85">
        <v>0.53055762999999989</v>
      </c>
      <c r="Y48" s="85">
        <v>9.6388193500000003</v>
      </c>
      <c r="Z48" s="85">
        <v>17.642410129999998</v>
      </c>
      <c r="AA48" s="85">
        <v>11.7366151</v>
      </c>
      <c r="AB48" s="85">
        <v>0</v>
      </c>
      <c r="AC48" s="85">
        <v>0</v>
      </c>
      <c r="AD48" s="85">
        <v>5.2055562900000005</v>
      </c>
      <c r="AE48" s="85">
        <v>0</v>
      </c>
      <c r="AF48" s="85">
        <v>3.7999999999999999E-2</v>
      </c>
      <c r="AG48" s="85">
        <v>7.4278969700000008</v>
      </c>
      <c r="AH48" s="85">
        <v>4.0434164900000003</v>
      </c>
      <c r="AI48" s="85">
        <v>1.1998963200000001</v>
      </c>
      <c r="AJ48" s="85">
        <v>5.5005849299999996</v>
      </c>
      <c r="AK48" s="85">
        <v>7.1308299999999996</v>
      </c>
      <c r="AL48" s="85">
        <v>6.1259905899999998</v>
      </c>
      <c r="AM48" s="85">
        <v>0</v>
      </c>
      <c r="AN48" s="85">
        <v>6.092925740000001</v>
      </c>
      <c r="AO48" s="85">
        <v>17.27279068</v>
      </c>
      <c r="AP48" s="85">
        <v>6.5687354200000003</v>
      </c>
      <c r="AQ48" s="85">
        <v>2.5830009300000003</v>
      </c>
      <c r="AR48" s="85">
        <v>0</v>
      </c>
      <c r="AS48" s="85">
        <v>1.3267500000000001</v>
      </c>
      <c r="AT48" s="85">
        <v>1.2741E-4</v>
      </c>
      <c r="AU48" s="85">
        <v>0.875</v>
      </c>
      <c r="AV48" s="85">
        <v>0</v>
      </c>
      <c r="AW48" s="85">
        <v>1.0491360300000001</v>
      </c>
      <c r="AX48" s="85">
        <v>4.8130171300000004</v>
      </c>
      <c r="AY48" s="85">
        <v>1.5396669600000001</v>
      </c>
      <c r="AZ48" s="85">
        <v>1.4965260099999989</v>
      </c>
      <c r="BA48" s="85">
        <v>4.4660000000000002</v>
      </c>
      <c r="BB48" s="85">
        <v>1.1956814600000001</v>
      </c>
      <c r="BC48" s="85">
        <v>5.2336901100000004</v>
      </c>
      <c r="BD48" s="85">
        <v>3.0914488900000001</v>
      </c>
      <c r="BE48" s="85">
        <v>0.80632784000000002</v>
      </c>
      <c r="BF48" s="85">
        <v>0</v>
      </c>
      <c r="BG48" s="85">
        <v>0.70013274000000003</v>
      </c>
      <c r="BH48" s="85">
        <v>0</v>
      </c>
      <c r="BI48" s="85">
        <v>2.3534200000000003</v>
      </c>
      <c r="BJ48" s="85">
        <v>1.9613878200000001</v>
      </c>
      <c r="BK48" s="85">
        <v>0</v>
      </c>
      <c r="BL48" s="85">
        <v>1.0384599999999999</v>
      </c>
    </row>
    <row r="49" spans="2:64" x14ac:dyDescent="0.25">
      <c r="B49" s="99" t="s">
        <v>347</v>
      </c>
      <c r="C49" s="85">
        <v>245.81490894000001</v>
      </c>
      <c r="D49" s="85">
        <v>0.69515499999999997</v>
      </c>
      <c r="E49" s="85">
        <v>48.181928050000003</v>
      </c>
      <c r="F49" s="85">
        <v>5.7100459099999998</v>
      </c>
      <c r="G49" s="85">
        <v>34.030966260000007</v>
      </c>
      <c r="H49" s="85">
        <v>22.749728000000001</v>
      </c>
      <c r="I49" s="85">
        <v>41.456848330000007</v>
      </c>
      <c r="J49" s="85">
        <v>10.926215250000041</v>
      </c>
      <c r="K49" s="85">
        <v>21.873001540000001</v>
      </c>
      <c r="L49" s="85">
        <v>1.1141096900000003</v>
      </c>
      <c r="M49" s="85">
        <v>4.1287299999999997E-3</v>
      </c>
      <c r="N49" s="85">
        <v>0.59724999999999995</v>
      </c>
      <c r="O49" s="85">
        <v>30.960685250000004</v>
      </c>
      <c r="P49" s="85">
        <v>61.563274490000026</v>
      </c>
      <c r="Q49" s="85">
        <v>18.613995509999999</v>
      </c>
      <c r="R49" s="85">
        <v>5.4157397099999995</v>
      </c>
      <c r="S49" s="85">
        <v>3.2381650000000005E-2</v>
      </c>
      <c r="T49" s="85">
        <v>41.49408845</v>
      </c>
      <c r="U49" s="85">
        <v>71.630594856463688</v>
      </c>
      <c r="V49" s="85">
        <v>28.157907000000002</v>
      </c>
      <c r="W49" s="85">
        <v>11.984970909999999</v>
      </c>
      <c r="X49" s="85">
        <v>49.151511729999996</v>
      </c>
      <c r="Y49" s="85">
        <v>205.21109536961001</v>
      </c>
      <c r="Z49" s="85">
        <v>29.471421779999996</v>
      </c>
      <c r="AA49" s="85">
        <v>0.20305753999999998</v>
      </c>
      <c r="AB49" s="85">
        <v>19.136736540000001</v>
      </c>
      <c r="AC49" s="85">
        <v>23.728141110000003</v>
      </c>
      <c r="AD49" s="85">
        <v>20.511121010000004</v>
      </c>
      <c r="AE49" s="85">
        <v>0</v>
      </c>
      <c r="AF49" s="85">
        <v>0</v>
      </c>
      <c r="AG49" s="85">
        <v>9.0815269700000005</v>
      </c>
      <c r="AH49" s="85">
        <v>0.67493150999999996</v>
      </c>
      <c r="AI49" s="85">
        <v>5.7552054900000007</v>
      </c>
      <c r="AJ49" s="85">
        <v>17.826314729999545</v>
      </c>
      <c r="AK49" s="85">
        <v>7.0498500000000002</v>
      </c>
      <c r="AL49" s="85">
        <v>6.5145694300000008</v>
      </c>
      <c r="AM49" s="85">
        <v>3.5644229699999976</v>
      </c>
      <c r="AN49" s="85">
        <v>22.411195759999998</v>
      </c>
      <c r="AO49" s="85">
        <v>0</v>
      </c>
      <c r="AP49" s="85">
        <v>0.94600843999999995</v>
      </c>
      <c r="AQ49" s="85">
        <v>0.41542782</v>
      </c>
      <c r="AR49" s="85">
        <v>0</v>
      </c>
      <c r="AS49" s="85">
        <v>0</v>
      </c>
      <c r="AT49" s="85">
        <v>0</v>
      </c>
      <c r="AU49" s="85">
        <v>0</v>
      </c>
      <c r="AV49" s="85">
        <v>0</v>
      </c>
      <c r="AW49" s="85">
        <v>0</v>
      </c>
      <c r="AX49" s="85">
        <v>3.2957807900000002</v>
      </c>
      <c r="AY49" s="85">
        <v>0</v>
      </c>
      <c r="AZ49" s="85">
        <v>0</v>
      </c>
      <c r="BA49" s="85">
        <v>0.44700000000000001</v>
      </c>
      <c r="BB49" s="85">
        <v>1.9659268400000001</v>
      </c>
      <c r="BC49" s="85">
        <v>0</v>
      </c>
      <c r="BD49" s="85">
        <v>7.7266920399999997</v>
      </c>
      <c r="BE49" s="85">
        <v>0</v>
      </c>
      <c r="BF49" s="85">
        <v>0</v>
      </c>
      <c r="BG49" s="85">
        <v>0.17912011</v>
      </c>
      <c r="BH49" s="85">
        <v>0</v>
      </c>
      <c r="BI49" s="85">
        <v>4.9500000000000002E-2</v>
      </c>
      <c r="BJ49" s="85">
        <v>3.3358445400000001</v>
      </c>
      <c r="BK49" s="85">
        <v>1.1964275900000001</v>
      </c>
      <c r="BL49" s="85">
        <v>0.59177999999999997</v>
      </c>
    </row>
    <row r="50" spans="2:64" x14ac:dyDescent="0.25">
      <c r="B50" s="98" t="s">
        <v>348</v>
      </c>
      <c r="C50" s="85">
        <v>282.33763160000001</v>
      </c>
      <c r="D50" s="85">
        <v>49.554780999999998</v>
      </c>
      <c r="E50" s="85">
        <v>231.04830614000008</v>
      </c>
      <c r="F50" s="85">
        <v>293.48555688000005</v>
      </c>
      <c r="G50" s="85">
        <v>245.04037225000008</v>
      </c>
      <c r="H50" s="85">
        <v>205.752859</v>
      </c>
      <c r="I50" s="85">
        <v>320.6810223</v>
      </c>
      <c r="J50" s="85">
        <v>246.59739999999999</v>
      </c>
      <c r="K50" s="85">
        <v>289.90753181000002</v>
      </c>
      <c r="L50" s="85">
        <v>198.08814076999994</v>
      </c>
      <c r="M50" s="85">
        <v>205.41219311999998</v>
      </c>
      <c r="N50" s="85">
        <v>460.43940512000012</v>
      </c>
      <c r="O50" s="85">
        <v>379.24403175999964</v>
      </c>
      <c r="P50" s="85">
        <v>261.56189900000004</v>
      </c>
      <c r="Q50" s="85">
        <v>139.88849540000001</v>
      </c>
      <c r="R50" s="85">
        <v>420.01180563000003</v>
      </c>
      <c r="S50" s="85">
        <v>193.81964025999997</v>
      </c>
      <c r="T50" s="85">
        <v>662.97321410000018</v>
      </c>
      <c r="U50" s="85">
        <v>317.95122678999996</v>
      </c>
      <c r="V50" s="85">
        <v>341.74573712372626</v>
      </c>
      <c r="W50" s="85">
        <v>182.39523129999992</v>
      </c>
      <c r="X50" s="85">
        <v>580.37287922000007</v>
      </c>
      <c r="Y50" s="85">
        <v>199.89029580000005</v>
      </c>
      <c r="Z50" s="85">
        <v>211.09402399999985</v>
      </c>
      <c r="AA50" s="85">
        <v>47.465952559999998</v>
      </c>
      <c r="AB50" s="85">
        <v>151.76406078000002</v>
      </c>
      <c r="AC50" s="85">
        <v>68.681882729999998</v>
      </c>
      <c r="AD50" s="85">
        <v>60.726937439999993</v>
      </c>
      <c r="AE50" s="85">
        <v>0</v>
      </c>
      <c r="AF50" s="85">
        <v>9.9674359999999993</v>
      </c>
      <c r="AG50" s="85">
        <v>75.063537809999985</v>
      </c>
      <c r="AH50" s="85">
        <v>24.238901419999998</v>
      </c>
      <c r="AI50" s="85">
        <v>0.58868381000000003</v>
      </c>
      <c r="AJ50" s="85">
        <v>10.122621879999999</v>
      </c>
      <c r="AK50" s="85">
        <v>29.105310000000003</v>
      </c>
      <c r="AL50" s="85">
        <v>108.560105058</v>
      </c>
      <c r="AM50" s="85">
        <v>0.32063234999999995</v>
      </c>
      <c r="AN50" s="85">
        <v>5.59231794</v>
      </c>
      <c r="AO50" s="85">
        <v>8.9995227200000016</v>
      </c>
      <c r="AP50" s="85">
        <v>1.8976898400000002</v>
      </c>
      <c r="AQ50" s="85">
        <v>6.9004600300000005</v>
      </c>
      <c r="AR50" s="85">
        <v>0.15477331</v>
      </c>
      <c r="AS50" s="85">
        <v>2.3E-3</v>
      </c>
      <c r="AT50" s="85">
        <v>8.9937430599999999</v>
      </c>
      <c r="AU50" s="85">
        <v>0.188</v>
      </c>
      <c r="AV50" s="85">
        <v>0</v>
      </c>
      <c r="AW50" s="85">
        <v>0</v>
      </c>
      <c r="AX50" s="85">
        <v>0.22055799000000001</v>
      </c>
      <c r="AY50" s="85">
        <v>13.464103489999999</v>
      </c>
      <c r="AZ50" s="85">
        <v>0.19836769000000007</v>
      </c>
      <c r="BA50" s="85">
        <v>0.29699999999999999</v>
      </c>
      <c r="BB50" s="85">
        <v>9.6770540000000002E-2</v>
      </c>
      <c r="BC50" s="85">
        <v>0.31340786999999998</v>
      </c>
      <c r="BD50" s="85">
        <v>3.2500000000000001E-2</v>
      </c>
      <c r="BE50" s="85">
        <v>10.672681000000001</v>
      </c>
      <c r="BF50" s="85">
        <v>2.5549523399999998</v>
      </c>
      <c r="BG50" s="85">
        <v>4.354831E-2</v>
      </c>
      <c r="BH50" s="85">
        <v>0</v>
      </c>
      <c r="BI50" s="85">
        <v>0.43075000000000002</v>
      </c>
      <c r="BJ50" s="85">
        <v>4.5244402399999988</v>
      </c>
      <c r="BK50" s="85">
        <v>21.947794420000001</v>
      </c>
      <c r="BL50" s="85">
        <v>0.73026635000000006</v>
      </c>
    </row>
    <row r="51" spans="2:64" x14ac:dyDescent="0.25">
      <c r="B51" s="99" t="s">
        <v>349</v>
      </c>
      <c r="C51" s="85">
        <v>0</v>
      </c>
      <c r="D51" s="85">
        <v>0</v>
      </c>
      <c r="E51" s="85">
        <v>7.5000000000000002E-4</v>
      </c>
      <c r="F51" s="85">
        <v>0.17535064</v>
      </c>
      <c r="G51" s="85">
        <v>6.4128365200000008</v>
      </c>
      <c r="H51" s="85">
        <v>0.123696</v>
      </c>
      <c r="I51" s="85">
        <v>0.45518389000000004</v>
      </c>
      <c r="J51" s="85">
        <v>2.6097999999999999</v>
      </c>
      <c r="K51" s="85">
        <v>0</v>
      </c>
      <c r="L51" s="85">
        <v>1.2367210799999999</v>
      </c>
      <c r="M51" s="85">
        <v>2.2926999999999999E-3</v>
      </c>
      <c r="N51" s="85">
        <v>1.06249123</v>
      </c>
      <c r="O51" s="85">
        <v>0</v>
      </c>
      <c r="P51" s="85">
        <v>0</v>
      </c>
      <c r="Q51" s="85">
        <v>13.659892340000001</v>
      </c>
      <c r="R51" s="85">
        <v>7.8309949000000003</v>
      </c>
      <c r="S51" s="85">
        <v>0</v>
      </c>
      <c r="T51" s="85">
        <v>0</v>
      </c>
      <c r="U51" s="85">
        <v>0</v>
      </c>
      <c r="V51" s="85">
        <v>0</v>
      </c>
      <c r="W51" s="85">
        <v>20.015476879999998</v>
      </c>
      <c r="X51" s="85">
        <v>0</v>
      </c>
      <c r="Y51" s="85">
        <v>1.278106</v>
      </c>
      <c r="Z51" s="85">
        <v>1.2439539699999997</v>
      </c>
      <c r="AA51" s="85">
        <v>0</v>
      </c>
      <c r="AB51" s="85">
        <v>0</v>
      </c>
      <c r="AC51" s="85">
        <v>0</v>
      </c>
      <c r="AD51" s="85">
        <v>0</v>
      </c>
      <c r="AE51" s="85">
        <v>0</v>
      </c>
      <c r="AF51" s="85">
        <v>0</v>
      </c>
      <c r="AG51" s="85">
        <v>0</v>
      </c>
      <c r="AH51" s="85">
        <v>0</v>
      </c>
      <c r="AI51" s="85">
        <v>0</v>
      </c>
      <c r="AJ51" s="85">
        <v>0</v>
      </c>
      <c r="AK51" s="85">
        <v>0</v>
      </c>
      <c r="AL51" s="85">
        <v>0</v>
      </c>
      <c r="AM51" s="85">
        <v>0</v>
      </c>
      <c r="AN51" s="85">
        <v>0</v>
      </c>
      <c r="AO51" s="85">
        <v>0</v>
      </c>
      <c r="AP51" s="85">
        <v>0</v>
      </c>
      <c r="AQ51" s="85">
        <v>0</v>
      </c>
      <c r="AR51" s="85">
        <v>0</v>
      </c>
      <c r="AS51" s="85">
        <v>0</v>
      </c>
      <c r="AT51" s="85">
        <v>0</v>
      </c>
      <c r="AU51" s="85">
        <v>0</v>
      </c>
      <c r="AV51" s="85">
        <v>0</v>
      </c>
      <c r="AW51" s="85">
        <v>0</v>
      </c>
      <c r="AX51" s="85">
        <v>0</v>
      </c>
      <c r="AY51" s="85">
        <v>0</v>
      </c>
      <c r="AZ51" s="85">
        <v>0</v>
      </c>
      <c r="BA51" s="85">
        <v>0</v>
      </c>
      <c r="BB51" s="85">
        <v>0</v>
      </c>
      <c r="BC51" s="85">
        <v>0</v>
      </c>
      <c r="BD51" s="85">
        <v>0</v>
      </c>
      <c r="BE51" s="85">
        <v>0</v>
      </c>
      <c r="BF51" s="85">
        <v>0</v>
      </c>
      <c r="BG51" s="85">
        <v>0</v>
      </c>
      <c r="BH51" s="85">
        <v>0</v>
      </c>
      <c r="BI51" s="85">
        <v>0</v>
      </c>
      <c r="BJ51" s="85">
        <v>0</v>
      </c>
      <c r="BK51" s="85">
        <v>0</v>
      </c>
      <c r="BL51" s="85">
        <v>0</v>
      </c>
    </row>
    <row r="52" spans="2:64" x14ac:dyDescent="0.25">
      <c r="B52" s="99" t="s">
        <v>350</v>
      </c>
      <c r="C52" s="85">
        <v>282.33763160000001</v>
      </c>
      <c r="D52" s="85">
        <v>49.554780999999998</v>
      </c>
      <c r="E52" s="85">
        <v>233.36756248000006</v>
      </c>
      <c r="F52" s="85">
        <v>293.31020624000007</v>
      </c>
      <c r="G52" s="85">
        <v>181.44891608</v>
      </c>
      <c r="H52" s="85">
        <v>153.66401500000001</v>
      </c>
      <c r="I52" s="85">
        <v>112.09740551</v>
      </c>
      <c r="J52" s="85">
        <v>241.93979999999999</v>
      </c>
      <c r="K52" s="85">
        <v>289.90753181000002</v>
      </c>
      <c r="L52" s="85">
        <v>196.85141968999994</v>
      </c>
      <c r="M52" s="85">
        <v>205.40990041999999</v>
      </c>
      <c r="N52" s="85">
        <v>459.37691389000014</v>
      </c>
      <c r="O52" s="85">
        <v>363.10579420999966</v>
      </c>
      <c r="P52" s="85">
        <v>76.552839940000013</v>
      </c>
      <c r="Q52" s="85">
        <v>126.22860306000001</v>
      </c>
      <c r="R52" s="85">
        <v>46.831122870000016</v>
      </c>
      <c r="S52" s="85">
        <v>187.26605125999998</v>
      </c>
      <c r="T52" s="85">
        <v>662.97321410000018</v>
      </c>
      <c r="U52" s="85">
        <v>316.25085178999996</v>
      </c>
      <c r="V52" s="85">
        <v>338.61079917372626</v>
      </c>
      <c r="W52" s="85">
        <v>143.95618379999993</v>
      </c>
      <c r="X52" s="85">
        <v>580.37287922000007</v>
      </c>
      <c r="Y52" s="85">
        <v>193.63510617000003</v>
      </c>
      <c r="Z52" s="85">
        <v>68.507002269999973</v>
      </c>
      <c r="AA52" s="85">
        <v>47.465952559999998</v>
      </c>
      <c r="AB52" s="85">
        <v>151.76406078000002</v>
      </c>
      <c r="AC52" s="85">
        <v>68.681882729999998</v>
      </c>
      <c r="AD52" s="85">
        <v>1.1843649400000003</v>
      </c>
      <c r="AE52" s="85">
        <v>0</v>
      </c>
      <c r="AF52" s="85">
        <v>9.9674359999999993</v>
      </c>
      <c r="AG52" s="85">
        <v>71.588210279999984</v>
      </c>
      <c r="AH52" s="85">
        <v>1.5049535300000001</v>
      </c>
      <c r="AI52" s="85">
        <v>0.36297350000000006</v>
      </c>
      <c r="AJ52" s="85">
        <v>9.928775439999999</v>
      </c>
      <c r="AK52" s="85">
        <v>24.208830000000003</v>
      </c>
      <c r="AL52" s="85">
        <v>0</v>
      </c>
      <c r="AM52" s="85">
        <v>2.6499999999999999E-2</v>
      </c>
      <c r="AN52" s="85">
        <v>5.59231794</v>
      </c>
      <c r="AO52" s="85">
        <v>8.9995227200000016</v>
      </c>
      <c r="AP52" s="85">
        <v>1.8976898400000002</v>
      </c>
      <c r="AQ52" s="85">
        <v>6.9004600300000005</v>
      </c>
      <c r="AR52" s="85">
        <v>0.15477331</v>
      </c>
      <c r="AS52" s="85">
        <v>0</v>
      </c>
      <c r="AT52" s="85">
        <v>8.9937430599999999</v>
      </c>
      <c r="AU52" s="85">
        <v>0.188</v>
      </c>
      <c r="AV52" s="85">
        <v>0</v>
      </c>
      <c r="AW52" s="85">
        <v>0</v>
      </c>
      <c r="AX52" s="85">
        <v>0.22055799000000001</v>
      </c>
      <c r="AY52" s="85">
        <v>13.464103489999999</v>
      </c>
      <c r="AZ52" s="85">
        <v>0.19836769000000007</v>
      </c>
      <c r="BA52" s="85">
        <v>0.29699999999999999</v>
      </c>
      <c r="BB52" s="85">
        <v>9.6770540000000002E-2</v>
      </c>
      <c r="BC52" s="85">
        <v>0.31340786999999998</v>
      </c>
      <c r="BD52" s="85">
        <v>3.2500000000000001E-2</v>
      </c>
      <c r="BE52" s="85">
        <v>10.672681000000001</v>
      </c>
      <c r="BF52" s="85">
        <v>2.5549523399999998</v>
      </c>
      <c r="BG52" s="85">
        <v>3.8548310000000002E-2</v>
      </c>
      <c r="BH52" s="85">
        <v>0</v>
      </c>
      <c r="BI52" s="85">
        <v>0.27038000000000001</v>
      </c>
      <c r="BJ52" s="85">
        <v>4.5244402399999988</v>
      </c>
      <c r="BK52" s="85">
        <v>4.1887800000000003E-2</v>
      </c>
      <c r="BL52" s="85">
        <v>0.73026635000000006</v>
      </c>
    </row>
    <row r="53" spans="2:64" x14ac:dyDescent="0.25">
      <c r="B53" s="99" t="s">
        <v>201</v>
      </c>
      <c r="C53" s="85">
        <v>0</v>
      </c>
      <c r="D53" s="85">
        <v>0</v>
      </c>
      <c r="E53" s="85">
        <v>-2.3200063399999995</v>
      </c>
      <c r="F53" s="85">
        <v>0</v>
      </c>
      <c r="G53" s="85">
        <v>57.178619650000044</v>
      </c>
      <c r="H53" s="85">
        <v>51.965147999999999</v>
      </c>
      <c r="I53" s="85">
        <v>208.12843289999998</v>
      </c>
      <c r="J53" s="85">
        <v>2.0478000000000001</v>
      </c>
      <c r="K53" s="85">
        <v>0</v>
      </c>
      <c r="L53" s="85">
        <v>0</v>
      </c>
      <c r="M53" s="85">
        <v>0</v>
      </c>
      <c r="N53" s="85">
        <v>0</v>
      </c>
      <c r="O53" s="85">
        <v>16.138237549999999</v>
      </c>
      <c r="P53" s="85">
        <v>185.00905906</v>
      </c>
      <c r="Q53" s="85">
        <v>0</v>
      </c>
      <c r="R53" s="85">
        <v>365.34968786000002</v>
      </c>
      <c r="S53" s="85">
        <v>6.5535889999999997</v>
      </c>
      <c r="T53" s="85">
        <v>0</v>
      </c>
      <c r="U53" s="85">
        <v>1.700375</v>
      </c>
      <c r="V53" s="85">
        <v>3.1349379500000003</v>
      </c>
      <c r="W53" s="85">
        <v>18.42357062</v>
      </c>
      <c r="X53" s="85">
        <v>0</v>
      </c>
      <c r="Y53" s="85">
        <v>4.9770836300000001</v>
      </c>
      <c r="Z53" s="85">
        <v>141.34306775999988</v>
      </c>
      <c r="AA53" s="85">
        <v>0</v>
      </c>
      <c r="AB53" s="85">
        <v>0</v>
      </c>
      <c r="AC53" s="85">
        <v>0</v>
      </c>
      <c r="AD53" s="85">
        <v>59.542572499999991</v>
      </c>
      <c r="AE53" s="85">
        <v>0</v>
      </c>
      <c r="AF53" s="85">
        <v>0</v>
      </c>
      <c r="AG53" s="85">
        <v>3.4753275299999995</v>
      </c>
      <c r="AH53" s="85">
        <v>22.73394789</v>
      </c>
      <c r="AI53" s="85">
        <v>0.22571031</v>
      </c>
      <c r="AJ53" s="85">
        <v>0.19384644000000001</v>
      </c>
      <c r="AK53" s="85">
        <v>4.8964799999999995</v>
      </c>
      <c r="AL53" s="85">
        <v>108.560105058</v>
      </c>
      <c r="AM53" s="85">
        <v>0.29413234999999999</v>
      </c>
      <c r="AN53" s="85">
        <v>0</v>
      </c>
      <c r="AO53" s="85">
        <v>0</v>
      </c>
      <c r="AP53" s="85">
        <v>0</v>
      </c>
      <c r="AQ53" s="85">
        <v>0</v>
      </c>
      <c r="AR53" s="85">
        <v>0</v>
      </c>
      <c r="AS53" s="85">
        <v>2.3E-3</v>
      </c>
      <c r="AT53" s="85">
        <v>0</v>
      </c>
      <c r="AU53" s="85">
        <v>0</v>
      </c>
      <c r="AV53" s="85">
        <v>0</v>
      </c>
      <c r="AW53" s="85">
        <v>0</v>
      </c>
      <c r="AX53" s="85">
        <v>0</v>
      </c>
      <c r="AY53" s="85">
        <v>0</v>
      </c>
      <c r="AZ53" s="85">
        <v>0</v>
      </c>
      <c r="BA53" s="85">
        <v>0</v>
      </c>
      <c r="BB53" s="85">
        <v>0</v>
      </c>
      <c r="BC53" s="85">
        <v>0</v>
      </c>
      <c r="BD53" s="85">
        <v>0</v>
      </c>
      <c r="BE53" s="85">
        <v>0</v>
      </c>
      <c r="BF53" s="85">
        <v>0</v>
      </c>
      <c r="BG53" s="85">
        <v>5.0000000000000001E-3</v>
      </c>
      <c r="BH53" s="85">
        <v>0</v>
      </c>
      <c r="BI53" s="85">
        <v>0.16037000000000001</v>
      </c>
      <c r="BJ53" s="85">
        <v>0</v>
      </c>
      <c r="BK53" s="85">
        <v>21.905906620000003</v>
      </c>
      <c r="BL53" s="85">
        <v>0</v>
      </c>
    </row>
    <row r="54" spans="2:64" x14ac:dyDescent="0.25">
      <c r="B54" s="98" t="s">
        <v>351</v>
      </c>
      <c r="C54" s="85">
        <v>92.930653747075013</v>
      </c>
      <c r="D54" s="85">
        <v>14.435552999999999</v>
      </c>
      <c r="E54" s="85">
        <v>201.81942083000004</v>
      </c>
      <c r="F54" s="85">
        <v>216.70832899000001</v>
      </c>
      <c r="G54" s="85">
        <v>173.40104603999995</v>
      </c>
      <c r="H54" s="85">
        <v>166.321055</v>
      </c>
      <c r="I54" s="85">
        <v>69.792864929999993</v>
      </c>
      <c r="J54" s="85">
        <v>52.463500000000003</v>
      </c>
      <c r="K54" s="85">
        <v>120.34314107</v>
      </c>
      <c r="L54" s="85">
        <v>82.183087969999988</v>
      </c>
      <c r="M54" s="85">
        <v>50.469172140000026</v>
      </c>
      <c r="N54" s="85">
        <v>72.304448300000004</v>
      </c>
      <c r="O54" s="85">
        <v>71.895766606449996</v>
      </c>
      <c r="P54" s="85">
        <v>106.37263218192807</v>
      </c>
      <c r="Q54" s="85">
        <v>68.657402379999951</v>
      </c>
      <c r="R54" s="85">
        <v>135.96169943000001</v>
      </c>
      <c r="S54" s="85">
        <v>96.577710089999997</v>
      </c>
      <c r="T54" s="85">
        <v>206.92797537999999</v>
      </c>
      <c r="U54" s="85">
        <v>7.9417752724984183</v>
      </c>
      <c r="V54" s="85">
        <v>77.172336990000019</v>
      </c>
      <c r="W54" s="85">
        <v>68.725018195600029</v>
      </c>
      <c r="X54" s="85">
        <v>121.04484929</v>
      </c>
      <c r="Y54" s="85">
        <v>-33.343121010000019</v>
      </c>
      <c r="Z54" s="85">
        <v>65.586957649999974</v>
      </c>
      <c r="AA54" s="85">
        <v>51.631152319999998</v>
      </c>
      <c r="AB54" s="85">
        <v>46.152743800000003</v>
      </c>
      <c r="AC54" s="85">
        <v>102.91260161</v>
      </c>
      <c r="AD54" s="85">
        <v>0.21825686000000002</v>
      </c>
      <c r="AE54" s="85">
        <v>0</v>
      </c>
      <c r="AF54" s="85">
        <v>0</v>
      </c>
      <c r="AG54" s="85">
        <v>6.5306170000000011E-2</v>
      </c>
      <c r="AH54" s="85">
        <v>0</v>
      </c>
      <c r="AI54" s="85">
        <v>0</v>
      </c>
      <c r="AJ54" s="85">
        <v>1.24647781</v>
      </c>
      <c r="AK54" s="85">
        <v>1.29E-2</v>
      </c>
      <c r="AL54" s="85">
        <v>6.9093800000000006E-3</v>
      </c>
      <c r="AM54" s="85">
        <v>0</v>
      </c>
      <c r="AN54" s="85">
        <v>2.406767850000008</v>
      </c>
      <c r="AO54" s="85">
        <v>28.592190329999998</v>
      </c>
      <c r="AP54" s="85">
        <v>0</v>
      </c>
      <c r="AQ54" s="85">
        <v>0</v>
      </c>
      <c r="AR54" s="85">
        <v>0</v>
      </c>
      <c r="AS54" s="85">
        <v>0</v>
      </c>
      <c r="AT54" s="85">
        <v>0</v>
      </c>
      <c r="AU54" s="85">
        <v>0</v>
      </c>
      <c r="AV54" s="85">
        <v>0</v>
      </c>
      <c r="AW54" s="85">
        <v>0</v>
      </c>
      <c r="AX54" s="85">
        <v>0</v>
      </c>
      <c r="AY54" s="85">
        <v>0</v>
      </c>
      <c r="AZ54" s="85">
        <v>0</v>
      </c>
      <c r="BA54" s="85">
        <v>0</v>
      </c>
      <c r="BB54" s="85">
        <v>0</v>
      </c>
      <c r="BC54" s="85">
        <v>0</v>
      </c>
      <c r="BD54" s="85">
        <v>0</v>
      </c>
      <c r="BE54" s="85">
        <v>0</v>
      </c>
      <c r="BF54" s="85">
        <v>0</v>
      </c>
      <c r="BG54" s="85">
        <v>0</v>
      </c>
      <c r="BH54" s="85">
        <v>0</v>
      </c>
      <c r="BI54" s="85">
        <v>0</v>
      </c>
      <c r="BJ54" s="85">
        <v>0</v>
      </c>
      <c r="BK54" s="85">
        <v>0</v>
      </c>
      <c r="BL54" s="85">
        <v>0</v>
      </c>
    </row>
    <row r="55" spans="2:64" x14ac:dyDescent="0.25">
      <c r="B55" s="99" t="s">
        <v>203</v>
      </c>
      <c r="C55" s="85">
        <v>6.6715295370750161</v>
      </c>
      <c r="D55" s="85">
        <v>-0.48265799999999998</v>
      </c>
      <c r="E55" s="85">
        <v>163.97380372000003</v>
      </c>
      <c r="F55" s="85">
        <v>6.5426473100000004</v>
      </c>
      <c r="G55" s="85">
        <v>21.43153555</v>
      </c>
      <c r="H55" s="85">
        <v>0</v>
      </c>
      <c r="I55" s="85">
        <v>0.90397581999999999</v>
      </c>
      <c r="J55" s="85">
        <v>2.0396000000000001</v>
      </c>
      <c r="K55" s="85">
        <v>10.09671013</v>
      </c>
      <c r="L55" s="85">
        <v>0</v>
      </c>
      <c r="M55" s="85">
        <v>0</v>
      </c>
      <c r="N55" s="85">
        <v>-5.78599014</v>
      </c>
      <c r="O55" s="85">
        <v>18.200338289999998</v>
      </c>
      <c r="P55" s="85">
        <v>22.875834979833986</v>
      </c>
      <c r="Q55" s="85">
        <v>0.29982082939999599</v>
      </c>
      <c r="R55" s="85">
        <v>2.4997698800000006</v>
      </c>
      <c r="S55" s="85">
        <v>0</v>
      </c>
      <c r="T55" s="85">
        <v>2.1411238099999998</v>
      </c>
      <c r="U55" s="85">
        <v>-76.31497459571149</v>
      </c>
      <c r="V55" s="85">
        <v>1.6079471300000001</v>
      </c>
      <c r="W55" s="85">
        <v>-13.658752934399999</v>
      </c>
      <c r="X55" s="85">
        <v>24.208969858</v>
      </c>
      <c r="Y55" s="85">
        <v>0</v>
      </c>
      <c r="Z55" s="85">
        <v>0</v>
      </c>
      <c r="AA55" s="85">
        <v>3.77542409</v>
      </c>
      <c r="AB55" s="85">
        <v>3.7188829900000004</v>
      </c>
      <c r="AC55" s="85">
        <v>10.38681901</v>
      </c>
      <c r="AD55" s="85">
        <v>0</v>
      </c>
      <c r="AE55" s="85">
        <v>0</v>
      </c>
      <c r="AF55" s="85">
        <v>0</v>
      </c>
      <c r="AG55" s="85">
        <v>6.5306170000000011E-2</v>
      </c>
      <c r="AH55" s="85">
        <v>0</v>
      </c>
      <c r="AI55" s="85">
        <v>0</v>
      </c>
      <c r="AJ55" s="85">
        <v>0</v>
      </c>
      <c r="AK55" s="85">
        <v>0</v>
      </c>
      <c r="AL55" s="85">
        <v>6.9093800000000006E-3</v>
      </c>
      <c r="AM55" s="85">
        <v>0</v>
      </c>
      <c r="AN55" s="85">
        <v>5.2511030000007453E-2</v>
      </c>
      <c r="AO55" s="85">
        <v>28.592190329999998</v>
      </c>
      <c r="AP55" s="85">
        <v>0</v>
      </c>
      <c r="AQ55" s="85">
        <v>0</v>
      </c>
      <c r="AR55" s="85">
        <v>0</v>
      </c>
      <c r="AS55" s="85">
        <v>0</v>
      </c>
      <c r="AT55" s="85">
        <v>0</v>
      </c>
      <c r="AU55" s="85">
        <v>0</v>
      </c>
      <c r="AV55" s="85">
        <v>0</v>
      </c>
      <c r="AW55" s="85">
        <v>0</v>
      </c>
      <c r="AX55" s="85">
        <v>0</v>
      </c>
      <c r="AY55" s="85">
        <v>0</v>
      </c>
      <c r="AZ55" s="85">
        <v>0</v>
      </c>
      <c r="BA55" s="85">
        <v>0</v>
      </c>
      <c r="BB55" s="85">
        <v>0</v>
      </c>
      <c r="BC55" s="85">
        <v>0</v>
      </c>
      <c r="BD55" s="85">
        <v>0</v>
      </c>
      <c r="BE55" s="85">
        <v>0</v>
      </c>
      <c r="BF55" s="85">
        <v>0</v>
      </c>
      <c r="BG55" s="85">
        <v>0</v>
      </c>
      <c r="BH55" s="85">
        <v>0</v>
      </c>
      <c r="BI55" s="85">
        <v>0</v>
      </c>
      <c r="BJ55" s="85">
        <v>0</v>
      </c>
      <c r="BK55" s="85">
        <v>0</v>
      </c>
      <c r="BL55" s="85">
        <v>0</v>
      </c>
    </row>
    <row r="56" spans="2:64" x14ac:dyDescent="0.25">
      <c r="B56" s="99" t="s">
        <v>352</v>
      </c>
      <c r="C56" s="85">
        <v>86.259124209999996</v>
      </c>
      <c r="D56" s="85">
        <v>14.918210999999999</v>
      </c>
      <c r="E56" s="85">
        <v>37.845617109999999</v>
      </c>
      <c r="F56" s="85">
        <v>210.16568168000001</v>
      </c>
      <c r="G56" s="85">
        <v>151.96951048999995</v>
      </c>
      <c r="H56" s="85">
        <v>166.321055</v>
      </c>
      <c r="I56" s="85">
        <v>68.888889109999994</v>
      </c>
      <c r="J56" s="85">
        <v>50.423900000000003</v>
      </c>
      <c r="K56" s="85">
        <v>110.24643094</v>
      </c>
      <c r="L56" s="85">
        <v>82.183087969999988</v>
      </c>
      <c r="M56" s="85">
        <v>50.469172140000026</v>
      </c>
      <c r="N56" s="85">
        <v>78.09043844</v>
      </c>
      <c r="O56" s="85">
        <v>53.695428316449998</v>
      </c>
      <c r="P56" s="85">
        <v>83.496797202094086</v>
      </c>
      <c r="Q56" s="85">
        <v>68.35758155059996</v>
      </c>
      <c r="R56" s="85">
        <v>133.46192955000001</v>
      </c>
      <c r="S56" s="85">
        <v>96.577710089999997</v>
      </c>
      <c r="T56" s="85">
        <v>204.78685156999998</v>
      </c>
      <c r="U56" s="85">
        <v>84.256749868209909</v>
      </c>
      <c r="V56" s="85">
        <v>75.56438986000002</v>
      </c>
      <c r="W56" s="85">
        <v>82.383771130000028</v>
      </c>
      <c r="X56" s="85">
        <v>96.835879431999999</v>
      </c>
      <c r="Y56" s="85">
        <v>-33.343121010000019</v>
      </c>
      <c r="Z56" s="85">
        <v>65.586957649999974</v>
      </c>
      <c r="AA56" s="85">
        <v>47.855728229999997</v>
      </c>
      <c r="AB56" s="85">
        <v>42.433860810000006</v>
      </c>
      <c r="AC56" s="85">
        <v>92.525782599999999</v>
      </c>
      <c r="AD56" s="85">
        <v>0.21825686000000002</v>
      </c>
      <c r="AE56" s="85">
        <v>0</v>
      </c>
      <c r="AF56" s="85">
        <v>0</v>
      </c>
      <c r="AG56" s="85">
        <v>0</v>
      </c>
      <c r="AH56" s="85">
        <v>0</v>
      </c>
      <c r="AI56" s="85">
        <v>0</v>
      </c>
      <c r="AJ56" s="85">
        <v>1.24647781</v>
      </c>
      <c r="AK56" s="85">
        <v>1.29E-2</v>
      </c>
      <c r="AL56" s="85">
        <v>0</v>
      </c>
      <c r="AM56" s="85">
        <v>0</v>
      </c>
      <c r="AN56" s="85">
        <v>2.3542568200000007</v>
      </c>
      <c r="AO56" s="85">
        <v>0</v>
      </c>
      <c r="AP56" s="85">
        <v>0</v>
      </c>
      <c r="AQ56" s="85">
        <v>0</v>
      </c>
      <c r="AR56" s="85">
        <v>0</v>
      </c>
      <c r="AS56" s="85">
        <v>0</v>
      </c>
      <c r="AT56" s="85">
        <v>0</v>
      </c>
      <c r="AU56" s="85">
        <v>0</v>
      </c>
      <c r="AV56" s="85">
        <v>0</v>
      </c>
      <c r="AW56" s="85">
        <v>0</v>
      </c>
      <c r="AX56" s="85">
        <v>0</v>
      </c>
      <c r="AY56" s="85">
        <v>0</v>
      </c>
      <c r="AZ56" s="85">
        <v>0</v>
      </c>
      <c r="BA56" s="85">
        <v>0</v>
      </c>
      <c r="BB56" s="85">
        <v>0</v>
      </c>
      <c r="BC56" s="85">
        <v>0</v>
      </c>
      <c r="BD56" s="85">
        <v>0</v>
      </c>
      <c r="BE56" s="85">
        <v>0</v>
      </c>
      <c r="BF56" s="85">
        <v>0</v>
      </c>
      <c r="BG56" s="85">
        <v>0</v>
      </c>
      <c r="BH56" s="85">
        <v>0</v>
      </c>
      <c r="BI56" s="85">
        <v>0</v>
      </c>
      <c r="BJ56" s="85">
        <v>0</v>
      </c>
      <c r="BK56" s="85">
        <v>0</v>
      </c>
      <c r="BL56" s="85">
        <v>0</v>
      </c>
    </row>
    <row r="57" spans="2:64" x14ac:dyDescent="0.25">
      <c r="B57" s="98" t="s">
        <v>353</v>
      </c>
      <c r="C57" s="85">
        <v>53.566241775000002</v>
      </c>
      <c r="D57" s="85">
        <v>386.28676100000001</v>
      </c>
      <c r="E57" s="85">
        <v>297.30708825000005</v>
      </c>
      <c r="F57" s="85">
        <v>115.86705007999998</v>
      </c>
      <c r="G57" s="85">
        <v>15.719303199999999</v>
      </c>
      <c r="H57" s="85">
        <v>36.621487999999999</v>
      </c>
      <c r="I57" s="85">
        <v>8.8298644999999993</v>
      </c>
      <c r="J57" s="85">
        <v>207.03796904999999</v>
      </c>
      <c r="K57" s="85">
        <v>244.18178115000001</v>
      </c>
      <c r="L57" s="85">
        <v>40.886400160000001</v>
      </c>
      <c r="M57" s="85">
        <v>27.975344580000002</v>
      </c>
      <c r="N57" s="85">
        <v>201.10214378000001</v>
      </c>
      <c r="O57" s="85">
        <v>0</v>
      </c>
      <c r="P57" s="85">
        <v>232.01300720724203</v>
      </c>
      <c r="Q57" s="85">
        <v>155.60352432000002</v>
      </c>
      <c r="R57" s="85">
        <v>342.88562379000007</v>
      </c>
      <c r="S57" s="85">
        <v>128.78787675130744</v>
      </c>
      <c r="T57" s="85">
        <v>100.53295355</v>
      </c>
      <c r="U57" s="85">
        <v>216.69300357571149</v>
      </c>
      <c r="V57" s="85">
        <v>75.41174427</v>
      </c>
      <c r="W57" s="85">
        <v>145.20710968</v>
      </c>
      <c r="X57" s="85">
        <v>203.429405</v>
      </c>
      <c r="Y57" s="85">
        <v>203.24980565000004</v>
      </c>
      <c r="Z57" s="85">
        <v>129.07990237912537</v>
      </c>
      <c r="AA57" s="85">
        <v>126.89943410999997</v>
      </c>
      <c r="AB57" s="85">
        <v>16.163481359999995</v>
      </c>
      <c r="AC57" s="85">
        <v>178.12848911999998</v>
      </c>
      <c r="AD57" s="85">
        <v>98.491592570000009</v>
      </c>
      <c r="AE57" s="85">
        <v>0.45100000000000001</v>
      </c>
      <c r="AF57" s="85">
        <v>0</v>
      </c>
      <c r="AG57" s="85">
        <v>9.8525941600000007</v>
      </c>
      <c r="AH57" s="85">
        <v>0</v>
      </c>
      <c r="AI57" s="85">
        <v>9.1686197200000006</v>
      </c>
      <c r="AJ57" s="85">
        <v>210.64316713999995</v>
      </c>
      <c r="AK57" s="85">
        <v>138.62071</v>
      </c>
      <c r="AL57" s="85">
        <v>6.3933652426870697</v>
      </c>
      <c r="AM57" s="85">
        <v>1.93842</v>
      </c>
      <c r="AN57" s="85">
        <v>84.836157296599993</v>
      </c>
      <c r="AO57" s="85">
        <v>60.730176209999996</v>
      </c>
      <c r="AP57" s="85">
        <v>55.294753960000008</v>
      </c>
      <c r="AQ57" s="85">
        <v>0</v>
      </c>
      <c r="AR57" s="85">
        <v>2.1102404799999999</v>
      </c>
      <c r="AS57" s="85">
        <v>1.6525399999999999</v>
      </c>
      <c r="AT57" s="85">
        <v>6.563766E-2</v>
      </c>
      <c r="AU57" s="85">
        <v>3.1309999999999998</v>
      </c>
      <c r="AV57" s="85">
        <v>4.1701777999999994</v>
      </c>
      <c r="AW57" s="85">
        <v>0</v>
      </c>
      <c r="AX57" s="85">
        <v>9.9129304100000013</v>
      </c>
      <c r="AY57" s="85">
        <v>16.009518570000001</v>
      </c>
      <c r="AZ57" s="85">
        <v>10.235150140000005</v>
      </c>
      <c r="BA57" s="85">
        <v>7.681</v>
      </c>
      <c r="BB57" s="85">
        <v>22.667903750000001</v>
      </c>
      <c r="BC57" s="85">
        <v>12.297867489999996</v>
      </c>
      <c r="BD57" s="85">
        <v>21.668180829999997</v>
      </c>
      <c r="BE57" s="85">
        <v>3.4529699999999997</v>
      </c>
      <c r="BF57" s="85">
        <v>0</v>
      </c>
      <c r="BG57" s="85">
        <v>5.2680889400000002</v>
      </c>
      <c r="BH57" s="85">
        <v>5.1999999999999997E-5</v>
      </c>
      <c r="BI57" s="85">
        <v>22.656788585899406</v>
      </c>
      <c r="BJ57" s="85">
        <v>58.363313260000005</v>
      </c>
      <c r="BK57" s="85">
        <v>0</v>
      </c>
      <c r="BL57" s="85">
        <v>10.377293079999999</v>
      </c>
    </row>
    <row r="58" spans="2:64" x14ac:dyDescent="0.25">
      <c r="B58" s="98" t="s">
        <v>354</v>
      </c>
      <c r="C58" s="85">
        <v>8.1391511399999992</v>
      </c>
      <c r="D58" s="85">
        <v>0.32007999999999998</v>
      </c>
      <c r="E58" s="85">
        <v>41.876591059999996</v>
      </c>
      <c r="F58" s="85">
        <v>214.46131969000001</v>
      </c>
      <c r="G58" s="85">
        <v>0.20302429000000002</v>
      </c>
      <c r="H58" s="85">
        <v>9.9196030000000004</v>
      </c>
      <c r="I58" s="85">
        <v>0.87880824000000002</v>
      </c>
      <c r="J58" s="85">
        <v>24.03462073</v>
      </c>
      <c r="K58" s="85">
        <v>0</v>
      </c>
      <c r="L58" s="85">
        <v>0</v>
      </c>
      <c r="M58" s="85">
        <v>0</v>
      </c>
      <c r="N58" s="85">
        <v>10.968271810000001</v>
      </c>
      <c r="O58" s="85">
        <v>3.4089461400000003</v>
      </c>
      <c r="P58" s="85">
        <v>3.96252</v>
      </c>
      <c r="Q58" s="85">
        <v>275.82918272000001</v>
      </c>
      <c r="R58" s="85">
        <v>0</v>
      </c>
      <c r="S58" s="85">
        <v>110.52968265</v>
      </c>
      <c r="T58" s="85">
        <v>0</v>
      </c>
      <c r="U58" s="85">
        <v>3.3176517699999999</v>
      </c>
      <c r="V58" s="85">
        <v>86.624853430000002</v>
      </c>
      <c r="W58" s="85">
        <v>192.56225833351624</v>
      </c>
      <c r="X58" s="85">
        <v>5</v>
      </c>
      <c r="Y58" s="85">
        <v>162.1209923172691</v>
      </c>
      <c r="Z58" s="85">
        <v>2.3373428700000001</v>
      </c>
      <c r="AA58" s="85">
        <v>0</v>
      </c>
      <c r="AB58" s="85">
        <v>57.699008689999999</v>
      </c>
      <c r="AC58" s="85">
        <v>135.48590676999996</v>
      </c>
      <c r="AD58" s="85">
        <v>0</v>
      </c>
      <c r="AE58" s="85">
        <v>0</v>
      </c>
      <c r="AF58" s="85">
        <v>0</v>
      </c>
      <c r="AG58" s="85">
        <v>4.4999999999999997E-3</v>
      </c>
      <c r="AH58" s="85">
        <v>2.2479089299999995</v>
      </c>
      <c r="AI58" s="85">
        <v>6.7336</v>
      </c>
      <c r="AJ58" s="85">
        <v>34.591368370000005</v>
      </c>
      <c r="AK58" s="85">
        <v>0.1</v>
      </c>
      <c r="AL58" s="85">
        <v>0</v>
      </c>
      <c r="AM58" s="85">
        <v>0</v>
      </c>
      <c r="AN58" s="85">
        <v>28.075076379999999</v>
      </c>
      <c r="AO58" s="85">
        <v>0</v>
      </c>
      <c r="AP58" s="85">
        <v>32.656207870000003</v>
      </c>
      <c r="AQ58" s="85">
        <v>0</v>
      </c>
      <c r="AR58" s="85">
        <v>0</v>
      </c>
      <c r="AS58" s="85">
        <v>0</v>
      </c>
      <c r="AT58" s="85">
        <v>0</v>
      </c>
      <c r="AU58" s="85">
        <v>0</v>
      </c>
      <c r="AV58" s="85">
        <v>14.646042980000001</v>
      </c>
      <c r="AW58" s="85">
        <v>5.8708414000000007</v>
      </c>
      <c r="AX58" s="85">
        <v>107.39188232999999</v>
      </c>
      <c r="AY58" s="85">
        <v>2.7687627200000002</v>
      </c>
      <c r="AZ58" s="85">
        <v>1.3349837600000001</v>
      </c>
      <c r="BA58" s="85">
        <v>19.966999999999999</v>
      </c>
      <c r="BB58" s="85">
        <v>8.1235696300000004</v>
      </c>
      <c r="BC58" s="85">
        <v>6.0158399999999999</v>
      </c>
      <c r="BD58" s="85">
        <v>0.13334399999999999</v>
      </c>
      <c r="BE58" s="85">
        <v>0.13641999999999999</v>
      </c>
      <c r="BF58" s="85">
        <v>0.27337499999999998</v>
      </c>
      <c r="BG58" s="85">
        <v>3.4167559999999999</v>
      </c>
      <c r="BH58" s="85">
        <v>0</v>
      </c>
      <c r="BI58" s="85">
        <v>4.1651300000000004</v>
      </c>
      <c r="BJ58" s="85">
        <v>12.45721874</v>
      </c>
      <c r="BK58" s="85">
        <v>0</v>
      </c>
      <c r="BL58" s="85">
        <v>4.8044415799999998</v>
      </c>
    </row>
    <row r="59" spans="2:64" x14ac:dyDescent="0.25">
      <c r="B59" s="98" t="s">
        <v>355</v>
      </c>
      <c r="C59" s="85">
        <v>118.38059575</v>
      </c>
      <c r="D59" s="85">
        <v>540.70436500000005</v>
      </c>
      <c r="E59" s="85">
        <v>178.52933626999999</v>
      </c>
      <c r="F59" s="85">
        <v>246.71679479000005</v>
      </c>
      <c r="G59" s="85">
        <v>120.84016926793971</v>
      </c>
      <c r="H59" s="85">
        <v>0</v>
      </c>
      <c r="I59" s="85">
        <v>98.292478902549988</v>
      </c>
      <c r="J59" s="85">
        <v>329.65948137814001</v>
      </c>
      <c r="K59" s="85">
        <v>0</v>
      </c>
      <c r="L59" s="85">
        <v>110.66302519059997</v>
      </c>
      <c r="M59" s="85">
        <v>489.35</v>
      </c>
      <c r="N59" s="85">
        <v>0</v>
      </c>
      <c r="O59" s="85">
        <v>0</v>
      </c>
      <c r="P59" s="85">
        <v>703.61886942552906</v>
      </c>
      <c r="Q59" s="85">
        <v>72.420815354999974</v>
      </c>
      <c r="R59" s="85">
        <v>0</v>
      </c>
      <c r="S59" s="85">
        <v>63.399069920000045</v>
      </c>
      <c r="T59" s="85">
        <v>167.29284857302497</v>
      </c>
      <c r="U59" s="85">
        <v>124.891392</v>
      </c>
      <c r="V59" s="85">
        <v>0</v>
      </c>
      <c r="W59" s="85">
        <v>124.12970007249976</v>
      </c>
      <c r="X59" s="85">
        <v>435.49034616999995</v>
      </c>
      <c r="Y59" s="85">
        <v>0</v>
      </c>
      <c r="Z59" s="85">
        <v>504.52934772499935</v>
      </c>
      <c r="AA59" s="85">
        <v>36.8221912962494</v>
      </c>
      <c r="AB59" s="85">
        <v>0.98580000000000001</v>
      </c>
      <c r="AC59" s="85">
        <v>10.277577670999952</v>
      </c>
      <c r="AD59" s="85">
        <v>208.09674236999993</v>
      </c>
      <c r="AE59" s="85">
        <v>5.0140000000000002</v>
      </c>
      <c r="AF59" s="85">
        <v>0.50351299999999999</v>
      </c>
      <c r="AG59" s="85">
        <v>0</v>
      </c>
      <c r="AH59" s="85">
        <v>37.947906344150056</v>
      </c>
      <c r="AI59" s="85">
        <v>0</v>
      </c>
      <c r="AJ59" s="85">
        <v>105.61598427000001</v>
      </c>
      <c r="AK59" s="85">
        <v>-20.061871099980468</v>
      </c>
      <c r="AL59" s="85">
        <v>23.756298254999958</v>
      </c>
      <c r="AM59" s="85">
        <v>0.45297314999999888</v>
      </c>
      <c r="AN59" s="85">
        <v>0</v>
      </c>
      <c r="AO59" s="85">
        <v>12.98026269</v>
      </c>
      <c r="AP59" s="85">
        <v>155.16023207000001</v>
      </c>
      <c r="AQ59" s="85">
        <v>4.2271367591799196</v>
      </c>
      <c r="AR59" s="85">
        <v>27.649135739999998</v>
      </c>
      <c r="AS59" s="85">
        <v>2.2433800000000002</v>
      </c>
      <c r="AT59" s="85">
        <v>5.5264909599999639</v>
      </c>
      <c r="AU59" s="85">
        <v>5.0810000000000004</v>
      </c>
      <c r="AV59" s="85">
        <v>0</v>
      </c>
      <c r="AW59" s="85">
        <v>0</v>
      </c>
      <c r="AX59" s="85">
        <v>0</v>
      </c>
      <c r="AY59" s="85">
        <v>0</v>
      </c>
      <c r="AZ59" s="85">
        <v>3.3427984200001229E-3</v>
      </c>
      <c r="BA59" s="85">
        <v>136.85599999999999</v>
      </c>
      <c r="BB59" s="85">
        <v>31.272723109999998</v>
      </c>
      <c r="BC59" s="85">
        <v>0</v>
      </c>
      <c r="BD59" s="85">
        <v>6.0291666739999803</v>
      </c>
      <c r="BE59" s="85">
        <v>0</v>
      </c>
      <c r="BF59" s="85">
        <v>5.1624999999999997E-2</v>
      </c>
      <c r="BG59" s="85">
        <v>2.9934709400000004</v>
      </c>
      <c r="BH59" s="85">
        <v>1.4304534000000002</v>
      </c>
      <c r="BI59" s="85">
        <v>6.5082200000000006</v>
      </c>
      <c r="BJ59" s="85">
        <v>0.71596665932248915</v>
      </c>
      <c r="BK59" s="85">
        <v>0</v>
      </c>
      <c r="BL59" s="85">
        <v>2.3396738776550081</v>
      </c>
    </row>
    <row r="60" spans="2:64" x14ac:dyDescent="0.25">
      <c r="B60" s="98" t="s">
        <v>356</v>
      </c>
      <c r="C60" s="85">
        <v>0</v>
      </c>
      <c r="D60" s="85">
        <v>214.95818399999999</v>
      </c>
      <c r="E60" s="85">
        <v>1</v>
      </c>
      <c r="F60" s="85">
        <v>0</v>
      </c>
      <c r="G60" s="85">
        <v>0</v>
      </c>
      <c r="H60" s="85">
        <v>0</v>
      </c>
      <c r="I60" s="85">
        <v>0</v>
      </c>
      <c r="J60" s="85">
        <v>0</v>
      </c>
      <c r="K60" s="85">
        <v>0</v>
      </c>
      <c r="L60" s="85">
        <v>0</v>
      </c>
      <c r="M60" s="85">
        <v>0</v>
      </c>
      <c r="N60" s="85">
        <v>0</v>
      </c>
      <c r="O60" s="85">
        <v>0</v>
      </c>
      <c r="P60" s="85">
        <v>0</v>
      </c>
      <c r="Q60" s="85">
        <v>0.32857403999999996</v>
      </c>
      <c r="R60" s="85">
        <v>5.7168769999999994E-2</v>
      </c>
      <c r="S60" s="85">
        <v>0</v>
      </c>
      <c r="T60" s="85">
        <v>0</v>
      </c>
      <c r="U60" s="85">
        <v>50.910881570000001</v>
      </c>
      <c r="V60" s="85">
        <v>0</v>
      </c>
      <c r="W60" s="85">
        <v>5.9519270400000002</v>
      </c>
      <c r="X60" s="85">
        <v>0</v>
      </c>
      <c r="Y60" s="85">
        <v>0.307</v>
      </c>
      <c r="Z60" s="85">
        <v>0</v>
      </c>
      <c r="AA60" s="85">
        <v>0</v>
      </c>
      <c r="AB60" s="85">
        <v>0</v>
      </c>
      <c r="AC60" s="85">
        <v>0</v>
      </c>
      <c r="AD60" s="85">
        <v>1.3765577800000002</v>
      </c>
      <c r="AE60" s="85">
        <v>0</v>
      </c>
      <c r="AF60" s="85">
        <v>0</v>
      </c>
      <c r="AG60" s="85">
        <v>0</v>
      </c>
      <c r="AH60" s="85">
        <v>0</v>
      </c>
      <c r="AI60" s="85">
        <v>0</v>
      </c>
      <c r="AJ60" s="85">
        <v>0</v>
      </c>
      <c r="AK60" s="85">
        <v>0</v>
      </c>
      <c r="AL60" s="85">
        <v>0</v>
      </c>
      <c r="AM60" s="85">
        <v>0</v>
      </c>
      <c r="AN60" s="85">
        <v>0</v>
      </c>
      <c r="AO60" s="85">
        <v>0</v>
      </c>
      <c r="AP60" s="85">
        <v>0</v>
      </c>
      <c r="AQ60" s="85">
        <v>0</v>
      </c>
      <c r="AR60" s="85">
        <v>0</v>
      </c>
      <c r="AS60" s="85">
        <v>0</v>
      </c>
      <c r="AT60" s="85">
        <v>0</v>
      </c>
      <c r="AU60" s="85">
        <v>0</v>
      </c>
      <c r="AV60" s="85">
        <v>0</v>
      </c>
      <c r="AW60" s="85">
        <v>0</v>
      </c>
      <c r="AX60" s="85">
        <v>0</v>
      </c>
      <c r="AY60" s="85">
        <v>0</v>
      </c>
      <c r="AZ60" s="85">
        <v>0</v>
      </c>
      <c r="BA60" s="85">
        <v>0</v>
      </c>
      <c r="BB60" s="85">
        <v>0</v>
      </c>
      <c r="BC60" s="85">
        <v>0</v>
      </c>
      <c r="BD60" s="85">
        <v>0</v>
      </c>
      <c r="BE60" s="85">
        <v>0</v>
      </c>
      <c r="BF60" s="85">
        <v>0</v>
      </c>
      <c r="BG60" s="85">
        <v>5.1691735499999991</v>
      </c>
      <c r="BH60" s="85">
        <v>0</v>
      </c>
      <c r="BI60" s="85">
        <v>0</v>
      </c>
      <c r="BJ60" s="85">
        <v>5.5941569999999996E-2</v>
      </c>
      <c r="BK60" s="85">
        <v>0</v>
      </c>
      <c r="BL60" s="85">
        <v>0</v>
      </c>
    </row>
    <row r="61" spans="2:64" x14ac:dyDescent="0.25">
      <c r="B61" s="98" t="s">
        <v>357</v>
      </c>
      <c r="C61" s="85">
        <v>0</v>
      </c>
      <c r="D61" s="85">
        <v>0</v>
      </c>
      <c r="E61" s="85">
        <v>0</v>
      </c>
      <c r="F61" s="85">
        <v>0</v>
      </c>
      <c r="G61" s="85">
        <v>0</v>
      </c>
      <c r="H61" s="85">
        <v>0</v>
      </c>
      <c r="I61" s="85">
        <v>0</v>
      </c>
      <c r="J61" s="85">
        <v>0</v>
      </c>
      <c r="K61" s="85">
        <v>0</v>
      </c>
      <c r="L61" s="85">
        <v>0</v>
      </c>
      <c r="M61" s="85">
        <v>0</v>
      </c>
      <c r="N61" s="85">
        <v>0</v>
      </c>
      <c r="O61" s="85">
        <v>0</v>
      </c>
      <c r="P61" s="85">
        <v>0</v>
      </c>
      <c r="Q61" s="85">
        <v>0</v>
      </c>
      <c r="R61" s="85">
        <v>0</v>
      </c>
      <c r="S61" s="85">
        <v>0</v>
      </c>
      <c r="T61" s="85">
        <v>0</v>
      </c>
      <c r="U61" s="85">
        <v>0</v>
      </c>
      <c r="V61" s="85">
        <v>0</v>
      </c>
      <c r="W61" s="85">
        <v>2.5023809300000002</v>
      </c>
      <c r="X61" s="85">
        <v>0</v>
      </c>
      <c r="Y61" s="85">
        <v>0</v>
      </c>
      <c r="Z61" s="85">
        <v>0</v>
      </c>
      <c r="AA61" s="85">
        <v>0</v>
      </c>
      <c r="AB61" s="85">
        <v>0</v>
      </c>
      <c r="AC61" s="85">
        <v>0</v>
      </c>
      <c r="AD61" s="85">
        <v>0</v>
      </c>
      <c r="AE61" s="85">
        <v>0</v>
      </c>
      <c r="AF61" s="85">
        <v>0</v>
      </c>
      <c r="AG61" s="85">
        <v>0</v>
      </c>
      <c r="AH61" s="85">
        <v>0</v>
      </c>
      <c r="AI61" s="85">
        <v>0</v>
      </c>
      <c r="AJ61" s="85">
        <v>0</v>
      </c>
      <c r="AK61" s="85">
        <v>0</v>
      </c>
      <c r="AL61" s="85">
        <v>0</v>
      </c>
      <c r="AM61" s="85">
        <v>0</v>
      </c>
      <c r="AN61" s="85">
        <v>0</v>
      </c>
      <c r="AO61" s="85">
        <v>0</v>
      </c>
      <c r="AP61" s="85">
        <v>0</v>
      </c>
      <c r="AQ61" s="85">
        <v>0</v>
      </c>
      <c r="AR61" s="85">
        <v>0</v>
      </c>
      <c r="AS61" s="85">
        <v>0</v>
      </c>
      <c r="AT61" s="85">
        <v>0</v>
      </c>
      <c r="AU61" s="85">
        <v>0</v>
      </c>
      <c r="AV61" s="85">
        <v>0</v>
      </c>
      <c r="AW61" s="85">
        <v>0</v>
      </c>
      <c r="AX61" s="85">
        <v>0</v>
      </c>
      <c r="AY61" s="85">
        <v>0</v>
      </c>
      <c r="AZ61" s="85">
        <v>0</v>
      </c>
      <c r="BA61" s="85">
        <v>0.82</v>
      </c>
      <c r="BB61" s="85">
        <v>0</v>
      </c>
      <c r="BC61" s="85">
        <v>0</v>
      </c>
      <c r="BD61" s="85">
        <v>0</v>
      </c>
      <c r="BE61" s="85">
        <v>0</v>
      </c>
      <c r="BF61" s="85">
        <v>0</v>
      </c>
      <c r="BG61" s="85">
        <v>0</v>
      </c>
      <c r="BH61" s="85">
        <v>0</v>
      </c>
      <c r="BI61" s="85">
        <v>0</v>
      </c>
      <c r="BJ61" s="85">
        <v>0</v>
      </c>
      <c r="BK61" s="85">
        <v>0</v>
      </c>
      <c r="BL61" s="85">
        <v>0</v>
      </c>
    </row>
    <row r="62" spans="2:64" x14ac:dyDescent="0.25">
      <c r="B62" s="143" t="s">
        <v>358</v>
      </c>
      <c r="C62" s="85">
        <v>0</v>
      </c>
      <c r="D62" s="85">
        <v>0</v>
      </c>
      <c r="E62" s="85">
        <v>0</v>
      </c>
      <c r="F62" s="85">
        <v>0</v>
      </c>
      <c r="G62" s="85">
        <v>0</v>
      </c>
      <c r="H62" s="85">
        <v>0</v>
      </c>
      <c r="I62" s="85">
        <v>0</v>
      </c>
      <c r="J62" s="85">
        <v>0</v>
      </c>
      <c r="K62" s="85">
        <v>0</v>
      </c>
      <c r="L62" s="85">
        <v>0</v>
      </c>
      <c r="M62" s="85">
        <v>0</v>
      </c>
      <c r="N62" s="85">
        <v>0</v>
      </c>
      <c r="O62" s="85">
        <v>0</v>
      </c>
      <c r="P62" s="85">
        <v>0</v>
      </c>
      <c r="Q62" s="85">
        <v>0</v>
      </c>
      <c r="R62" s="85">
        <v>0</v>
      </c>
      <c r="S62" s="85">
        <v>0</v>
      </c>
      <c r="T62" s="85">
        <v>0</v>
      </c>
      <c r="U62" s="85">
        <v>0</v>
      </c>
      <c r="V62" s="85">
        <v>0</v>
      </c>
      <c r="W62" s="85">
        <v>0</v>
      </c>
      <c r="X62" s="85">
        <v>0</v>
      </c>
      <c r="Y62" s="85">
        <v>0</v>
      </c>
      <c r="Z62" s="85">
        <v>0</v>
      </c>
      <c r="AA62" s="85">
        <v>0</v>
      </c>
      <c r="AB62" s="85">
        <v>0</v>
      </c>
      <c r="AC62" s="85">
        <v>0</v>
      </c>
      <c r="AD62" s="85">
        <v>0</v>
      </c>
      <c r="AE62" s="85">
        <v>0.91200000000000003</v>
      </c>
      <c r="AF62" s="85">
        <v>0</v>
      </c>
      <c r="AG62" s="85">
        <v>0</v>
      </c>
      <c r="AH62" s="85">
        <v>0</v>
      </c>
      <c r="AI62" s="85">
        <v>0</v>
      </c>
      <c r="AJ62" s="85">
        <v>0</v>
      </c>
      <c r="AK62" s="85">
        <v>0</v>
      </c>
      <c r="AL62" s="85">
        <v>0</v>
      </c>
      <c r="AM62" s="85">
        <v>0</v>
      </c>
      <c r="AN62" s="85">
        <v>0</v>
      </c>
      <c r="AO62" s="85">
        <v>0</v>
      </c>
      <c r="AP62" s="85">
        <v>0</v>
      </c>
      <c r="AQ62" s="85">
        <v>6.6695947628200809</v>
      </c>
      <c r="AR62" s="85">
        <v>0</v>
      </c>
      <c r="AS62" s="85">
        <v>11.56944</v>
      </c>
      <c r="AT62" s="85">
        <v>110.11750434</v>
      </c>
      <c r="AU62" s="85">
        <v>0</v>
      </c>
      <c r="AV62" s="85">
        <v>0</v>
      </c>
      <c r="AW62" s="85">
        <v>0</v>
      </c>
      <c r="AX62" s="85">
        <v>0</v>
      </c>
      <c r="AY62" s="85">
        <v>0</v>
      </c>
      <c r="AZ62" s="85">
        <v>0</v>
      </c>
      <c r="BA62" s="85">
        <v>0</v>
      </c>
      <c r="BB62" s="85">
        <v>0</v>
      </c>
      <c r="BC62" s="85">
        <v>0</v>
      </c>
      <c r="BD62" s="85">
        <v>0</v>
      </c>
      <c r="BE62" s="85">
        <v>0</v>
      </c>
      <c r="BF62" s="85">
        <v>0</v>
      </c>
      <c r="BG62" s="85">
        <v>0</v>
      </c>
      <c r="BH62" s="85">
        <v>2.4112100000000001</v>
      </c>
      <c r="BI62" s="85">
        <v>0</v>
      </c>
      <c r="BJ62" s="85">
        <v>0</v>
      </c>
      <c r="BK62" s="85">
        <v>0</v>
      </c>
      <c r="BL62" s="85">
        <v>0</v>
      </c>
    </row>
    <row r="63" spans="2:64" s="119" customFormat="1" x14ac:dyDescent="0.25">
      <c r="B63" s="144" t="s">
        <v>359</v>
      </c>
      <c r="C63" s="145">
        <v>3901.0584238384718</v>
      </c>
      <c r="D63" s="145">
        <v>5754.5165320000006</v>
      </c>
      <c r="E63" s="145">
        <v>5881.8959410855605</v>
      </c>
      <c r="F63" s="145">
        <v>4430.1246259100008</v>
      </c>
      <c r="G63" s="145">
        <v>2026.1931952149348</v>
      </c>
      <c r="H63" s="145">
        <v>3335.8661839999995</v>
      </c>
      <c r="I63" s="145">
        <v>2911.9469397251496</v>
      </c>
      <c r="J63" s="145">
        <v>2788.3917949612537</v>
      </c>
      <c r="K63" s="145">
        <v>3679.5452863770597</v>
      </c>
      <c r="L63" s="145">
        <v>2722.4779818149054</v>
      </c>
      <c r="M63" s="145">
        <v>3447.6517062732451</v>
      </c>
      <c r="N63" s="145">
        <v>8046.8157359343513</v>
      </c>
      <c r="O63" s="145">
        <v>3681.7965765440322</v>
      </c>
      <c r="P63" s="145">
        <v>5052.6523585886334</v>
      </c>
      <c r="Q63" s="145">
        <v>3271.2676577574298</v>
      </c>
      <c r="R63" s="145">
        <v>5392.9301462184067</v>
      </c>
      <c r="S63" s="145">
        <v>4643.9619826913049</v>
      </c>
      <c r="T63" s="145">
        <v>7198.036733225038</v>
      </c>
      <c r="U63" s="145">
        <v>4257.6589129580334</v>
      </c>
      <c r="V63" s="145">
        <v>4476.1102363037271</v>
      </c>
      <c r="W63" s="145">
        <v>3381.5531917563703</v>
      </c>
      <c r="X63" s="145">
        <v>5242.829698290001</v>
      </c>
      <c r="Y63" s="145">
        <v>4201.968579076879</v>
      </c>
      <c r="Z63" s="145">
        <v>4461.761719363677</v>
      </c>
      <c r="AA63" s="145">
        <v>2449.1476956362494</v>
      </c>
      <c r="AB63" s="145">
        <v>2433.0632448886818</v>
      </c>
      <c r="AC63" s="145">
        <v>3532.4252934709989</v>
      </c>
      <c r="AD63" s="145">
        <v>1426.5146496019745</v>
      </c>
      <c r="AE63" s="145">
        <v>8.9149999999999991</v>
      </c>
      <c r="AF63" s="145">
        <v>130.33946400000002</v>
      </c>
      <c r="AG63" s="145">
        <v>1198.1857330199994</v>
      </c>
      <c r="AH63" s="145">
        <v>321.93634332415002</v>
      </c>
      <c r="AI63" s="145">
        <v>188.00945088999998</v>
      </c>
      <c r="AJ63" s="145">
        <v>2865.5506444999996</v>
      </c>
      <c r="AK63" s="145">
        <v>1785.6080989000197</v>
      </c>
      <c r="AL63" s="145">
        <v>1373.9997151196862</v>
      </c>
      <c r="AM63" s="145">
        <v>20.075943329999998</v>
      </c>
      <c r="AN63" s="145">
        <v>1463.5535932935995</v>
      </c>
      <c r="AO63" s="145">
        <v>1063.0330247200002</v>
      </c>
      <c r="AP63" s="145">
        <v>1204.6630156700007</v>
      </c>
      <c r="AQ63" s="145">
        <v>114.410964032</v>
      </c>
      <c r="AR63" s="145">
        <v>57.765171350000003</v>
      </c>
      <c r="AS63" s="145">
        <v>36.174850000000006</v>
      </c>
      <c r="AT63" s="145">
        <v>253.48727786999999</v>
      </c>
      <c r="AU63" s="145">
        <v>73.7</v>
      </c>
      <c r="AV63" s="145">
        <v>42.2710747</v>
      </c>
      <c r="AW63" s="145">
        <v>6.9199774300000012</v>
      </c>
      <c r="AX63" s="145">
        <v>262.94127875999993</v>
      </c>
      <c r="AY63" s="145">
        <v>380.68687645166676</v>
      </c>
      <c r="AZ63" s="145">
        <v>197.56048321842002</v>
      </c>
      <c r="BA63" s="145">
        <v>249.59700000000001</v>
      </c>
      <c r="BB63" s="145">
        <v>142.87843696000002</v>
      </c>
      <c r="BC63" s="145">
        <v>125.34309814999999</v>
      </c>
      <c r="BD63" s="145">
        <v>258.45892401399993</v>
      </c>
      <c r="BE63" s="145">
        <v>171.29899030000004</v>
      </c>
      <c r="BF63" s="145">
        <v>16.599137340000002</v>
      </c>
      <c r="BG63" s="145">
        <v>49.809035919999999</v>
      </c>
      <c r="BH63" s="145">
        <v>4.1723382000000004</v>
      </c>
      <c r="BI63" s="145">
        <v>205.1568588958994</v>
      </c>
      <c r="BJ63" s="145">
        <v>437.05434367932264</v>
      </c>
      <c r="BK63" s="145">
        <v>323.13058121999995</v>
      </c>
      <c r="BL63" s="145">
        <v>183.65363488765499</v>
      </c>
    </row>
  </sheetData>
  <conditionalFormatting sqref="C3:BL3">
    <cfRule type="cellIs" dxfId="9" priority="3" operator="notBetween">
      <formula>-0.9</formula>
      <formula>0.9</formula>
    </cfRule>
    <cfRule type="cellIs" dxfId="8" priority="4" operator="between">
      <formula>-0.9</formula>
      <formula>0.9</formula>
    </cfRule>
  </conditionalFormatting>
  <conditionalFormatting sqref="D39:BL39">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4B54-0E8E-4BA0-B180-856C731F620C}">
  <sheetPr codeName="Sheet83"/>
  <dimension ref="B2:BL64"/>
  <sheetViews>
    <sheetView workbookViewId="0">
      <pane xSplit="7" ySplit="10" topLeftCell="H11" activePane="bottomRight" state="frozen"/>
      <selection pane="topRight" activeCell="H1" sqref="H1"/>
      <selection pane="bottomLeft" activeCell="A11" sqref="A11"/>
      <selection pane="bottomRight" activeCell="O27" sqref="O27"/>
    </sheetView>
  </sheetViews>
  <sheetFormatPr defaultColWidth="9.140625" defaultRowHeight="15.75" x14ac:dyDescent="0.25"/>
  <cols>
    <col min="1" max="1" width="9.140625" style="28"/>
    <col min="2" max="2" width="35.7109375" style="146" bestFit="1" customWidth="1"/>
    <col min="3" max="6" width="12.7109375" style="28" bestFit="1" customWidth="1"/>
    <col min="7" max="7" width="11.5703125" style="28" bestFit="1" customWidth="1"/>
    <col min="8" max="8" width="12.7109375" style="28" bestFit="1" customWidth="1"/>
    <col min="9" max="10" width="11.5703125" style="28" bestFit="1" customWidth="1"/>
    <col min="11" max="11" width="12.7109375" style="28" bestFit="1" customWidth="1"/>
    <col min="12" max="13" width="11.5703125" style="28" bestFit="1" customWidth="1"/>
    <col min="14" max="20" width="12.7109375" style="28" bestFit="1" customWidth="1"/>
    <col min="21" max="21" width="11.5703125" style="28" bestFit="1" customWidth="1"/>
    <col min="22" max="22" width="12.7109375" style="28" bestFit="1" customWidth="1"/>
    <col min="23" max="23" width="11.5703125" style="28" bestFit="1" customWidth="1"/>
    <col min="24" max="26" width="12.7109375" style="28" bestFit="1" customWidth="1"/>
    <col min="27" max="28" width="11.5703125" style="28" bestFit="1" customWidth="1"/>
    <col min="29" max="29" width="12.7109375" style="28" bestFit="1" customWidth="1"/>
    <col min="30" max="30" width="11.5703125" style="28" bestFit="1" customWidth="1"/>
    <col min="31" max="31" width="7.5703125" style="28" bestFit="1" customWidth="1"/>
    <col min="32" max="32" width="10.42578125" style="28" bestFit="1" customWidth="1"/>
    <col min="33" max="33" width="11.5703125" style="28" bestFit="1" customWidth="1"/>
    <col min="34" max="35" width="10.42578125" style="28" bestFit="1" customWidth="1"/>
    <col min="36" max="39" width="11.5703125" style="28" bestFit="1" customWidth="1"/>
    <col min="40" max="40" width="8.7109375" style="28" bestFit="1" customWidth="1"/>
    <col min="41" max="43" width="11.5703125" style="28" bestFit="1" customWidth="1"/>
    <col min="44" max="44" width="10.42578125" style="28" bestFit="1" customWidth="1"/>
    <col min="45" max="46" width="8.7109375" style="28" bestFit="1" customWidth="1"/>
    <col min="47" max="48" width="10.42578125" style="28" bestFit="1" customWidth="1"/>
    <col min="49" max="49" width="8.7109375" style="28" bestFit="1" customWidth="1"/>
    <col min="50" max="53" width="10.42578125" style="28" bestFit="1" customWidth="1"/>
    <col min="54" max="54" width="8.7109375" style="28" bestFit="1" customWidth="1"/>
    <col min="55" max="60" width="10.42578125" style="28" bestFit="1" customWidth="1"/>
    <col min="61" max="61" width="8.7109375" style="28" bestFit="1" customWidth="1"/>
    <col min="62" max="62" width="10.42578125" style="28" bestFit="1" customWidth="1"/>
    <col min="63" max="63" width="8.7109375" style="28" bestFit="1" customWidth="1"/>
    <col min="64" max="64" width="10.42578125" style="28" bestFit="1" customWidth="1"/>
    <col min="65" max="16384" width="9.140625" style="28"/>
  </cols>
  <sheetData>
    <row r="2" spans="2:64" s="119" customFormat="1" ht="63.75" x14ac:dyDescent="0.25">
      <c r="B2" s="142" t="s">
        <v>268</v>
      </c>
      <c r="C2" s="118" t="s">
        <v>684</v>
      </c>
      <c r="D2" s="118" t="s">
        <v>685</v>
      </c>
      <c r="E2" s="118" t="s">
        <v>686</v>
      </c>
      <c r="F2" s="118" t="s">
        <v>687</v>
      </c>
      <c r="G2" s="118" t="s">
        <v>688</v>
      </c>
      <c r="H2" s="118" t="s">
        <v>689</v>
      </c>
      <c r="I2" s="118" t="s">
        <v>690</v>
      </c>
      <c r="J2" s="118" t="s">
        <v>691</v>
      </c>
      <c r="K2" s="118" t="s">
        <v>692</v>
      </c>
      <c r="L2" s="118" t="s">
        <v>693</v>
      </c>
      <c r="M2" s="118" t="s">
        <v>694</v>
      </c>
      <c r="N2" s="118" t="s">
        <v>695</v>
      </c>
      <c r="O2" s="118" t="s">
        <v>696</v>
      </c>
      <c r="P2" s="118" t="s">
        <v>697</v>
      </c>
      <c r="Q2" s="118" t="s">
        <v>698</v>
      </c>
      <c r="R2" s="118" t="s">
        <v>699</v>
      </c>
      <c r="S2" s="118" t="s">
        <v>700</v>
      </c>
      <c r="T2" s="118" t="s">
        <v>701</v>
      </c>
      <c r="U2" s="118" t="s">
        <v>702</v>
      </c>
      <c r="V2" s="118" t="s">
        <v>703</v>
      </c>
      <c r="W2" s="118" t="s">
        <v>704</v>
      </c>
      <c r="X2" s="118" t="s">
        <v>705</v>
      </c>
      <c r="Y2" s="118" t="s">
        <v>706</v>
      </c>
      <c r="Z2" s="118" t="s">
        <v>707</v>
      </c>
      <c r="AA2" s="118" t="s">
        <v>708</v>
      </c>
      <c r="AB2" s="118" t="s">
        <v>709</v>
      </c>
      <c r="AC2" s="118" t="s">
        <v>710</v>
      </c>
      <c r="AD2" s="118" t="s">
        <v>711</v>
      </c>
      <c r="AE2" s="118" t="s">
        <v>712</v>
      </c>
      <c r="AF2" s="118" t="s">
        <v>537</v>
      </c>
      <c r="AG2" s="118" t="s">
        <v>713</v>
      </c>
      <c r="AH2" s="118" t="s">
        <v>714</v>
      </c>
      <c r="AI2" s="118" t="s">
        <v>715</v>
      </c>
      <c r="AJ2" s="118" t="s">
        <v>716</v>
      </c>
      <c r="AK2" s="118" t="s">
        <v>717</v>
      </c>
      <c r="AL2" s="118" t="s">
        <v>718</v>
      </c>
      <c r="AM2" s="118" t="s">
        <v>719</v>
      </c>
      <c r="AN2" s="118" t="s">
        <v>720</v>
      </c>
      <c r="AO2" s="118" t="s">
        <v>721</v>
      </c>
      <c r="AP2" s="118" t="s">
        <v>722</v>
      </c>
      <c r="AQ2" s="118" t="s">
        <v>723</v>
      </c>
      <c r="AR2" s="118" t="s">
        <v>724</v>
      </c>
      <c r="AS2" s="118" t="s">
        <v>725</v>
      </c>
      <c r="AT2" s="118" t="s">
        <v>726</v>
      </c>
      <c r="AU2" s="118" t="s">
        <v>727</v>
      </c>
      <c r="AV2" s="118" t="s">
        <v>728</v>
      </c>
      <c r="AW2" s="118" t="s">
        <v>729</v>
      </c>
      <c r="AX2" s="118" t="s">
        <v>730</v>
      </c>
      <c r="AY2" s="118" t="s">
        <v>731</v>
      </c>
      <c r="AZ2" s="118" t="s">
        <v>732</v>
      </c>
      <c r="BA2" s="118" t="s">
        <v>733</v>
      </c>
      <c r="BB2" s="118" t="s">
        <v>734</v>
      </c>
      <c r="BC2" s="118" t="s">
        <v>735</v>
      </c>
      <c r="BD2" s="118" t="s">
        <v>736</v>
      </c>
      <c r="BE2" s="118" t="s">
        <v>737</v>
      </c>
      <c r="BF2" s="118" t="s">
        <v>738</v>
      </c>
      <c r="BG2" s="118" t="s">
        <v>739</v>
      </c>
      <c r="BH2" s="118" t="s">
        <v>740</v>
      </c>
      <c r="BI2" s="118" t="s">
        <v>741</v>
      </c>
      <c r="BJ2" s="118" t="s">
        <v>742</v>
      </c>
      <c r="BK2" s="118" t="s">
        <v>743</v>
      </c>
      <c r="BL2" s="118" t="s">
        <v>744</v>
      </c>
    </row>
    <row r="3" spans="2:64" x14ac:dyDescent="0.25">
      <c r="B3" s="149" t="s">
        <v>360</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2:64" x14ac:dyDescent="0.25">
      <c r="B4" s="151" t="s">
        <v>218</v>
      </c>
      <c r="C4" s="152">
        <v>6834.2161339100103</v>
      </c>
      <c r="D4" s="152">
        <v>14037.68</v>
      </c>
      <c r="E4" s="152">
        <v>7648.0867510299995</v>
      </c>
      <c r="F4" s="152">
        <v>7117.5649336399974</v>
      </c>
      <c r="G4" s="152">
        <v>3134.6612050640006</v>
      </c>
      <c r="H4" s="152">
        <v>8482.9791831700004</v>
      </c>
      <c r="I4" s="152">
        <v>4472.4863335949995</v>
      </c>
      <c r="J4" s="152">
        <v>6000.4148811099994</v>
      </c>
      <c r="K4" s="152">
        <v>9227.7081801260192</v>
      </c>
      <c r="L4" s="152">
        <v>5035.9404486500007</v>
      </c>
      <c r="M4" s="152">
        <v>5056.2752000000019</v>
      </c>
      <c r="N4" s="152">
        <v>21162.785103680013</v>
      </c>
      <c r="O4" s="152">
        <v>6688.3706869199996</v>
      </c>
      <c r="P4" s="152">
        <v>7903.85054777</v>
      </c>
      <c r="Q4" s="152">
        <v>4876.1913556499985</v>
      </c>
      <c r="R4" s="152">
        <v>12537.910781030001</v>
      </c>
      <c r="S4" s="152">
        <v>51269.890000000007</v>
      </c>
      <c r="T4" s="152">
        <v>11996.057193209999</v>
      </c>
      <c r="U4" s="152">
        <v>9695.6506837400084</v>
      </c>
      <c r="V4" s="152">
        <v>12007.185223285476</v>
      </c>
      <c r="W4" s="152">
        <v>9007.6551246500094</v>
      </c>
      <c r="X4" s="152">
        <v>9741.9665585699986</v>
      </c>
      <c r="Y4" s="152">
        <v>7018.5477755800048</v>
      </c>
      <c r="Z4" s="152">
        <v>6846.6137412400003</v>
      </c>
      <c r="AA4" s="152">
        <v>5986.7517287400005</v>
      </c>
      <c r="AB4" s="152">
        <v>4002.3046465200009</v>
      </c>
      <c r="AC4" s="152">
        <v>6773.5570834700029</v>
      </c>
      <c r="AD4" s="152">
        <v>2161.9200916699992</v>
      </c>
      <c r="AE4" s="152">
        <v>11.581</v>
      </c>
      <c r="AF4" s="152">
        <v>569.93100000000004</v>
      </c>
      <c r="AG4" s="152">
        <v>1261.3711080299995</v>
      </c>
      <c r="AH4" s="152">
        <v>490.14511229999999</v>
      </c>
      <c r="AI4" s="152">
        <v>319.89794381999997</v>
      </c>
      <c r="AJ4" s="152">
        <v>9453.2387511399993</v>
      </c>
      <c r="AK4" s="152">
        <v>3067.6028422800005</v>
      </c>
      <c r="AL4" s="152">
        <v>3248.0058444250026</v>
      </c>
      <c r="AM4" s="152">
        <v>28.722446799999997</v>
      </c>
      <c r="AN4" s="152">
        <v>3772.0978025350005</v>
      </c>
      <c r="AO4" s="152">
        <v>2601.9932628082897</v>
      </c>
      <c r="AP4" s="152">
        <v>2433.4780544687005</v>
      </c>
      <c r="AQ4" s="152">
        <v>43.783093349999994</v>
      </c>
      <c r="AR4" s="152">
        <v>387.89357173999997</v>
      </c>
      <c r="AS4" s="152">
        <v>304.19056799999987</v>
      </c>
      <c r="AT4" s="152">
        <v>985.97501879999993</v>
      </c>
      <c r="AU4" s="152">
        <v>396.80599999999998</v>
      </c>
      <c r="AV4" s="152">
        <v>89.151216180000006</v>
      </c>
      <c r="AW4" s="152">
        <v>0.52444091999999987</v>
      </c>
      <c r="AX4" s="152">
        <v>380.84744060000008</v>
      </c>
      <c r="AY4" s="152">
        <v>314.11909586000002</v>
      </c>
      <c r="AZ4" s="152">
        <v>543.12549999999999</v>
      </c>
      <c r="BA4" s="152">
        <v>356.52600000000001</v>
      </c>
      <c r="BB4" s="152">
        <v>305.91684999999995</v>
      </c>
      <c r="BC4" s="152">
        <v>445.90563000000003</v>
      </c>
      <c r="BD4" s="152">
        <v>672.63532000000009</v>
      </c>
      <c r="BE4" s="152">
        <v>374.44948000000005</v>
      </c>
      <c r="BF4" s="152">
        <v>311.27637899999996</v>
      </c>
      <c r="BG4" s="152">
        <v>203.80694016999999</v>
      </c>
      <c r="BH4" s="152">
        <v>287.76428980000003</v>
      </c>
      <c r="BI4" s="152">
        <v>251.67609999999996</v>
      </c>
      <c r="BJ4" s="152">
        <v>391.04094327999985</v>
      </c>
      <c r="BK4" s="152">
        <v>405.85563999999994</v>
      </c>
      <c r="BL4" s="152">
        <v>194.88414</v>
      </c>
    </row>
    <row r="5" spans="2:64" x14ac:dyDescent="0.25">
      <c r="B5" s="151" t="s">
        <v>219</v>
      </c>
      <c r="C5" s="152">
        <v>463.19411367999993</v>
      </c>
      <c r="D5" s="152">
        <v>844.77</v>
      </c>
      <c r="E5" s="152">
        <v>78.055577159999984</v>
      </c>
      <c r="F5" s="152">
        <v>234.6420961900001</v>
      </c>
      <c r="G5" s="152">
        <v>0</v>
      </c>
      <c r="H5" s="152">
        <v>171.67528015999994</v>
      </c>
      <c r="I5" s="152">
        <v>49.759523010000066</v>
      </c>
      <c r="J5" s="152">
        <v>459.27764581999998</v>
      </c>
      <c r="K5" s="152">
        <v>140.60135243999994</v>
      </c>
      <c r="L5" s="152">
        <v>93.819610339999997</v>
      </c>
      <c r="M5" s="152">
        <v>249.64909999999998</v>
      </c>
      <c r="N5" s="152">
        <v>1874.5156972100017</v>
      </c>
      <c r="O5" s="152">
        <v>200.87353827000004</v>
      </c>
      <c r="P5" s="152">
        <v>316.85223331000009</v>
      </c>
      <c r="Q5" s="152">
        <v>335.94415986000001</v>
      </c>
      <c r="R5" s="152">
        <v>483.71900000000005</v>
      </c>
      <c r="S5" s="152">
        <v>510.99999999999994</v>
      </c>
      <c r="T5" s="152">
        <v>618.84859270999982</v>
      </c>
      <c r="U5" s="152">
        <v>241.45025377000002</v>
      </c>
      <c r="V5" s="152">
        <v>724.93566688900012</v>
      </c>
      <c r="W5" s="152">
        <v>304.60185835000004</v>
      </c>
      <c r="X5" s="152">
        <v>236.18689820000009</v>
      </c>
      <c r="Y5" s="152">
        <v>142.48078847999997</v>
      </c>
      <c r="Z5" s="152">
        <v>187.50047055000002</v>
      </c>
      <c r="AA5" s="152">
        <v>82.094190010000005</v>
      </c>
      <c r="AB5" s="152">
        <v>237.92893538000007</v>
      </c>
      <c r="AC5" s="152">
        <v>276.01939127999998</v>
      </c>
      <c r="AD5" s="152">
        <v>83.270768260000025</v>
      </c>
      <c r="AE5" s="152">
        <v>0</v>
      </c>
      <c r="AF5" s="152">
        <v>0</v>
      </c>
      <c r="AG5" s="152">
        <v>32.374290470000005</v>
      </c>
      <c r="AH5" s="152">
        <v>15.018157270000001</v>
      </c>
      <c r="AI5" s="152">
        <v>3.2457986499999998</v>
      </c>
      <c r="AJ5" s="152">
        <v>132.15105487999998</v>
      </c>
      <c r="AK5" s="152">
        <v>194.28539689000004</v>
      </c>
      <c r="AL5" s="152">
        <v>152.42295396999998</v>
      </c>
      <c r="AM5" s="152">
        <v>45.55260947</v>
      </c>
      <c r="AN5" s="152">
        <v>107.97348893999998</v>
      </c>
      <c r="AO5" s="152">
        <v>322.20058153999997</v>
      </c>
      <c r="AP5" s="152">
        <v>90.141088969999998</v>
      </c>
      <c r="AQ5" s="152">
        <v>0</v>
      </c>
      <c r="AR5" s="152">
        <v>16.4998</v>
      </c>
      <c r="AS5" s="152">
        <v>1.5271800000000004</v>
      </c>
      <c r="AT5" s="152">
        <v>7.3580392999999997</v>
      </c>
      <c r="AU5" s="152">
        <v>11.936999999999999</v>
      </c>
      <c r="AV5" s="152">
        <v>0</v>
      </c>
      <c r="AW5" s="152">
        <v>0</v>
      </c>
      <c r="AX5" s="152">
        <v>3.3473379900000007</v>
      </c>
      <c r="AY5" s="152">
        <v>0</v>
      </c>
      <c r="AZ5" s="152">
        <v>28.458500000000001</v>
      </c>
      <c r="BA5" s="152">
        <v>3.2789999999999999</v>
      </c>
      <c r="BB5" s="152">
        <v>24.166460000000001</v>
      </c>
      <c r="BC5" s="152">
        <v>0</v>
      </c>
      <c r="BD5" s="152">
        <v>2.4115799999999998</v>
      </c>
      <c r="BE5" s="152">
        <v>11.319629999999997</v>
      </c>
      <c r="BF5" s="152">
        <v>0</v>
      </c>
      <c r="BG5" s="152">
        <v>0</v>
      </c>
      <c r="BH5" s="152">
        <v>0</v>
      </c>
      <c r="BI5" s="152">
        <v>7.5664300000000004</v>
      </c>
      <c r="BJ5" s="152">
        <v>42.348495190000001</v>
      </c>
      <c r="BK5" s="152">
        <v>27.316460000000003</v>
      </c>
      <c r="BL5" s="152">
        <v>17</v>
      </c>
    </row>
    <row r="6" spans="2:64" x14ac:dyDescent="0.25">
      <c r="B6" s="151" t="s">
        <v>220</v>
      </c>
      <c r="C6" s="152">
        <v>1784.0560656299999</v>
      </c>
      <c r="D6" s="152">
        <v>0</v>
      </c>
      <c r="E6" s="152">
        <v>138.56924000000001</v>
      </c>
      <c r="F6" s="152">
        <v>382.5547017799999</v>
      </c>
      <c r="G6" s="152">
        <v>0</v>
      </c>
      <c r="H6" s="152">
        <v>0</v>
      </c>
      <c r="I6" s="152">
        <v>243.26474208000002</v>
      </c>
      <c r="J6" s="152">
        <v>390.71048242000006</v>
      </c>
      <c r="K6" s="152">
        <v>6.09109546</v>
      </c>
      <c r="L6" s="152">
        <v>30.842621229999999</v>
      </c>
      <c r="M6" s="152">
        <v>921.17660000000001</v>
      </c>
      <c r="N6" s="152">
        <v>0</v>
      </c>
      <c r="O6" s="152">
        <v>203.55650813</v>
      </c>
      <c r="P6" s="152">
        <v>1169.8737610000001</v>
      </c>
      <c r="Q6" s="152">
        <v>73.974693650000006</v>
      </c>
      <c r="R6" s="152">
        <v>205.95</v>
      </c>
      <c r="S6" s="152">
        <v>312.94000000000005</v>
      </c>
      <c r="T6" s="152">
        <v>216.80711348999992</v>
      </c>
      <c r="U6" s="152">
        <v>903.49227137000014</v>
      </c>
      <c r="V6" s="152">
        <v>205.71148786000001</v>
      </c>
      <c r="W6" s="152">
        <v>9.8165008099999991</v>
      </c>
      <c r="X6" s="152">
        <v>271.30756357999996</v>
      </c>
      <c r="Y6" s="152">
        <v>0</v>
      </c>
      <c r="Z6" s="152">
        <v>839.48535451999999</v>
      </c>
      <c r="AA6" s="152">
        <v>199.86613056000002</v>
      </c>
      <c r="AB6" s="152">
        <v>237.39532648999997</v>
      </c>
      <c r="AC6" s="152">
        <v>0</v>
      </c>
      <c r="AD6" s="152">
        <v>4.7634885000000002</v>
      </c>
      <c r="AE6" s="152">
        <v>0</v>
      </c>
      <c r="AF6" s="152">
        <v>0</v>
      </c>
      <c r="AG6" s="152">
        <v>12.621048840000002</v>
      </c>
      <c r="AH6" s="152">
        <v>7.6159655000000006</v>
      </c>
      <c r="AI6" s="152">
        <v>0</v>
      </c>
      <c r="AJ6" s="152">
        <v>49.272085799999992</v>
      </c>
      <c r="AK6" s="152">
        <v>65.688041859999984</v>
      </c>
      <c r="AL6" s="152">
        <v>4.99859309</v>
      </c>
      <c r="AM6" s="152">
        <v>0</v>
      </c>
      <c r="AN6" s="152">
        <v>175.18036778999996</v>
      </c>
      <c r="AO6" s="152">
        <v>90.176076980000019</v>
      </c>
      <c r="AP6" s="152">
        <v>1.5</v>
      </c>
      <c r="AQ6" s="152">
        <v>0</v>
      </c>
      <c r="AR6" s="152">
        <v>0</v>
      </c>
      <c r="AS6" s="152">
        <v>0</v>
      </c>
      <c r="AT6" s="152">
        <v>0</v>
      </c>
      <c r="AU6" s="152">
        <v>7.6779999999999999</v>
      </c>
      <c r="AV6" s="152">
        <v>0</v>
      </c>
      <c r="AW6" s="152">
        <v>0</v>
      </c>
      <c r="AX6" s="152">
        <v>0</v>
      </c>
      <c r="AY6" s="152">
        <v>0</v>
      </c>
      <c r="AZ6" s="152">
        <v>0</v>
      </c>
      <c r="BA6" s="152">
        <v>11.874000000000001</v>
      </c>
      <c r="BB6" s="152">
        <v>0</v>
      </c>
      <c r="BC6" s="152">
        <v>0</v>
      </c>
      <c r="BD6" s="152">
        <v>0</v>
      </c>
      <c r="BE6" s="152">
        <v>24.102369999999997</v>
      </c>
      <c r="BF6" s="152">
        <v>0</v>
      </c>
      <c r="BG6" s="152">
        <v>0</v>
      </c>
      <c r="BH6" s="152">
        <v>0</v>
      </c>
      <c r="BI6" s="152">
        <v>0.99656000000000011</v>
      </c>
      <c r="BJ6" s="152">
        <v>27.886249500000002</v>
      </c>
      <c r="BK6" s="152">
        <v>0</v>
      </c>
      <c r="BL6" s="152">
        <v>0</v>
      </c>
    </row>
    <row r="7" spans="2:64" x14ac:dyDescent="0.25">
      <c r="B7" s="151" t="s">
        <v>361</v>
      </c>
      <c r="C7" s="152">
        <v>34838.833103940015</v>
      </c>
      <c r="D7" s="152">
        <v>21603.579999999998</v>
      </c>
      <c r="E7" s="152">
        <v>49525.371109539999</v>
      </c>
      <c r="F7" s="152">
        <v>53698.742692656</v>
      </c>
      <c r="G7" s="152">
        <v>13671.112416230397</v>
      </c>
      <c r="H7" s="152">
        <v>53063.569368519042</v>
      </c>
      <c r="I7" s="152">
        <v>34107.501360659</v>
      </c>
      <c r="J7" s="152">
        <v>8788.52087484</v>
      </c>
      <c r="K7" s="152">
        <v>21064.136172058006</v>
      </c>
      <c r="L7" s="152">
        <v>24716.962509367</v>
      </c>
      <c r="M7" s="152">
        <v>15402.197800000002</v>
      </c>
      <c r="N7" s="152">
        <v>14385.850470129997</v>
      </c>
      <c r="O7" s="152">
        <v>29409.95958114</v>
      </c>
      <c r="P7" s="152">
        <v>36298.260300080001</v>
      </c>
      <c r="Q7" s="152">
        <v>17596.370740100003</v>
      </c>
      <c r="R7" s="152">
        <v>27978.453382250002</v>
      </c>
      <c r="S7" s="152">
        <v>9498.2999999999993</v>
      </c>
      <c r="T7" s="152">
        <v>52334.396765480007</v>
      </c>
      <c r="U7" s="152">
        <v>17099.971408969999</v>
      </c>
      <c r="V7" s="152">
        <v>17178.934562063499</v>
      </c>
      <c r="W7" s="152">
        <v>14079.590950320002</v>
      </c>
      <c r="X7" s="152">
        <v>35304.740402460011</v>
      </c>
      <c r="Y7" s="152">
        <v>26185.354082865993</v>
      </c>
      <c r="Z7" s="152">
        <v>23535.356538967499</v>
      </c>
      <c r="AA7" s="152">
        <v>12237.738084229997</v>
      </c>
      <c r="AB7" s="152">
        <v>15586.856099327999</v>
      </c>
      <c r="AC7" s="152">
        <v>23280.113952068001</v>
      </c>
      <c r="AD7" s="152">
        <v>1505.20658293</v>
      </c>
      <c r="AE7" s="152">
        <v>3.698</v>
      </c>
      <c r="AF7" s="152">
        <v>336.68599999999998</v>
      </c>
      <c r="AG7" s="152">
        <v>2241.1722584899999</v>
      </c>
      <c r="AH7" s="152">
        <v>773.48991987999989</v>
      </c>
      <c r="AI7" s="152">
        <v>347.8862199300001</v>
      </c>
      <c r="AJ7" s="152">
        <v>3581.6193647099985</v>
      </c>
      <c r="AK7" s="152">
        <v>2262.4674927700003</v>
      </c>
      <c r="AL7" s="152">
        <v>1988.0618698899998</v>
      </c>
      <c r="AM7" s="152">
        <v>84.228069020001001</v>
      </c>
      <c r="AN7" s="152">
        <v>4094.0061276725</v>
      </c>
      <c r="AO7" s="152">
        <v>4616.8286409499997</v>
      </c>
      <c r="AP7" s="152">
        <v>1479.7559247500001</v>
      </c>
      <c r="AQ7" s="152">
        <v>124.75804199</v>
      </c>
      <c r="AR7" s="152">
        <v>76.468482499999993</v>
      </c>
      <c r="AS7" s="152">
        <v>58.829069999999987</v>
      </c>
      <c r="AT7" s="152">
        <v>132.5844218</v>
      </c>
      <c r="AU7" s="152">
        <v>283.73099999999999</v>
      </c>
      <c r="AV7" s="152">
        <v>0</v>
      </c>
      <c r="AW7" s="152">
        <v>59.997709069999999</v>
      </c>
      <c r="AX7" s="152">
        <v>394.47382579000003</v>
      </c>
      <c r="AY7" s="152">
        <v>63</v>
      </c>
      <c r="AZ7" s="152">
        <v>226.89430000000002</v>
      </c>
      <c r="BA7" s="152">
        <v>111.36799999999999</v>
      </c>
      <c r="BB7" s="152">
        <v>256.56747000000001</v>
      </c>
      <c r="BC7" s="152">
        <v>160.70147</v>
      </c>
      <c r="BD7" s="152">
        <v>412.71120999999994</v>
      </c>
      <c r="BE7" s="152">
        <v>141.72317000000001</v>
      </c>
      <c r="BF7" s="152">
        <v>8.5525500000000001</v>
      </c>
      <c r="BG7" s="152">
        <v>85.560977829999999</v>
      </c>
      <c r="BH7" s="152">
        <v>584.1624061</v>
      </c>
      <c r="BI7" s="152">
        <v>164.63583</v>
      </c>
      <c r="BJ7" s="152">
        <v>580.85841949999985</v>
      </c>
      <c r="BK7" s="152">
        <v>187.45560999999998</v>
      </c>
      <c r="BL7" s="152">
        <v>293.28929000000005</v>
      </c>
    </row>
    <row r="8" spans="2:64" x14ac:dyDescent="0.25">
      <c r="B8" s="151" t="s">
        <v>222</v>
      </c>
      <c r="C8" s="152">
        <v>18122.016323425112</v>
      </c>
      <c r="D8" s="152">
        <v>21604.639999999996</v>
      </c>
      <c r="E8" s="152">
        <v>684.97374000000002</v>
      </c>
      <c r="F8" s="152">
        <v>8065.7210916299982</v>
      </c>
      <c r="G8" s="152">
        <v>5616.7459287399943</v>
      </c>
      <c r="H8" s="152">
        <v>1031.1842568500001</v>
      </c>
      <c r="I8" s="152">
        <v>4007.5337158699995</v>
      </c>
      <c r="J8" s="152">
        <v>4536.308533039999</v>
      </c>
      <c r="K8" s="152">
        <v>2092.3367217800005</v>
      </c>
      <c r="L8" s="152">
        <v>535.01556918999995</v>
      </c>
      <c r="M8" s="152">
        <v>7623.5345999999981</v>
      </c>
      <c r="N8" s="152">
        <v>18847.643278279986</v>
      </c>
      <c r="O8" s="152">
        <v>2118.7097935799993</v>
      </c>
      <c r="P8" s="152">
        <v>13670.472823479999</v>
      </c>
      <c r="Q8" s="152">
        <v>22481.980755079949</v>
      </c>
      <c r="R8" s="152">
        <v>4701.98377436997</v>
      </c>
      <c r="S8" s="152">
        <v>8293.380000000001</v>
      </c>
      <c r="T8" s="152">
        <v>8809.9980067599972</v>
      </c>
      <c r="U8" s="152">
        <v>6867.9071291000082</v>
      </c>
      <c r="V8" s="152">
        <v>17482.730936193973</v>
      </c>
      <c r="W8" s="152">
        <v>19701.956098919974</v>
      </c>
      <c r="X8" s="152">
        <v>4509.4116565000022</v>
      </c>
      <c r="Y8" s="152">
        <v>5856.8071743900018</v>
      </c>
      <c r="Z8" s="152">
        <v>2270.0216445200003</v>
      </c>
      <c r="AA8" s="152">
        <v>1795.1552764099997</v>
      </c>
      <c r="AB8" s="152">
        <v>5168.6981126199989</v>
      </c>
      <c r="AC8" s="152">
        <v>7349.7546583200001</v>
      </c>
      <c r="AD8" s="152">
        <v>4667.2209598399895</v>
      </c>
      <c r="AE8" s="152">
        <v>11.766999999999999</v>
      </c>
      <c r="AF8" s="152">
        <v>103.316</v>
      </c>
      <c r="AG8" s="152">
        <v>984.15020061999951</v>
      </c>
      <c r="AH8" s="152">
        <v>1362.1850176949999</v>
      </c>
      <c r="AI8" s="152">
        <v>341.71690956999976</v>
      </c>
      <c r="AJ8" s="152">
        <v>1076.4490851199994</v>
      </c>
      <c r="AK8" s="152">
        <v>9367.3830014999985</v>
      </c>
      <c r="AL8" s="152">
        <v>2390.45419838</v>
      </c>
      <c r="AM8" s="152">
        <v>28.088508949999973</v>
      </c>
      <c r="AN8" s="152">
        <v>5181.0073219179903</v>
      </c>
      <c r="AO8" s="152">
        <v>2853.0492148399981</v>
      </c>
      <c r="AP8" s="152">
        <v>1353.1434127200007</v>
      </c>
      <c r="AQ8" s="152">
        <v>408.37788168999992</v>
      </c>
      <c r="AR8" s="152">
        <v>13.06288155</v>
      </c>
      <c r="AS8" s="152">
        <v>8.516810999999997</v>
      </c>
      <c r="AT8" s="152">
        <v>250.12356108000043</v>
      </c>
      <c r="AU8" s="152">
        <v>170.98599999999999</v>
      </c>
      <c r="AV8" s="152">
        <v>93.230547680000001</v>
      </c>
      <c r="AW8" s="152">
        <v>18.376675210000002</v>
      </c>
      <c r="AX8" s="152">
        <v>0</v>
      </c>
      <c r="AY8" s="152">
        <v>1637.9282648800001</v>
      </c>
      <c r="AZ8" s="152">
        <v>1004.3419</v>
      </c>
      <c r="BA8" s="152">
        <v>28.574000000000002</v>
      </c>
      <c r="BB8" s="152">
        <v>445.79060999999996</v>
      </c>
      <c r="BC8" s="152">
        <v>45.047530000000002</v>
      </c>
      <c r="BD8" s="152">
        <v>16.611338949999997</v>
      </c>
      <c r="BE8" s="152">
        <v>401.70691999999997</v>
      </c>
      <c r="BF8" s="152">
        <v>41.294834999999999</v>
      </c>
      <c r="BG8" s="152">
        <v>17.4948017</v>
      </c>
      <c r="BH8" s="152">
        <v>0</v>
      </c>
      <c r="BI8" s="152">
        <v>61.68871</v>
      </c>
      <c r="BJ8" s="152">
        <v>290.10646053999989</v>
      </c>
      <c r="BK8" s="152">
        <v>2563.1301100000001</v>
      </c>
      <c r="BL8" s="152">
        <v>133.71270000000001</v>
      </c>
    </row>
    <row r="9" spans="2:64" x14ac:dyDescent="0.25">
      <c r="B9" s="151" t="s">
        <v>223</v>
      </c>
      <c r="C9" s="152">
        <v>9427.1414170430016</v>
      </c>
      <c r="D9" s="152">
        <v>10965.31</v>
      </c>
      <c r="E9" s="152">
        <v>11280.257359710004</v>
      </c>
      <c r="F9" s="152">
        <v>14754.980536407002</v>
      </c>
      <c r="G9" s="152">
        <v>4696.8689197200001</v>
      </c>
      <c r="H9" s="152">
        <v>2959.2967917929991</v>
      </c>
      <c r="I9" s="152">
        <v>5706.2502224400014</v>
      </c>
      <c r="J9" s="152">
        <v>4944.6870514299999</v>
      </c>
      <c r="K9" s="152">
        <v>6607.5091519099988</v>
      </c>
      <c r="L9" s="152">
        <v>4860.6237006710007</v>
      </c>
      <c r="M9" s="152">
        <v>6379.2025000000003</v>
      </c>
      <c r="N9" s="152">
        <v>2523.1239793800005</v>
      </c>
      <c r="O9" s="152">
        <v>6471.6467436800003</v>
      </c>
      <c r="P9" s="152">
        <v>7416.7237744199983</v>
      </c>
      <c r="Q9" s="152">
        <v>7560.6208686200016</v>
      </c>
      <c r="R9" s="152">
        <v>8652.6419999999998</v>
      </c>
      <c r="S9" s="152">
        <v>6797.7300000000005</v>
      </c>
      <c r="T9" s="152">
        <v>18919.724760159999</v>
      </c>
      <c r="U9" s="152">
        <v>8066.2687022599994</v>
      </c>
      <c r="V9" s="152">
        <v>10101.481276930001</v>
      </c>
      <c r="W9" s="152">
        <v>9276.8499839800024</v>
      </c>
      <c r="X9" s="152">
        <v>12913.084539669999</v>
      </c>
      <c r="Y9" s="152">
        <v>8002.8119229800004</v>
      </c>
      <c r="Z9" s="152">
        <v>6346.5357026200018</v>
      </c>
      <c r="AA9" s="152">
        <v>3586.8515633599991</v>
      </c>
      <c r="AB9" s="152">
        <v>5690.5161348199981</v>
      </c>
      <c r="AC9" s="152">
        <v>8561.2109269119992</v>
      </c>
      <c r="AD9" s="152">
        <v>701.77124808999986</v>
      </c>
      <c r="AE9" s="152">
        <v>0</v>
      </c>
      <c r="AF9" s="152">
        <v>0</v>
      </c>
      <c r="AG9" s="152">
        <v>410.20921206000003</v>
      </c>
      <c r="AH9" s="152">
        <v>12.975577400000001</v>
      </c>
      <c r="AI9" s="152">
        <v>0</v>
      </c>
      <c r="AJ9" s="152">
        <v>255.15352910000001</v>
      </c>
      <c r="AK9" s="152">
        <v>175.84597506999995</v>
      </c>
      <c r="AL9" s="152">
        <v>0</v>
      </c>
      <c r="AM9" s="152">
        <v>0</v>
      </c>
      <c r="AN9" s="152">
        <v>938.71195580000017</v>
      </c>
      <c r="AO9" s="152">
        <v>0</v>
      </c>
      <c r="AP9" s="152">
        <v>2943.8706799300003</v>
      </c>
      <c r="AQ9" s="152">
        <v>0</v>
      </c>
      <c r="AR9" s="152">
        <v>0</v>
      </c>
      <c r="AS9" s="152">
        <v>0</v>
      </c>
      <c r="AT9" s="152">
        <v>2.7160057400000004</v>
      </c>
      <c r="AU9" s="152">
        <v>10.532</v>
      </c>
      <c r="AV9" s="152">
        <v>0</v>
      </c>
      <c r="AW9" s="152">
        <v>0</v>
      </c>
      <c r="AX9" s="152">
        <v>0</v>
      </c>
      <c r="AY9" s="152">
        <v>97.985798420000009</v>
      </c>
      <c r="AZ9" s="152">
        <v>0</v>
      </c>
      <c r="BA9" s="152">
        <v>0</v>
      </c>
      <c r="BB9" s="152">
        <v>7.3570699999999993</v>
      </c>
      <c r="BC9" s="152">
        <v>0</v>
      </c>
      <c r="BD9" s="152">
        <v>0</v>
      </c>
      <c r="BE9" s="152">
        <v>0</v>
      </c>
      <c r="BF9" s="152">
        <v>0</v>
      </c>
      <c r="BG9" s="152">
        <v>0</v>
      </c>
      <c r="BH9" s="152">
        <v>0</v>
      </c>
      <c r="BI9" s="152">
        <v>76.245459999999994</v>
      </c>
      <c r="BJ9" s="152">
        <v>79.699525389999991</v>
      </c>
      <c r="BK9" s="152">
        <v>66.350700000000003</v>
      </c>
      <c r="BL9" s="152">
        <v>35.007529999999996</v>
      </c>
    </row>
    <row r="10" spans="2:64" x14ac:dyDescent="0.25">
      <c r="B10" s="151" t="s">
        <v>362</v>
      </c>
      <c r="C10" s="152">
        <v>5008.8785460199979</v>
      </c>
      <c r="D10" s="152">
        <v>2711.27</v>
      </c>
      <c r="E10" s="152">
        <v>1669.1077400000004</v>
      </c>
      <c r="F10" s="152">
        <v>1325.19398105</v>
      </c>
      <c r="G10" s="152">
        <v>2981.0641585100002</v>
      </c>
      <c r="H10" s="152">
        <v>9500.0059773499997</v>
      </c>
      <c r="I10" s="152">
        <v>2427.6516892794994</v>
      </c>
      <c r="J10" s="152">
        <v>2358.8465801900006</v>
      </c>
      <c r="K10" s="152">
        <v>2500.9729056000006</v>
      </c>
      <c r="L10" s="152">
        <v>2595.6052077800005</v>
      </c>
      <c r="M10" s="152">
        <v>2035.5862000000002</v>
      </c>
      <c r="N10" s="152">
        <v>353.68838462999997</v>
      </c>
      <c r="O10" s="152">
        <v>1351.0521418999999</v>
      </c>
      <c r="P10" s="152">
        <v>6639.1288234499998</v>
      </c>
      <c r="Q10" s="152">
        <v>4704.9615385699999</v>
      </c>
      <c r="R10" s="152">
        <v>3478.5250000000005</v>
      </c>
      <c r="S10" s="152">
        <v>504.66999999999996</v>
      </c>
      <c r="T10" s="152">
        <v>1404.6481198099998</v>
      </c>
      <c r="U10" s="152">
        <v>500.93545360000007</v>
      </c>
      <c r="V10" s="152">
        <v>1255.9520859684997</v>
      </c>
      <c r="W10" s="152">
        <v>1669.7627338300001</v>
      </c>
      <c r="X10" s="152">
        <v>3551.4952600699999</v>
      </c>
      <c r="Y10" s="152">
        <v>2945.5108762099999</v>
      </c>
      <c r="Z10" s="152">
        <v>1117.7794825650001</v>
      </c>
      <c r="AA10" s="152">
        <v>1304.8547358700002</v>
      </c>
      <c r="AB10" s="152">
        <v>1625.9048032199998</v>
      </c>
      <c r="AC10" s="152">
        <v>1339.7793166000001</v>
      </c>
      <c r="AD10" s="152">
        <v>159.30937546999996</v>
      </c>
      <c r="AE10" s="152">
        <v>2.5369999999999999</v>
      </c>
      <c r="AF10" s="152">
        <v>0</v>
      </c>
      <c r="AG10" s="152">
        <v>144.82691475999999</v>
      </c>
      <c r="AH10" s="152">
        <v>178.16327373999999</v>
      </c>
      <c r="AI10" s="152">
        <v>21.431871299999997</v>
      </c>
      <c r="AJ10" s="152">
        <v>295.67363804999997</v>
      </c>
      <c r="AK10" s="152">
        <v>298.55821290000006</v>
      </c>
      <c r="AL10" s="152">
        <v>247.94342837000005</v>
      </c>
      <c r="AM10" s="152">
        <v>21.339302070000002</v>
      </c>
      <c r="AN10" s="152">
        <v>629.87230728000009</v>
      </c>
      <c r="AO10" s="152">
        <v>51.482376690000002</v>
      </c>
      <c r="AP10" s="152">
        <v>59.523276729999999</v>
      </c>
      <c r="AQ10" s="152">
        <v>14.23272925</v>
      </c>
      <c r="AR10" s="152">
        <v>2.6584708999999997</v>
      </c>
      <c r="AS10" s="152">
        <v>2.9059220000000008</v>
      </c>
      <c r="AT10" s="152">
        <v>0</v>
      </c>
      <c r="AU10" s="152">
        <v>30.616</v>
      </c>
      <c r="AV10" s="152">
        <v>0</v>
      </c>
      <c r="AW10" s="152">
        <v>3.45</v>
      </c>
      <c r="AX10" s="152">
        <v>0</v>
      </c>
      <c r="AY10" s="152">
        <v>207.38725430000002</v>
      </c>
      <c r="AZ10" s="152">
        <v>42.804000000000002</v>
      </c>
      <c r="BA10" s="152">
        <v>61.953000000000003</v>
      </c>
      <c r="BB10" s="152">
        <v>18.561299999999999</v>
      </c>
      <c r="BC10" s="152">
        <v>0</v>
      </c>
      <c r="BD10" s="152">
        <v>0</v>
      </c>
      <c r="BE10" s="152">
        <v>100.46934</v>
      </c>
      <c r="BF10" s="152">
        <v>0</v>
      </c>
      <c r="BG10" s="152">
        <v>8.7090725800000008</v>
      </c>
      <c r="BH10" s="152">
        <v>0</v>
      </c>
      <c r="BI10" s="152">
        <v>7.2748899999999992</v>
      </c>
      <c r="BJ10" s="152">
        <v>11</v>
      </c>
      <c r="BK10" s="152">
        <v>162.20349999999996</v>
      </c>
      <c r="BL10" s="152">
        <v>77.315320000000014</v>
      </c>
    </row>
    <row r="11" spans="2:64" x14ac:dyDescent="0.25">
      <c r="B11" s="151" t="s">
        <v>363</v>
      </c>
      <c r="C11" s="152">
        <v>3631.74793542</v>
      </c>
      <c r="D11" s="152">
        <v>1873.29</v>
      </c>
      <c r="E11" s="152">
        <v>1532.2961299999997</v>
      </c>
      <c r="F11" s="152">
        <v>1070.963470769</v>
      </c>
      <c r="G11" s="152">
        <v>2387.4252112599997</v>
      </c>
      <c r="H11" s="152">
        <v>3012.3651281899997</v>
      </c>
      <c r="I11" s="152">
        <v>344.23837492999996</v>
      </c>
      <c r="J11" s="152">
        <v>2406.5659718219995</v>
      </c>
      <c r="K11" s="152">
        <v>1963.9739959360002</v>
      </c>
      <c r="L11" s="152">
        <v>2436.1462179000005</v>
      </c>
      <c r="M11" s="152">
        <v>1565.9649999999999</v>
      </c>
      <c r="N11" s="152">
        <v>2472.7714775500003</v>
      </c>
      <c r="O11" s="152">
        <v>3046.7633386000002</v>
      </c>
      <c r="P11" s="152">
        <v>6887.7747607600013</v>
      </c>
      <c r="Q11" s="152">
        <v>4617.8278411000001</v>
      </c>
      <c r="R11" s="152">
        <v>5487.9320000000007</v>
      </c>
      <c r="S11" s="152">
        <v>2219.4299999999998</v>
      </c>
      <c r="T11" s="152">
        <v>6930.887528878</v>
      </c>
      <c r="U11" s="152">
        <v>2818.5893711199997</v>
      </c>
      <c r="V11" s="152">
        <v>3176.2321115739992</v>
      </c>
      <c r="W11" s="152">
        <v>357.63227670999999</v>
      </c>
      <c r="X11" s="152">
        <v>3051.141910010002</v>
      </c>
      <c r="Y11" s="152">
        <v>3607.3037368299997</v>
      </c>
      <c r="Z11" s="152">
        <v>2336.4315944424998</v>
      </c>
      <c r="AA11" s="152">
        <v>3146.282916789999</v>
      </c>
      <c r="AB11" s="152">
        <v>2135.5217956899996</v>
      </c>
      <c r="AC11" s="152">
        <v>5387.8282737719983</v>
      </c>
      <c r="AD11" s="152">
        <v>1375.0008585699986</v>
      </c>
      <c r="AE11" s="152">
        <v>8.7509999999999994</v>
      </c>
      <c r="AF11" s="152">
        <v>87.263999999999996</v>
      </c>
      <c r="AG11" s="152">
        <v>1779.6791485100009</v>
      </c>
      <c r="AH11" s="152">
        <v>204.60043942999999</v>
      </c>
      <c r="AI11" s="152">
        <v>255.75253512999996</v>
      </c>
      <c r="AJ11" s="152">
        <v>3234.6673900900009</v>
      </c>
      <c r="AK11" s="152">
        <v>3276.0486543500001</v>
      </c>
      <c r="AL11" s="152">
        <v>2069.0696755299996</v>
      </c>
      <c r="AM11" s="152">
        <v>32.603900410000008</v>
      </c>
      <c r="AN11" s="152">
        <v>689.03067724200014</v>
      </c>
      <c r="AO11" s="152">
        <v>1247.2140428420003</v>
      </c>
      <c r="AP11" s="152">
        <v>902.85534618000031</v>
      </c>
      <c r="AQ11" s="152">
        <v>180.74334488</v>
      </c>
      <c r="AR11" s="152">
        <v>1.2989999999999999</v>
      </c>
      <c r="AS11" s="152">
        <v>1.5462499999999999</v>
      </c>
      <c r="AT11" s="152">
        <v>81.154037920000007</v>
      </c>
      <c r="AU11" s="152">
        <v>133.35900000000001</v>
      </c>
      <c r="AV11" s="152">
        <v>33.758509080000003</v>
      </c>
      <c r="AW11" s="152">
        <v>0</v>
      </c>
      <c r="AX11" s="152">
        <v>170.76914706000005</v>
      </c>
      <c r="AY11" s="152">
        <v>925.25440172000026</v>
      </c>
      <c r="AZ11" s="152">
        <v>96.961500000000001</v>
      </c>
      <c r="BA11" s="152">
        <v>115.73099999999999</v>
      </c>
      <c r="BB11" s="152">
        <v>60.285940000000004</v>
      </c>
      <c r="BC11" s="152">
        <v>0</v>
      </c>
      <c r="BD11" s="152">
        <v>743.52362059000029</v>
      </c>
      <c r="BE11" s="152">
        <v>303.49041000000005</v>
      </c>
      <c r="BF11" s="152">
        <v>0</v>
      </c>
      <c r="BG11" s="152">
        <v>13.260928890000002</v>
      </c>
      <c r="BH11" s="152">
        <v>2.9400961000000003</v>
      </c>
      <c r="BI11" s="152">
        <v>99.308400000000006</v>
      </c>
      <c r="BJ11" s="152">
        <v>543.10711836000007</v>
      </c>
      <c r="BK11" s="152">
        <v>393.87406000000004</v>
      </c>
      <c r="BL11" s="152">
        <v>369.06124</v>
      </c>
    </row>
    <row r="12" spans="2:64" x14ac:dyDescent="0.25">
      <c r="B12" s="151" t="s">
        <v>226</v>
      </c>
      <c r="C12" s="152">
        <v>22293.077701661998</v>
      </c>
      <c r="D12" s="152">
        <v>50642.12000000001</v>
      </c>
      <c r="E12" s="152">
        <v>50906.239172127061</v>
      </c>
      <c r="F12" s="152">
        <v>31228.121447921993</v>
      </c>
      <c r="G12" s="152">
        <v>23829.945378952008</v>
      </c>
      <c r="H12" s="152">
        <v>28078.99633179701</v>
      </c>
      <c r="I12" s="152">
        <v>24717.154427505</v>
      </c>
      <c r="J12" s="152">
        <v>9803.5628114699903</v>
      </c>
      <c r="K12" s="152">
        <v>37847.647260399994</v>
      </c>
      <c r="L12" s="152">
        <v>26723.776758750002</v>
      </c>
      <c r="M12" s="152">
        <v>17701.798199999997</v>
      </c>
      <c r="N12" s="152">
        <v>56848.225478789995</v>
      </c>
      <c r="O12" s="152">
        <v>28260.476094199992</v>
      </c>
      <c r="P12" s="152">
        <v>19770.215657569999</v>
      </c>
      <c r="Q12" s="152">
        <v>24227.237419049994</v>
      </c>
      <c r="R12" s="152">
        <v>44425.998999999996</v>
      </c>
      <c r="S12" s="152">
        <v>32423.03</v>
      </c>
      <c r="T12" s="152">
        <v>60222.858282829999</v>
      </c>
      <c r="U12" s="152">
        <v>25870.849468769971</v>
      </c>
      <c r="V12" s="152">
        <v>18806.061185251376</v>
      </c>
      <c r="W12" s="152">
        <v>26761.802596279995</v>
      </c>
      <c r="X12" s="152">
        <v>45556.205212860077</v>
      </c>
      <c r="Y12" s="152">
        <v>21195.988637369992</v>
      </c>
      <c r="Z12" s="152">
        <v>31814.194380620029</v>
      </c>
      <c r="AA12" s="152">
        <v>19098.769997719985</v>
      </c>
      <c r="AB12" s="152">
        <v>15116.01515442999</v>
      </c>
      <c r="AC12" s="152">
        <v>22621.507012830021</v>
      </c>
      <c r="AD12" s="152">
        <v>6791.3302645000185</v>
      </c>
      <c r="AE12" s="152">
        <v>4.9279999999999999</v>
      </c>
      <c r="AF12" s="152">
        <v>994.1</v>
      </c>
      <c r="AG12" s="152">
        <v>5502.5695827109948</v>
      </c>
      <c r="AH12" s="152">
        <v>2796.8066500500049</v>
      </c>
      <c r="AI12" s="152">
        <v>644.21684541999957</v>
      </c>
      <c r="AJ12" s="152">
        <v>15817.887154050037</v>
      </c>
      <c r="AK12" s="152">
        <v>6183.1380540000018</v>
      </c>
      <c r="AL12" s="152">
        <v>9363.2917477599985</v>
      </c>
      <c r="AM12" s="152">
        <v>54.142297209999988</v>
      </c>
      <c r="AN12" s="152">
        <v>6595.9138568849949</v>
      </c>
      <c r="AO12" s="152">
        <v>7978.3264677900015</v>
      </c>
      <c r="AP12" s="152">
        <v>3607.7024863299994</v>
      </c>
      <c r="AQ12" s="152">
        <v>483.28204539999996</v>
      </c>
      <c r="AR12" s="152">
        <v>117.90088002</v>
      </c>
      <c r="AS12" s="152">
        <v>73.494585000000015</v>
      </c>
      <c r="AT12" s="152">
        <v>1024.0562284600001</v>
      </c>
      <c r="AU12" s="152">
        <v>189.05199999999999</v>
      </c>
      <c r="AV12" s="152">
        <v>226.94071715000001</v>
      </c>
      <c r="AW12" s="152">
        <v>33.329858789999996</v>
      </c>
      <c r="AX12" s="152">
        <v>693.22744793999993</v>
      </c>
      <c r="AY12" s="152">
        <v>3965.0428038100004</v>
      </c>
      <c r="AZ12" s="152">
        <v>501.46159999999998</v>
      </c>
      <c r="BA12" s="152">
        <v>176.70500000000001</v>
      </c>
      <c r="BB12" s="152">
        <v>293.51153999999997</v>
      </c>
      <c r="BC12" s="152">
        <v>1235.7261000000001</v>
      </c>
      <c r="BD12" s="152">
        <v>1859.8278199999993</v>
      </c>
      <c r="BE12" s="152">
        <v>575.62905999999998</v>
      </c>
      <c r="BF12" s="152">
        <v>21.913702000000001</v>
      </c>
      <c r="BG12" s="152">
        <v>168.61280886</v>
      </c>
      <c r="BH12" s="152">
        <v>84.255741499999999</v>
      </c>
      <c r="BI12" s="152">
        <v>687.18961999999999</v>
      </c>
      <c r="BJ12" s="152">
        <v>2254.2170689700015</v>
      </c>
      <c r="BK12" s="152">
        <v>971.2164600000001</v>
      </c>
      <c r="BL12" s="152">
        <v>635.20456999999999</v>
      </c>
    </row>
    <row r="13" spans="2:64" x14ac:dyDescent="0.25">
      <c r="B13" s="151" t="s">
        <v>227</v>
      </c>
      <c r="C13" s="152">
        <v>6683.3648594300021</v>
      </c>
      <c r="D13" s="152">
        <v>30914.6</v>
      </c>
      <c r="E13" s="152">
        <v>9331.6876599999996</v>
      </c>
      <c r="F13" s="152">
        <v>13268.273699380001</v>
      </c>
      <c r="G13" s="152">
        <v>9116.3160666000003</v>
      </c>
      <c r="H13" s="152">
        <v>12645.31807313</v>
      </c>
      <c r="I13" s="152">
        <v>5864.4217854299995</v>
      </c>
      <c r="J13" s="152">
        <v>5774.0012036900025</v>
      </c>
      <c r="K13" s="152">
        <v>15889.807905620002</v>
      </c>
      <c r="L13" s="152">
        <v>8871.1762221600002</v>
      </c>
      <c r="M13" s="152">
        <v>5320.1904999999997</v>
      </c>
      <c r="N13" s="152">
        <v>18855.093207699996</v>
      </c>
      <c r="O13" s="152">
        <v>9791.0948620500003</v>
      </c>
      <c r="P13" s="152">
        <v>9011.7991785800004</v>
      </c>
      <c r="Q13" s="152">
        <v>8536.8395131100006</v>
      </c>
      <c r="R13" s="152">
        <v>10149.485000000001</v>
      </c>
      <c r="S13" s="152">
        <v>5422.37</v>
      </c>
      <c r="T13" s="152">
        <v>16107.456003929998</v>
      </c>
      <c r="U13" s="152">
        <v>8284.1491001500017</v>
      </c>
      <c r="V13" s="152">
        <v>20054.592144450005</v>
      </c>
      <c r="W13" s="152">
        <v>10781.641579460005</v>
      </c>
      <c r="X13" s="152">
        <v>9124.2981430799991</v>
      </c>
      <c r="Y13" s="152">
        <v>14227.553397970001</v>
      </c>
      <c r="Z13" s="152">
        <v>19966.454213090008</v>
      </c>
      <c r="AA13" s="152">
        <v>10320.219071119995</v>
      </c>
      <c r="AB13" s="152">
        <v>9560.22369807</v>
      </c>
      <c r="AC13" s="152">
        <v>9946.664531329996</v>
      </c>
      <c r="AD13" s="152">
        <v>5745.5880669000007</v>
      </c>
      <c r="AE13" s="152">
        <v>0</v>
      </c>
      <c r="AF13" s="152">
        <v>200</v>
      </c>
      <c r="AG13" s="152">
        <v>5929.2828990100006</v>
      </c>
      <c r="AH13" s="152">
        <v>1251.3863945499997</v>
      </c>
      <c r="AI13" s="152">
        <v>354.29980021999995</v>
      </c>
      <c r="AJ13" s="152">
        <v>10136.911053559992</v>
      </c>
      <c r="AK13" s="152">
        <v>3318.2016548479996</v>
      </c>
      <c r="AL13" s="152">
        <v>2308.7777667999999</v>
      </c>
      <c r="AM13" s="152">
        <v>0</v>
      </c>
      <c r="AN13" s="152">
        <v>3072.0154111599995</v>
      </c>
      <c r="AO13" s="152">
        <v>4962.5779304300004</v>
      </c>
      <c r="AP13" s="152">
        <v>5526.0869551399992</v>
      </c>
      <c r="AQ13" s="152">
        <v>342.32698032000002</v>
      </c>
      <c r="AR13" s="152">
        <v>37.281054470000001</v>
      </c>
      <c r="AS13" s="152">
        <v>7.3959640000000011</v>
      </c>
      <c r="AT13" s="152">
        <v>393.23594100999986</v>
      </c>
      <c r="AU13" s="152">
        <v>42.146000000000001</v>
      </c>
      <c r="AV13" s="152">
        <v>118.39296070000002</v>
      </c>
      <c r="AW13" s="152">
        <v>40.306707450000005</v>
      </c>
      <c r="AX13" s="152">
        <v>637.15513343999999</v>
      </c>
      <c r="AY13" s="152">
        <v>0</v>
      </c>
      <c r="AZ13" s="152">
        <v>494.85919999999999</v>
      </c>
      <c r="BA13" s="152">
        <v>177.77699999999999</v>
      </c>
      <c r="BB13" s="152">
        <v>348.0249</v>
      </c>
      <c r="BC13" s="152">
        <v>271.33289000000002</v>
      </c>
      <c r="BD13" s="152">
        <v>1574.7928400000005</v>
      </c>
      <c r="BE13" s="152">
        <v>332.63920000000002</v>
      </c>
      <c r="BF13" s="152">
        <v>0</v>
      </c>
      <c r="BG13" s="152">
        <v>118.01106272000001</v>
      </c>
      <c r="BH13" s="152">
        <v>0</v>
      </c>
      <c r="BI13" s="152">
        <v>488.22318000000007</v>
      </c>
      <c r="BJ13" s="152">
        <v>1126.0613481300047</v>
      </c>
      <c r="BK13" s="152">
        <v>1692.73053</v>
      </c>
      <c r="BL13" s="152">
        <v>366.54245000000003</v>
      </c>
    </row>
    <row r="14" spans="2:64" x14ac:dyDescent="0.25">
      <c r="B14" s="151" t="s">
        <v>228</v>
      </c>
      <c r="C14" s="152">
        <v>5910.8367667200027</v>
      </c>
      <c r="D14" s="152">
        <v>11032.420000000002</v>
      </c>
      <c r="E14" s="152">
        <v>5451.9171864699983</v>
      </c>
      <c r="F14" s="152">
        <v>12863.282716946012</v>
      </c>
      <c r="G14" s="152">
        <v>1523.0427591299999</v>
      </c>
      <c r="H14" s="152">
        <v>6612.3848400339975</v>
      </c>
      <c r="I14" s="152">
        <v>5484.6475008000016</v>
      </c>
      <c r="J14" s="152">
        <v>3051.6545317700002</v>
      </c>
      <c r="K14" s="152">
        <v>2793.4427101700007</v>
      </c>
      <c r="L14" s="152">
        <v>5924.4415705000001</v>
      </c>
      <c r="M14" s="152">
        <v>3760.1191000000003</v>
      </c>
      <c r="N14" s="152">
        <v>8943.0609058999926</v>
      </c>
      <c r="O14" s="152">
        <v>4066.6466084099975</v>
      </c>
      <c r="P14" s="152">
        <v>8406.0247986100003</v>
      </c>
      <c r="Q14" s="152">
        <v>4863.2021119399997</v>
      </c>
      <c r="R14" s="152">
        <v>7704.3800000000019</v>
      </c>
      <c r="S14" s="152">
        <v>4253.4000000000005</v>
      </c>
      <c r="T14" s="152">
        <v>10458.872540689998</v>
      </c>
      <c r="U14" s="152">
        <v>2682.40057819</v>
      </c>
      <c r="V14" s="152">
        <v>12286.571737755999</v>
      </c>
      <c r="W14" s="152">
        <v>3659.0156195599998</v>
      </c>
      <c r="X14" s="152">
        <v>5398.878614299997</v>
      </c>
      <c r="Y14" s="152">
        <v>14436.501539629999</v>
      </c>
      <c r="Z14" s="152">
        <v>7864.0591892600041</v>
      </c>
      <c r="AA14" s="152">
        <v>4082.6551445300024</v>
      </c>
      <c r="AB14" s="152">
        <v>4183.6892339299975</v>
      </c>
      <c r="AC14" s="152">
        <v>4502.0559982440027</v>
      </c>
      <c r="AD14" s="152">
        <v>862.05409062000024</v>
      </c>
      <c r="AE14" s="152">
        <v>7.6630000000000003</v>
      </c>
      <c r="AF14" s="152">
        <v>0</v>
      </c>
      <c r="AG14" s="152">
        <v>1470.3597850000003</v>
      </c>
      <c r="AH14" s="152">
        <v>280.0852986999999</v>
      </c>
      <c r="AI14" s="152">
        <v>61.562717160000012</v>
      </c>
      <c r="AJ14" s="152">
        <v>2894.1053371749958</v>
      </c>
      <c r="AK14" s="152">
        <v>2674.6436396200002</v>
      </c>
      <c r="AL14" s="152">
        <v>1355.8221325300005</v>
      </c>
      <c r="AM14" s="152">
        <v>1.6555291499999998</v>
      </c>
      <c r="AN14" s="152">
        <v>2413.4481981064996</v>
      </c>
      <c r="AO14" s="152">
        <v>4334.5407837299999</v>
      </c>
      <c r="AP14" s="152">
        <v>1057.5643466800002</v>
      </c>
      <c r="AQ14" s="152">
        <v>106.64220798999997</v>
      </c>
      <c r="AR14" s="152">
        <v>5.2789194499999992</v>
      </c>
      <c r="AS14" s="152">
        <v>33.705112999999997</v>
      </c>
      <c r="AT14" s="152">
        <v>87.670181249999999</v>
      </c>
      <c r="AU14" s="152">
        <v>83.992000000000004</v>
      </c>
      <c r="AV14" s="152">
        <v>10.922969349999999</v>
      </c>
      <c r="AW14" s="152">
        <v>27.496302010000001</v>
      </c>
      <c r="AX14" s="152">
        <v>150.93012873000001</v>
      </c>
      <c r="AY14" s="152">
        <v>347.39918915999999</v>
      </c>
      <c r="AZ14" s="152">
        <v>38.155999999999999</v>
      </c>
      <c r="BA14" s="152">
        <v>104.693</v>
      </c>
      <c r="BB14" s="152">
        <v>99.492220000000003</v>
      </c>
      <c r="BC14" s="152">
        <v>137.64128999999997</v>
      </c>
      <c r="BD14" s="152">
        <v>431.77343999999999</v>
      </c>
      <c r="BE14" s="152">
        <v>57.189680000000003</v>
      </c>
      <c r="BF14" s="152">
        <v>0</v>
      </c>
      <c r="BG14" s="152">
        <v>57.034149620000001</v>
      </c>
      <c r="BH14" s="152">
        <v>74.767812500000005</v>
      </c>
      <c r="BI14" s="152">
        <v>246.64355999999998</v>
      </c>
      <c r="BJ14" s="152">
        <v>1248.7902652799996</v>
      </c>
      <c r="BK14" s="152">
        <v>193.08783000000003</v>
      </c>
      <c r="BL14" s="152">
        <v>301.31439</v>
      </c>
    </row>
    <row r="15" spans="2:64" x14ac:dyDescent="0.25">
      <c r="B15" s="151" t="s">
        <v>229</v>
      </c>
      <c r="C15" s="152">
        <v>6300.1888658900016</v>
      </c>
      <c r="D15" s="152">
        <v>6256.56</v>
      </c>
      <c r="E15" s="152">
        <v>10448.90258</v>
      </c>
      <c r="F15" s="152">
        <v>17135.103162640014</v>
      </c>
      <c r="G15" s="152">
        <v>883.81822000999989</v>
      </c>
      <c r="H15" s="152">
        <v>4227.1262319809985</v>
      </c>
      <c r="I15" s="152">
        <v>2014.0092621600002</v>
      </c>
      <c r="J15" s="152">
        <v>12932.048822837993</v>
      </c>
      <c r="K15" s="152">
        <v>4912.9399318800024</v>
      </c>
      <c r="L15" s="152">
        <v>6344.8038403099999</v>
      </c>
      <c r="M15" s="152">
        <v>3599.1818000000003</v>
      </c>
      <c r="N15" s="152">
        <v>5547.6135950399994</v>
      </c>
      <c r="O15" s="152">
        <v>6882.1941791899953</v>
      </c>
      <c r="P15" s="152">
        <v>7316.3639087499978</v>
      </c>
      <c r="Q15" s="152">
        <v>4524.0643819400029</v>
      </c>
      <c r="R15" s="152">
        <v>7125.0215959599991</v>
      </c>
      <c r="S15" s="152">
        <v>3880.85</v>
      </c>
      <c r="T15" s="152">
        <v>9934.8090603699929</v>
      </c>
      <c r="U15" s="152">
        <v>5945.8278161400021</v>
      </c>
      <c r="V15" s="152">
        <v>7454.2792411310002</v>
      </c>
      <c r="W15" s="152">
        <v>4035.6650648000009</v>
      </c>
      <c r="X15" s="152">
        <v>3463.2880233699943</v>
      </c>
      <c r="Y15" s="152">
        <v>14688.783644949997</v>
      </c>
      <c r="Z15" s="152">
        <v>4930.0236275899997</v>
      </c>
      <c r="AA15" s="152">
        <v>2917.8372152699999</v>
      </c>
      <c r="AB15" s="152">
        <v>4025.5962265500002</v>
      </c>
      <c r="AC15" s="152">
        <v>5021.0182822199977</v>
      </c>
      <c r="AD15" s="152">
        <v>726.78357424000023</v>
      </c>
      <c r="AE15" s="152">
        <v>0</v>
      </c>
      <c r="AF15" s="152">
        <v>873.64599999999996</v>
      </c>
      <c r="AG15" s="152">
        <v>1569.3841641200002</v>
      </c>
      <c r="AH15" s="152">
        <v>576.22987598000009</v>
      </c>
      <c r="AI15" s="152">
        <v>37.735347999999995</v>
      </c>
      <c r="AJ15" s="152">
        <v>1707.2590371299998</v>
      </c>
      <c r="AK15" s="152">
        <v>983.82291684999984</v>
      </c>
      <c r="AL15" s="152">
        <v>757.16465537999989</v>
      </c>
      <c r="AM15" s="152">
        <v>1.7948361299999998</v>
      </c>
      <c r="AN15" s="152">
        <v>1104.4219735199997</v>
      </c>
      <c r="AO15" s="152">
        <v>1788.3481767899984</v>
      </c>
      <c r="AP15" s="152">
        <v>1879.3419178399993</v>
      </c>
      <c r="AQ15" s="152">
        <v>1.9304210399999999</v>
      </c>
      <c r="AR15" s="152">
        <v>26.003109890000001</v>
      </c>
      <c r="AS15" s="152">
        <v>2.6377200000000007</v>
      </c>
      <c r="AT15" s="152">
        <v>218.27440698999999</v>
      </c>
      <c r="AU15" s="152">
        <v>62.685000000000002</v>
      </c>
      <c r="AV15" s="152">
        <v>0</v>
      </c>
      <c r="AW15" s="152">
        <v>0</v>
      </c>
      <c r="AX15" s="152">
        <v>98.863564690000004</v>
      </c>
      <c r="AY15" s="152">
        <v>56.272811999999995</v>
      </c>
      <c r="AZ15" s="152">
        <v>467.298</v>
      </c>
      <c r="BA15" s="152">
        <v>21.707999999999998</v>
      </c>
      <c r="BB15" s="152">
        <v>81.75124000000001</v>
      </c>
      <c r="BC15" s="152">
        <v>10.03365</v>
      </c>
      <c r="BD15" s="152">
        <v>66.25503999999998</v>
      </c>
      <c r="BE15" s="152">
        <v>52.368690000000001</v>
      </c>
      <c r="BF15" s="152">
        <v>1.0009999999999999</v>
      </c>
      <c r="BG15" s="152">
        <v>0.46278755999999999</v>
      </c>
      <c r="BH15" s="152">
        <v>0</v>
      </c>
      <c r="BI15" s="152">
        <v>18.01071</v>
      </c>
      <c r="BJ15" s="152">
        <v>373.4339589599997</v>
      </c>
      <c r="BK15" s="152">
        <v>125.52251</v>
      </c>
      <c r="BL15" s="152">
        <v>54.683780000000006</v>
      </c>
    </row>
    <row r="16" spans="2:64" x14ac:dyDescent="0.25">
      <c r="B16" s="151" t="s">
        <v>230</v>
      </c>
      <c r="C16" s="152">
        <v>30148.935336306797</v>
      </c>
      <c r="D16" s="152">
        <v>25741.64</v>
      </c>
      <c r="E16" s="152">
        <v>3193.9377873648618</v>
      </c>
      <c r="F16" s="152">
        <v>5572.5330696720002</v>
      </c>
      <c r="G16" s="152">
        <v>15592.707212247977</v>
      </c>
      <c r="H16" s="152">
        <v>10790.267747709999</v>
      </c>
      <c r="I16" s="152">
        <v>1010.0469999499988</v>
      </c>
      <c r="J16" s="152">
        <v>10806.920879660001</v>
      </c>
      <c r="K16" s="152">
        <v>31421.128913690078</v>
      </c>
      <c r="L16" s="152">
        <v>14011.142726399999</v>
      </c>
      <c r="M16" s="152">
        <v>9109.1342999999997</v>
      </c>
      <c r="N16" s="152">
        <v>85257.141555880095</v>
      </c>
      <c r="O16" s="152">
        <v>27009.591544509934</v>
      </c>
      <c r="P16" s="152">
        <v>7680.7543473155019</v>
      </c>
      <c r="Q16" s="152">
        <v>11761.054530160003</v>
      </c>
      <c r="R16" s="152">
        <v>24733.099265700021</v>
      </c>
      <c r="S16" s="152">
        <v>23706.07</v>
      </c>
      <c r="T16" s="152">
        <v>46466.805916160112</v>
      </c>
      <c r="U16" s="152">
        <v>8641.7418461720026</v>
      </c>
      <c r="V16" s="152">
        <v>11212.158580360003</v>
      </c>
      <c r="W16" s="152">
        <v>4696.9693745600007</v>
      </c>
      <c r="X16" s="152">
        <v>37124.141855580005</v>
      </c>
      <c r="Y16" s="152">
        <v>18212.305335539961</v>
      </c>
      <c r="Z16" s="152">
        <v>34453.725225771959</v>
      </c>
      <c r="AA16" s="152">
        <v>15747.661319280001</v>
      </c>
      <c r="AB16" s="152">
        <v>18673.102904729956</v>
      </c>
      <c r="AC16" s="152">
        <v>11727.845331784005</v>
      </c>
      <c r="AD16" s="152">
        <v>3096.7602763099994</v>
      </c>
      <c r="AE16" s="152">
        <v>7.9210000000000003</v>
      </c>
      <c r="AF16" s="152">
        <v>32.585000000000001</v>
      </c>
      <c r="AG16" s="152">
        <v>19104.9810172695</v>
      </c>
      <c r="AH16" s="152">
        <v>428.48986187000008</v>
      </c>
      <c r="AI16" s="152">
        <v>1934.0355186800002</v>
      </c>
      <c r="AJ16" s="152">
        <v>18797.430122339931</v>
      </c>
      <c r="AK16" s="152">
        <v>3056.3190348600001</v>
      </c>
      <c r="AL16" s="152">
        <v>2789.6843934699996</v>
      </c>
      <c r="AM16" s="152">
        <v>145.06350834999998</v>
      </c>
      <c r="AN16" s="152">
        <v>4919.8967407610025</v>
      </c>
      <c r="AO16" s="152">
        <v>4616.7806590253003</v>
      </c>
      <c r="AP16" s="152">
        <v>13060.087771312203</v>
      </c>
      <c r="AQ16" s="152">
        <v>333.58156037999998</v>
      </c>
      <c r="AR16" s="152">
        <v>4.2404771800000001</v>
      </c>
      <c r="AS16" s="152">
        <v>19.291608740000001</v>
      </c>
      <c r="AT16" s="152">
        <v>1075.3307418699999</v>
      </c>
      <c r="AU16" s="152">
        <v>82.414000000000001</v>
      </c>
      <c r="AV16" s="152">
        <v>165.65705721000003</v>
      </c>
      <c r="AW16" s="152">
        <v>144.91042576000012</v>
      </c>
      <c r="AX16" s="152">
        <v>3084.0129484599993</v>
      </c>
      <c r="AY16" s="152">
        <v>351.29463130999994</v>
      </c>
      <c r="AZ16" s="152">
        <v>509.07765000000012</v>
      </c>
      <c r="BA16" s="152">
        <v>1270.723</v>
      </c>
      <c r="BB16" s="152">
        <v>170.31814000000003</v>
      </c>
      <c r="BC16" s="152">
        <v>55.271086000000004</v>
      </c>
      <c r="BD16" s="152">
        <v>2035.7069104699997</v>
      </c>
      <c r="BE16" s="152">
        <v>616.09214110999994</v>
      </c>
      <c r="BF16" s="152">
        <v>25.473098</v>
      </c>
      <c r="BG16" s="152">
        <v>511.89102775000009</v>
      </c>
      <c r="BH16" s="152">
        <v>1.5520809999999998</v>
      </c>
      <c r="BI16" s="152">
        <v>1613.54738</v>
      </c>
      <c r="BJ16" s="152">
        <v>4775.9922390200009</v>
      </c>
      <c r="BK16" s="152">
        <v>895.31051000000002</v>
      </c>
      <c r="BL16" s="152">
        <v>2180.5626899999993</v>
      </c>
    </row>
    <row r="17" spans="2:64" x14ac:dyDescent="0.25">
      <c r="B17" s="151" t="s">
        <v>231</v>
      </c>
      <c r="C17" s="152">
        <v>0</v>
      </c>
      <c r="D17" s="152">
        <v>216.6</v>
      </c>
      <c r="E17" s="152">
        <v>0</v>
      </c>
      <c r="F17" s="152">
        <v>383.42957408999996</v>
      </c>
      <c r="G17" s="152">
        <v>138.80703299999999</v>
      </c>
      <c r="H17" s="152">
        <v>255.19499999999999</v>
      </c>
      <c r="I17" s="152">
        <v>0</v>
      </c>
      <c r="J17" s="152">
        <v>0</v>
      </c>
      <c r="K17" s="152">
        <v>0</v>
      </c>
      <c r="L17" s="152">
        <v>0</v>
      </c>
      <c r="M17" s="152">
        <v>0</v>
      </c>
      <c r="N17" s="152">
        <v>0</v>
      </c>
      <c r="O17" s="152">
        <v>0</v>
      </c>
      <c r="P17" s="152">
        <v>0</v>
      </c>
      <c r="Q17" s="152">
        <v>136.67349018000002</v>
      </c>
      <c r="R17" s="152">
        <v>150.58199999999999</v>
      </c>
      <c r="S17" s="152">
        <v>0</v>
      </c>
      <c r="T17" s="152">
        <v>0</v>
      </c>
      <c r="U17" s="152">
        <v>0</v>
      </c>
      <c r="V17" s="152">
        <v>0</v>
      </c>
      <c r="W17" s="152">
        <v>0</v>
      </c>
      <c r="X17" s="152">
        <v>0</v>
      </c>
      <c r="Y17" s="152">
        <v>0</v>
      </c>
      <c r="Z17" s="152">
        <v>0</v>
      </c>
      <c r="AA17" s="152">
        <v>82.23</v>
      </c>
      <c r="AB17" s="152">
        <v>0</v>
      </c>
      <c r="AC17" s="152">
        <v>0</v>
      </c>
      <c r="AD17" s="152">
        <v>0</v>
      </c>
      <c r="AE17" s="152">
        <v>2.722</v>
      </c>
      <c r="AF17" s="152">
        <v>0</v>
      </c>
      <c r="AG17" s="152">
        <v>3.3375079999999997</v>
      </c>
      <c r="AH17" s="152">
        <v>0</v>
      </c>
      <c r="AI17" s="152">
        <v>1.5</v>
      </c>
      <c r="AJ17" s="152">
        <v>0</v>
      </c>
      <c r="AK17" s="152">
        <v>3.3799999999999997E-2</v>
      </c>
      <c r="AL17" s="152">
        <v>0</v>
      </c>
      <c r="AM17" s="152">
        <v>0</v>
      </c>
      <c r="AN17" s="152">
        <v>3.3662686100000001</v>
      </c>
      <c r="AO17" s="152">
        <v>0</v>
      </c>
      <c r="AP17" s="152">
        <v>0</v>
      </c>
      <c r="AQ17" s="152">
        <v>0</v>
      </c>
      <c r="AR17" s="152">
        <v>0</v>
      </c>
      <c r="AS17" s="152">
        <v>0</v>
      </c>
      <c r="AT17" s="152">
        <v>0</v>
      </c>
      <c r="AU17" s="152">
        <v>0</v>
      </c>
      <c r="AV17" s="152">
        <v>0</v>
      </c>
      <c r="AW17" s="152">
        <v>33.183290190000001</v>
      </c>
      <c r="AX17" s="152">
        <v>0</v>
      </c>
      <c r="AY17" s="152">
        <v>0</v>
      </c>
      <c r="AZ17" s="152">
        <v>0</v>
      </c>
      <c r="BA17" s="152">
        <v>0</v>
      </c>
      <c r="BB17" s="152">
        <v>0</v>
      </c>
      <c r="BC17" s="152">
        <v>0</v>
      </c>
      <c r="BD17" s="152">
        <v>0</v>
      </c>
      <c r="BE17" s="152">
        <v>0</v>
      </c>
      <c r="BF17" s="152">
        <v>0</v>
      </c>
      <c r="BG17" s="152">
        <v>2.6038526000000002</v>
      </c>
      <c r="BH17" s="152">
        <v>0</v>
      </c>
      <c r="BI17" s="152">
        <v>0</v>
      </c>
      <c r="BJ17" s="152">
        <v>0</v>
      </c>
      <c r="BK17" s="152">
        <v>0</v>
      </c>
      <c r="BL17" s="152">
        <v>0</v>
      </c>
    </row>
    <row r="18" spans="2:64" x14ac:dyDescent="0.25">
      <c r="B18" s="151" t="s">
        <v>232</v>
      </c>
      <c r="C18" s="152">
        <v>6144.9500280271313</v>
      </c>
      <c r="D18" s="152">
        <v>8204.1799999999985</v>
      </c>
      <c r="E18" s="152">
        <v>62279.82821136008</v>
      </c>
      <c r="F18" s="152">
        <v>6514.0680899299996</v>
      </c>
      <c r="G18" s="152">
        <v>201.8982182499999</v>
      </c>
      <c r="H18" s="152">
        <v>4992.1245437099997</v>
      </c>
      <c r="I18" s="152">
        <v>19348.162938900008</v>
      </c>
      <c r="J18" s="152">
        <v>2274.0332981341444</v>
      </c>
      <c r="K18" s="152">
        <v>7473.7985967998711</v>
      </c>
      <c r="L18" s="152">
        <v>2468.50631187</v>
      </c>
      <c r="M18" s="152">
        <v>35576.026050413813</v>
      </c>
      <c r="N18" s="152">
        <v>40774.999357530229</v>
      </c>
      <c r="O18" s="152">
        <v>2917.4853669000004</v>
      </c>
      <c r="P18" s="152">
        <v>25128.968881529923</v>
      </c>
      <c r="Q18" s="152">
        <v>1054.0804313199969</v>
      </c>
      <c r="R18" s="152">
        <v>23043.154847410005</v>
      </c>
      <c r="S18" s="152">
        <v>16433.240000000002</v>
      </c>
      <c r="T18" s="152">
        <v>21290.442903930096</v>
      </c>
      <c r="U18" s="152">
        <v>35135.558722060188</v>
      </c>
      <c r="V18" s="152">
        <v>18862.624655434476</v>
      </c>
      <c r="W18" s="152">
        <v>14310.370195570027</v>
      </c>
      <c r="X18" s="152">
        <v>2572.6527020103381</v>
      </c>
      <c r="Y18" s="152">
        <v>9402.5237025299757</v>
      </c>
      <c r="Z18" s="152">
        <v>2426.0174480999967</v>
      </c>
      <c r="AA18" s="152">
        <v>5512.4658710700051</v>
      </c>
      <c r="AB18" s="152">
        <v>967.78832017999957</v>
      </c>
      <c r="AC18" s="152">
        <v>25348.615615940045</v>
      </c>
      <c r="AD18" s="152">
        <v>10222.900088750037</v>
      </c>
      <c r="AE18" s="152">
        <v>57.109000000000002</v>
      </c>
      <c r="AF18" s="152">
        <v>0</v>
      </c>
      <c r="AG18" s="152">
        <v>791.37790918999997</v>
      </c>
      <c r="AH18" s="152">
        <v>1952.1728185799982</v>
      </c>
      <c r="AI18" s="152">
        <v>694.76066539999931</v>
      </c>
      <c r="AJ18" s="152">
        <v>20859.916977255059</v>
      </c>
      <c r="AK18" s="152">
        <v>23763.586990222</v>
      </c>
      <c r="AL18" s="152">
        <v>15922.664537507942</v>
      </c>
      <c r="AM18" s="152">
        <v>100.9993135</v>
      </c>
      <c r="AN18" s="152">
        <v>15687.388829367186</v>
      </c>
      <c r="AO18" s="152">
        <v>1670.0964022334108</v>
      </c>
      <c r="AP18" s="152">
        <v>733.51331444975835</v>
      </c>
      <c r="AQ18" s="152">
        <v>1572.56904392</v>
      </c>
      <c r="AR18" s="152">
        <v>324.83357360999997</v>
      </c>
      <c r="AS18" s="152">
        <v>133.71300241999998</v>
      </c>
      <c r="AT18" s="152">
        <v>66.462381820000388</v>
      </c>
      <c r="AU18" s="152">
        <v>625.57100000000003</v>
      </c>
      <c r="AV18" s="152">
        <v>212.68585181999984</v>
      </c>
      <c r="AW18" s="152">
        <v>1885.9977550200001</v>
      </c>
      <c r="AX18" s="152">
        <v>579.99951574999989</v>
      </c>
      <c r="AY18" s="152">
        <v>287.20296796999997</v>
      </c>
      <c r="AZ18" s="152">
        <v>678.60734301000025</v>
      </c>
      <c r="BA18" s="152">
        <v>177.29</v>
      </c>
      <c r="BB18" s="152">
        <v>883.94177000000002</v>
      </c>
      <c r="BC18" s="152">
        <v>645.69696999999996</v>
      </c>
      <c r="BD18" s="152">
        <v>101.58757000000001</v>
      </c>
      <c r="BE18" s="152">
        <v>1709.6075700000004</v>
      </c>
      <c r="BF18" s="152">
        <v>22.037846000000002</v>
      </c>
      <c r="BG18" s="152">
        <v>175.15835630999985</v>
      </c>
      <c r="BH18" s="152">
        <v>550.93379020000009</v>
      </c>
      <c r="BI18" s="152">
        <v>1644.9576500000001</v>
      </c>
      <c r="BJ18" s="152">
        <v>100.11926121000107</v>
      </c>
      <c r="BK18" s="152">
        <v>896.37848999999994</v>
      </c>
      <c r="BL18" s="152">
        <v>162.18321</v>
      </c>
    </row>
    <row r="19" spans="2:64" s="119" customFormat="1" x14ac:dyDescent="0.25">
      <c r="B19" s="153" t="s">
        <v>364</v>
      </c>
      <c r="C19" s="154">
        <v>157591.4371971041</v>
      </c>
      <c r="D19" s="154">
        <v>206648.66</v>
      </c>
      <c r="E19" s="154">
        <v>214169.230244762</v>
      </c>
      <c r="F19" s="154">
        <v>173615.175264702</v>
      </c>
      <c r="G19" s="154">
        <v>83774.412727714385</v>
      </c>
      <c r="H19" s="154">
        <v>145822.48875439403</v>
      </c>
      <c r="I19" s="154">
        <v>109797.12887660851</v>
      </c>
      <c r="J19" s="154">
        <v>74527.553568234129</v>
      </c>
      <c r="K19" s="154">
        <v>143942.09489386997</v>
      </c>
      <c r="L19" s="154">
        <v>104648.80331511798</v>
      </c>
      <c r="M19" s="154">
        <v>114300.03695041382</v>
      </c>
      <c r="N19" s="154">
        <v>277846.5124917003</v>
      </c>
      <c r="O19" s="154">
        <v>128418.42098747991</v>
      </c>
      <c r="P19" s="154">
        <v>157617.06379662541</v>
      </c>
      <c r="Q19" s="154">
        <v>117351.02383032994</v>
      </c>
      <c r="R19" s="154">
        <v>180858.83764672003</v>
      </c>
      <c r="S19" s="154">
        <v>165526.29999999999</v>
      </c>
      <c r="T19" s="154">
        <v>265712.61278840824</v>
      </c>
      <c r="U19" s="154">
        <v>132754.7928054122</v>
      </c>
      <c r="V19" s="154">
        <v>150809.45089514731</v>
      </c>
      <c r="W19" s="154">
        <v>118653.32995780002</v>
      </c>
      <c r="X19" s="154">
        <v>172818.79934026042</v>
      </c>
      <c r="Y19" s="154">
        <v>145922.47261532591</v>
      </c>
      <c r="Z19" s="154">
        <v>144934.19861385701</v>
      </c>
      <c r="AA19" s="154">
        <v>86101.433244959975</v>
      </c>
      <c r="AB19" s="154">
        <v>87211.54139195793</v>
      </c>
      <c r="AC19" s="154">
        <v>132135.97037477008</v>
      </c>
      <c r="AD19" s="154">
        <v>38103.879734650036</v>
      </c>
      <c r="AE19" s="154">
        <v>118.67700000000001</v>
      </c>
      <c r="AF19" s="154">
        <v>3197.5279999999998</v>
      </c>
      <c r="AG19" s="154">
        <v>41237.697047080495</v>
      </c>
      <c r="AH19" s="154">
        <v>10329.364362945002</v>
      </c>
      <c r="AI19" s="154">
        <v>5018.0421732799996</v>
      </c>
      <c r="AJ19" s="154">
        <v>88291.734580400022</v>
      </c>
      <c r="AK19" s="154">
        <v>58687.625708019994</v>
      </c>
      <c r="AL19" s="154">
        <v>42598.361797102945</v>
      </c>
      <c r="AM19" s="154">
        <v>544.190321060001</v>
      </c>
      <c r="AN19" s="154">
        <v>49384.33132758717</v>
      </c>
      <c r="AO19" s="154">
        <v>37133.614616649007</v>
      </c>
      <c r="AP19" s="154">
        <v>35128.564575500663</v>
      </c>
      <c r="AQ19" s="154">
        <v>3612.2273502099997</v>
      </c>
      <c r="AR19" s="154">
        <v>1013.4202213100001</v>
      </c>
      <c r="AS19" s="154">
        <v>647.75379415999987</v>
      </c>
      <c r="AT19" s="154">
        <v>4324.9409660400006</v>
      </c>
      <c r="AU19" s="154">
        <v>2131.5050000000001</v>
      </c>
      <c r="AV19" s="154">
        <v>950.73982916999989</v>
      </c>
      <c r="AW19" s="154">
        <v>2247.5731644200005</v>
      </c>
      <c r="AX19" s="154">
        <v>6193.6264904499994</v>
      </c>
      <c r="AY19" s="154">
        <v>8252.8872194300002</v>
      </c>
      <c r="AZ19" s="154">
        <v>4632.0454930100004</v>
      </c>
      <c r="BA19" s="154">
        <v>2618.201</v>
      </c>
      <c r="BB19" s="154">
        <v>2995.6855100000002</v>
      </c>
      <c r="BC19" s="154">
        <v>3007.3566160000005</v>
      </c>
      <c r="BD19" s="154">
        <v>7917.83669001</v>
      </c>
      <c r="BE19" s="154">
        <v>4700.787661110001</v>
      </c>
      <c r="BF19" s="154">
        <v>431.54940999999997</v>
      </c>
      <c r="BG19" s="154">
        <v>1362.6067665900002</v>
      </c>
      <c r="BH19" s="154">
        <v>1586.3762172000002</v>
      </c>
      <c r="BI19" s="154">
        <v>5367.9644800000005</v>
      </c>
      <c r="BJ19" s="154">
        <v>11844.661353330008</v>
      </c>
      <c r="BK19" s="154">
        <v>8580.4324099999994</v>
      </c>
      <c r="BL19" s="154">
        <v>4820.7613099999999</v>
      </c>
    </row>
    <row r="20" spans="2:64" x14ac:dyDescent="0.25">
      <c r="B20" s="155"/>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row>
    <row r="21" spans="2:64" x14ac:dyDescent="0.25">
      <c r="B21" s="157" t="s">
        <v>365</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row>
    <row r="22" spans="2:64" x14ac:dyDescent="0.25">
      <c r="B22" s="99" t="s">
        <v>235</v>
      </c>
      <c r="C22" s="159">
        <v>34264.522189823001</v>
      </c>
      <c r="D22" s="159">
        <v>38496.74</v>
      </c>
      <c r="E22" s="159">
        <v>39210.778294939017</v>
      </c>
      <c r="F22" s="159">
        <v>52772.155593305994</v>
      </c>
      <c r="G22" s="159">
        <v>6745.9897316200013</v>
      </c>
      <c r="H22" s="159">
        <v>31385.203950284005</v>
      </c>
      <c r="I22" s="159">
        <v>23048.501405449999</v>
      </c>
      <c r="J22" s="159">
        <v>13925.008000000002</v>
      </c>
      <c r="K22" s="159">
        <v>30865.520974866042</v>
      </c>
      <c r="L22" s="159">
        <v>26833.670444961001</v>
      </c>
      <c r="M22" s="159">
        <v>33066.534399999997</v>
      </c>
      <c r="N22" s="159">
        <v>24807.992377420018</v>
      </c>
      <c r="O22" s="159">
        <v>24824.373225650001</v>
      </c>
      <c r="P22" s="159">
        <v>48765.403309639936</v>
      </c>
      <c r="Q22" s="159">
        <v>26093.955732109993</v>
      </c>
      <c r="R22" s="159">
        <v>48335.157403509998</v>
      </c>
      <c r="S22" s="159">
        <v>10601.68</v>
      </c>
      <c r="T22" s="159">
        <v>59005.482002528013</v>
      </c>
      <c r="U22" s="159">
        <v>31771.945968769993</v>
      </c>
      <c r="V22" s="159">
        <v>38950.987325714501</v>
      </c>
      <c r="W22" s="159">
        <v>15529.586585139992</v>
      </c>
      <c r="X22" s="159">
        <v>44204.736649480001</v>
      </c>
      <c r="Y22" s="159">
        <v>48165.682540659982</v>
      </c>
      <c r="Z22" s="159">
        <v>28119.268524532494</v>
      </c>
      <c r="AA22" s="159">
        <v>23187.720103799995</v>
      </c>
      <c r="AB22" s="159">
        <v>23865.326132950988</v>
      </c>
      <c r="AC22" s="159">
        <v>28197.220479115993</v>
      </c>
      <c r="AD22" s="159">
        <v>9742.7629797300306</v>
      </c>
      <c r="AE22" s="159">
        <v>15.798</v>
      </c>
      <c r="AF22" s="159">
        <v>431.74</v>
      </c>
      <c r="AG22" s="159">
        <v>12382.613136937534</v>
      </c>
      <c r="AH22" s="159">
        <v>2581.1681353399986</v>
      </c>
      <c r="AI22" s="159">
        <v>822.81583028999955</v>
      </c>
      <c r="AJ22" s="159">
        <v>27954.174967910079</v>
      </c>
      <c r="AK22" s="159">
        <v>17885.90111458</v>
      </c>
      <c r="AL22" s="159">
        <v>20904.864759442924</v>
      </c>
      <c r="AM22" s="159">
        <v>96.163929380000027</v>
      </c>
      <c r="AN22" s="159">
        <v>15104.997805183008</v>
      </c>
      <c r="AO22" s="159">
        <v>6529.3200060700001</v>
      </c>
      <c r="AP22" s="159">
        <v>6080.2419672899987</v>
      </c>
      <c r="AQ22" s="159">
        <v>1232.8533450200002</v>
      </c>
      <c r="AR22" s="159">
        <v>48.423510499999999</v>
      </c>
      <c r="AS22" s="159">
        <v>213.04452213000005</v>
      </c>
      <c r="AT22" s="159">
        <v>2253.2840950600003</v>
      </c>
      <c r="AU22" s="159">
        <v>704.13900000000001</v>
      </c>
      <c r="AV22" s="159">
        <v>324.62952075000004</v>
      </c>
      <c r="AW22" s="159">
        <v>124.27386987</v>
      </c>
      <c r="AX22" s="159">
        <v>467.64585024000007</v>
      </c>
      <c r="AY22" s="159">
        <v>4225.1576512500005</v>
      </c>
      <c r="AZ22" s="159">
        <v>397.12934999999999</v>
      </c>
      <c r="BA22" s="159">
        <v>105.71899999999999</v>
      </c>
      <c r="BB22" s="159">
        <v>525.21114</v>
      </c>
      <c r="BC22" s="159">
        <v>1169.5501899999999</v>
      </c>
      <c r="BD22" s="159">
        <v>2849.0764112000011</v>
      </c>
      <c r="BE22" s="159">
        <v>763.07122973000025</v>
      </c>
      <c r="BF22" s="159">
        <v>0</v>
      </c>
      <c r="BG22" s="159">
        <v>474.16306041999991</v>
      </c>
      <c r="BH22" s="159">
        <v>910.11059399999988</v>
      </c>
      <c r="BI22" s="159">
        <v>594.29456000000005</v>
      </c>
      <c r="BJ22" s="159">
        <v>3296.3694045099996</v>
      </c>
      <c r="BK22" s="159">
        <v>1893.7119</v>
      </c>
      <c r="BL22" s="159">
        <v>11.626610000000001</v>
      </c>
    </row>
    <row r="23" spans="2:64" x14ac:dyDescent="0.25">
      <c r="B23" s="99" t="s">
        <v>236</v>
      </c>
      <c r="C23" s="152">
        <v>23745.289732442001</v>
      </c>
      <c r="D23" s="152">
        <v>29486.44</v>
      </c>
      <c r="E23" s="152">
        <v>27780.15925620003</v>
      </c>
      <c r="F23" s="152">
        <v>17550.461170859988</v>
      </c>
      <c r="G23" s="152">
        <v>4961.16998934</v>
      </c>
      <c r="H23" s="152">
        <v>12549.027369569003</v>
      </c>
      <c r="I23" s="152">
        <v>902.58882454999991</v>
      </c>
      <c r="J23" s="152">
        <v>7083.9785288339699</v>
      </c>
      <c r="K23" s="152">
        <v>31685.36019059395</v>
      </c>
      <c r="L23" s="152">
        <v>22905.96200164</v>
      </c>
      <c r="M23" s="152">
        <v>26448.236999999997</v>
      </c>
      <c r="N23" s="152">
        <v>92971.767952370254</v>
      </c>
      <c r="O23" s="152">
        <v>12528.826692549996</v>
      </c>
      <c r="P23" s="152">
        <v>27440.223526590009</v>
      </c>
      <c r="Q23" s="152">
        <v>7826.3424381600043</v>
      </c>
      <c r="R23" s="152">
        <v>34516.008668959999</v>
      </c>
      <c r="S23" s="152">
        <v>7980.2</v>
      </c>
      <c r="T23" s="152">
        <v>50028.871165239914</v>
      </c>
      <c r="U23" s="152">
        <v>19620.613853970004</v>
      </c>
      <c r="V23" s="152">
        <v>41517.464059177932</v>
      </c>
      <c r="W23" s="152">
        <v>18492.305469199993</v>
      </c>
      <c r="X23" s="152">
        <v>20900.17931515001</v>
      </c>
      <c r="Y23" s="152">
        <v>17413.239587300013</v>
      </c>
      <c r="Z23" s="152">
        <v>21594.204864600044</v>
      </c>
      <c r="AA23" s="152">
        <v>17807.421515130001</v>
      </c>
      <c r="AB23" s="152">
        <v>15902.65300284299</v>
      </c>
      <c r="AC23" s="152">
        <v>13980.054097330001</v>
      </c>
      <c r="AD23" s="152">
        <v>8695.8374943900089</v>
      </c>
      <c r="AE23" s="152">
        <v>62.237000000000002</v>
      </c>
      <c r="AF23" s="152">
        <v>1383.8309999999999</v>
      </c>
      <c r="AG23" s="152">
        <v>8358.4685777500017</v>
      </c>
      <c r="AH23" s="152">
        <v>2329.7076937100005</v>
      </c>
      <c r="AI23" s="152">
        <v>498.58606115999987</v>
      </c>
      <c r="AJ23" s="152">
        <v>15648.85862332999</v>
      </c>
      <c r="AK23" s="152">
        <v>13167.22974357</v>
      </c>
      <c r="AL23" s="152">
        <v>10775.322315659992</v>
      </c>
      <c r="AM23" s="152">
        <v>194.07534937</v>
      </c>
      <c r="AN23" s="152">
        <v>15119.897178699994</v>
      </c>
      <c r="AO23" s="152">
        <v>1365.7058056700002</v>
      </c>
      <c r="AP23" s="152">
        <v>5868.1365801499969</v>
      </c>
      <c r="AQ23" s="152">
        <v>484.87281343000001</v>
      </c>
      <c r="AR23" s="152">
        <v>278.91854184000005</v>
      </c>
      <c r="AS23" s="152">
        <v>135.72059401999999</v>
      </c>
      <c r="AT23" s="152">
        <v>746.97720301999993</v>
      </c>
      <c r="AU23" s="152">
        <v>470.23399999999998</v>
      </c>
      <c r="AV23" s="152">
        <v>90.616414040000009</v>
      </c>
      <c r="AW23" s="152">
        <v>0</v>
      </c>
      <c r="AX23" s="152">
        <v>581.08297202000006</v>
      </c>
      <c r="AY23" s="152">
        <v>0</v>
      </c>
      <c r="AZ23" s="152">
        <v>153.4</v>
      </c>
      <c r="BA23" s="152">
        <v>241.56399999999999</v>
      </c>
      <c r="BB23" s="152">
        <v>0</v>
      </c>
      <c r="BC23" s="152">
        <v>0</v>
      </c>
      <c r="BD23" s="152">
        <v>1328.50642784</v>
      </c>
      <c r="BE23" s="152">
        <v>145.63033614</v>
      </c>
      <c r="BF23" s="152">
        <v>11.747242</v>
      </c>
      <c r="BG23" s="152">
        <v>308.75191815000005</v>
      </c>
      <c r="BH23" s="152">
        <v>0</v>
      </c>
      <c r="BI23" s="152">
        <v>514.26968999999997</v>
      </c>
      <c r="BJ23" s="152">
        <v>4592.6147411299999</v>
      </c>
      <c r="BK23" s="152">
        <v>171.08521999999999</v>
      </c>
      <c r="BL23" s="152">
        <v>62.056815</v>
      </c>
    </row>
    <row r="24" spans="2:64" x14ac:dyDescent="0.25">
      <c r="B24" s="99" t="s">
        <v>237</v>
      </c>
      <c r="C24" s="152">
        <v>5370.7301562800003</v>
      </c>
      <c r="D24" s="152">
        <v>1589.81</v>
      </c>
      <c r="E24" s="152">
        <v>19156.548224571499</v>
      </c>
      <c r="F24" s="152">
        <v>24359.649858457997</v>
      </c>
      <c r="G24" s="152">
        <v>9933.4753230464012</v>
      </c>
      <c r="H24" s="152">
        <v>21789.643792290004</v>
      </c>
      <c r="I24" s="152">
        <v>14304.8535584485</v>
      </c>
      <c r="J24" s="152">
        <v>2405.2880999999998</v>
      </c>
      <c r="K24" s="152">
        <v>8607.7695256840016</v>
      </c>
      <c r="L24" s="152">
        <v>5389.6011694170002</v>
      </c>
      <c r="M24" s="152">
        <v>3861.4704000000006</v>
      </c>
      <c r="N24" s="152">
        <v>157.86565909000001</v>
      </c>
      <c r="O24" s="152">
        <v>6970.5783401900007</v>
      </c>
      <c r="P24" s="152">
        <v>9333.6075972199997</v>
      </c>
      <c r="Q24" s="152">
        <v>7502.1149293100007</v>
      </c>
      <c r="R24" s="152">
        <v>10278.722416100001</v>
      </c>
      <c r="S24" s="152">
        <v>161.24</v>
      </c>
      <c r="T24" s="152">
        <v>20589.407012139996</v>
      </c>
      <c r="U24" s="152">
        <v>4072.6616195800007</v>
      </c>
      <c r="V24" s="152">
        <v>2175.0732516485004</v>
      </c>
      <c r="W24" s="152">
        <v>5811.4750219300004</v>
      </c>
      <c r="X24" s="152">
        <v>8206.0975403900047</v>
      </c>
      <c r="Y24" s="152">
        <v>6395.4151380759986</v>
      </c>
      <c r="Z24" s="152">
        <v>4709.7731746624995</v>
      </c>
      <c r="AA24" s="152">
        <v>4531.2909078100001</v>
      </c>
      <c r="AB24" s="152">
        <v>1541.4086645340008</v>
      </c>
      <c r="AC24" s="152">
        <v>6048.6543110679977</v>
      </c>
      <c r="AD24" s="152">
        <v>0</v>
      </c>
      <c r="AE24" s="152">
        <v>0</v>
      </c>
      <c r="AF24" s="152">
        <v>0</v>
      </c>
      <c r="AG24" s="152">
        <v>0</v>
      </c>
      <c r="AH24" s="152">
        <v>0</v>
      </c>
      <c r="AI24" s="152">
        <v>0</v>
      </c>
      <c r="AJ24" s="152">
        <v>0</v>
      </c>
      <c r="AK24" s="152">
        <v>0</v>
      </c>
      <c r="AL24" s="152">
        <v>0.91075499999999998</v>
      </c>
      <c r="AM24" s="152">
        <v>0</v>
      </c>
      <c r="AN24" s="152">
        <v>0</v>
      </c>
      <c r="AO24" s="152">
        <v>0</v>
      </c>
      <c r="AP24" s="152">
        <v>0</v>
      </c>
      <c r="AQ24" s="152">
        <v>0</v>
      </c>
      <c r="AR24" s="152">
        <v>0</v>
      </c>
      <c r="AS24" s="152">
        <v>0</v>
      </c>
      <c r="AT24" s="152">
        <v>0</v>
      </c>
      <c r="AU24" s="152">
        <v>0</v>
      </c>
      <c r="AV24" s="152">
        <v>0</v>
      </c>
      <c r="AW24" s="152">
        <v>0</v>
      </c>
      <c r="AX24" s="152">
        <v>0</v>
      </c>
      <c r="AY24" s="152">
        <v>0</v>
      </c>
      <c r="AZ24" s="152">
        <v>0</v>
      </c>
      <c r="BA24" s="152">
        <v>0</v>
      </c>
      <c r="BB24" s="152">
        <v>0</v>
      </c>
      <c r="BC24" s="152">
        <v>0</v>
      </c>
      <c r="BD24" s="152">
        <v>0</v>
      </c>
      <c r="BE24" s="152">
        <v>0</v>
      </c>
      <c r="BF24" s="152">
        <v>0</v>
      </c>
      <c r="BG24" s="152">
        <v>0</v>
      </c>
      <c r="BH24" s="152">
        <v>0</v>
      </c>
      <c r="BI24" s="152">
        <v>0</v>
      </c>
      <c r="BJ24" s="152">
        <v>0</v>
      </c>
      <c r="BK24" s="152">
        <v>0</v>
      </c>
      <c r="BL24" s="152">
        <v>0</v>
      </c>
    </row>
    <row r="25" spans="2:64" x14ac:dyDescent="0.25">
      <c r="B25" s="99" t="s">
        <v>238</v>
      </c>
      <c r="C25" s="152">
        <v>25411.64716534</v>
      </c>
      <c r="D25" s="152">
        <v>57650.310000000005</v>
      </c>
      <c r="E25" s="152">
        <v>53895.631789609979</v>
      </c>
      <c r="F25" s="152">
        <v>48632.852037415985</v>
      </c>
      <c r="G25" s="152">
        <v>28449.42787344</v>
      </c>
      <c r="H25" s="152">
        <v>48812.203394050011</v>
      </c>
      <c r="I25" s="152">
        <v>36404.517392649999</v>
      </c>
      <c r="J25" s="152">
        <v>19562.347599999997</v>
      </c>
      <c r="K25" s="152">
        <v>23286.477660049986</v>
      </c>
      <c r="L25" s="152">
        <v>17033.008232489996</v>
      </c>
      <c r="M25" s="152">
        <v>16217.884</v>
      </c>
      <c r="N25" s="152">
        <v>51138.758829459985</v>
      </c>
      <c r="O25" s="152">
        <v>17683.84885201</v>
      </c>
      <c r="P25" s="152">
        <v>40413.273718139986</v>
      </c>
      <c r="Q25" s="152">
        <v>26309.05225547</v>
      </c>
      <c r="R25" s="152">
        <v>42826.251811660004</v>
      </c>
      <c r="S25" s="152">
        <v>101545.15</v>
      </c>
      <c r="T25" s="152">
        <v>51695.784368809997</v>
      </c>
      <c r="U25" s="152">
        <v>16432.536599240004</v>
      </c>
      <c r="V25" s="152">
        <v>17995.111129749981</v>
      </c>
      <c r="W25" s="152">
        <v>22828.288152589997</v>
      </c>
      <c r="X25" s="152">
        <v>28646.071173370001</v>
      </c>
      <c r="Y25" s="152">
        <v>27392.122140660093</v>
      </c>
      <c r="Z25" s="152">
        <v>32957.012199299992</v>
      </c>
      <c r="AA25" s="152">
        <v>16755.827724899998</v>
      </c>
      <c r="AB25" s="152">
        <v>18376.083206579991</v>
      </c>
      <c r="AC25" s="152">
        <v>24903.379141361998</v>
      </c>
      <c r="AD25" s="152">
        <v>0</v>
      </c>
      <c r="AE25" s="152">
        <v>0</v>
      </c>
      <c r="AF25" s="152">
        <v>0</v>
      </c>
      <c r="AG25" s="152">
        <v>910.37467525000022</v>
      </c>
      <c r="AH25" s="152">
        <v>1442.4939364200002</v>
      </c>
      <c r="AI25" s="152">
        <v>0</v>
      </c>
      <c r="AJ25" s="152">
        <v>780.40271913000004</v>
      </c>
      <c r="AK25" s="152">
        <v>198.64514134999999</v>
      </c>
      <c r="AL25" s="152">
        <v>703.08934439000006</v>
      </c>
      <c r="AM25" s="152">
        <v>44.783797189999994</v>
      </c>
      <c r="AN25" s="152">
        <v>174.43484515</v>
      </c>
      <c r="AO25" s="152">
        <v>8570.0300775909909</v>
      </c>
      <c r="AP25" s="152">
        <v>1390.70354473</v>
      </c>
      <c r="AQ25" s="152">
        <v>110.45412915000001</v>
      </c>
      <c r="AR25" s="152">
        <v>570.52242107000006</v>
      </c>
      <c r="AS25" s="152">
        <v>0</v>
      </c>
      <c r="AT25" s="152">
        <v>69.910557389999994</v>
      </c>
      <c r="AU25" s="152">
        <v>0</v>
      </c>
      <c r="AV25" s="152">
        <v>0</v>
      </c>
      <c r="AW25" s="152">
        <v>147.82358371999999</v>
      </c>
      <c r="AX25" s="152">
        <v>983.43927976999998</v>
      </c>
      <c r="AY25" s="152">
        <v>63</v>
      </c>
      <c r="AZ25" s="152">
        <v>545.78204000000005</v>
      </c>
      <c r="BA25" s="152">
        <v>49.182000000000002</v>
      </c>
      <c r="BB25" s="152">
        <v>73.066140000000004</v>
      </c>
      <c r="BC25" s="152">
        <v>0</v>
      </c>
      <c r="BD25" s="152">
        <v>587.31457366999996</v>
      </c>
      <c r="BE25" s="152">
        <v>954.19178328000032</v>
      </c>
      <c r="BF25" s="152">
        <v>347.9169369999999</v>
      </c>
      <c r="BG25" s="152">
        <v>19.532962919999999</v>
      </c>
      <c r="BH25" s="152">
        <v>149.59531129999999</v>
      </c>
      <c r="BI25" s="152">
        <v>145.07142999999999</v>
      </c>
      <c r="BJ25" s="152">
        <v>169.60393645999997</v>
      </c>
      <c r="BK25" s="152">
        <v>1762.44246</v>
      </c>
      <c r="BL25" s="152">
        <v>7.5</v>
      </c>
    </row>
    <row r="26" spans="2:64" x14ac:dyDescent="0.25">
      <c r="B26" s="99" t="s">
        <v>366</v>
      </c>
      <c r="C26" s="152">
        <v>7766.2708905818008</v>
      </c>
      <c r="D26" s="152">
        <v>17995.009999999998</v>
      </c>
      <c r="E26" s="152">
        <v>16193.312487469992</v>
      </c>
      <c r="F26" s="152">
        <v>2001.6030590099979</v>
      </c>
      <c r="G26" s="152">
        <v>8411.3961520500088</v>
      </c>
      <c r="H26" s="152">
        <v>3918.9004817799992</v>
      </c>
      <c r="I26" s="152">
        <v>2136.9871175500002</v>
      </c>
      <c r="J26" s="152">
        <v>3969.886</v>
      </c>
      <c r="K26" s="152">
        <v>21811.819344540014</v>
      </c>
      <c r="L26" s="152">
        <v>3646.3617983599979</v>
      </c>
      <c r="M26" s="152">
        <v>5709.2902999999997</v>
      </c>
      <c r="N26" s="152">
        <v>30522.729503029903</v>
      </c>
      <c r="O26" s="152">
        <v>5376.1994769899957</v>
      </c>
      <c r="P26" s="152">
        <v>5855.073284869999</v>
      </c>
      <c r="Q26" s="152">
        <v>5297.6491897800006</v>
      </c>
      <c r="R26" s="152">
        <v>8006.5772889300006</v>
      </c>
      <c r="S26" s="152">
        <v>7465.51</v>
      </c>
      <c r="T26" s="152">
        <v>22477.133458640099</v>
      </c>
      <c r="U26" s="152">
        <v>8430.0509636000006</v>
      </c>
      <c r="V26" s="152">
        <v>7703.3853271584994</v>
      </c>
      <c r="W26" s="152">
        <v>14736.499479889977</v>
      </c>
      <c r="X26" s="152">
        <v>13466.302244749997</v>
      </c>
      <c r="Y26" s="152">
        <v>10946.562163830053</v>
      </c>
      <c r="Z26" s="152">
        <v>8825.4100440800012</v>
      </c>
      <c r="AA26" s="152">
        <v>3240.238340410001</v>
      </c>
      <c r="AB26" s="152">
        <v>4889.943216249997</v>
      </c>
      <c r="AC26" s="152">
        <v>6226.5892897500053</v>
      </c>
      <c r="AD26" s="152">
        <v>4067.8477592499917</v>
      </c>
      <c r="AE26" s="152">
        <v>11.766999999999999</v>
      </c>
      <c r="AF26" s="152">
        <v>103.316</v>
      </c>
      <c r="AG26" s="152">
        <v>5832.0503036530126</v>
      </c>
      <c r="AH26" s="152">
        <v>1382.3736463249995</v>
      </c>
      <c r="AI26" s="152">
        <v>700.61854188000041</v>
      </c>
      <c r="AJ26" s="152">
        <v>11754.10870986997</v>
      </c>
      <c r="AK26" s="152">
        <v>7423.6904446400004</v>
      </c>
      <c r="AL26" s="152">
        <v>1927.4337668399996</v>
      </c>
      <c r="AM26" s="152">
        <v>128.84376521999999</v>
      </c>
      <c r="AN26" s="152">
        <v>4228.0648695979971</v>
      </c>
      <c r="AO26" s="152">
        <v>2170.8506320500001</v>
      </c>
      <c r="AP26" s="152">
        <v>4028.4220720900075</v>
      </c>
      <c r="AQ26" s="152">
        <v>403.5775577</v>
      </c>
      <c r="AR26" s="152">
        <v>0</v>
      </c>
      <c r="AS26" s="152">
        <v>0</v>
      </c>
      <c r="AT26" s="152">
        <v>126.44627876999999</v>
      </c>
      <c r="AU26" s="152">
        <v>192.91800000000001</v>
      </c>
      <c r="AV26" s="152">
        <v>60.252956549999993</v>
      </c>
      <c r="AW26" s="152">
        <v>18.376675210000002</v>
      </c>
      <c r="AX26" s="152">
        <v>588.36293364999995</v>
      </c>
      <c r="AY26" s="152">
        <v>859.55781156000023</v>
      </c>
      <c r="AZ26" s="152">
        <v>770.10307</v>
      </c>
      <c r="BA26" s="152">
        <v>261.47800000000001</v>
      </c>
      <c r="BB26" s="152">
        <v>154.03955999999999</v>
      </c>
      <c r="BC26" s="152">
        <v>38.437188999999996</v>
      </c>
      <c r="BD26" s="152">
        <v>479.46583793999991</v>
      </c>
      <c r="BE26" s="152">
        <v>697.85371630999953</v>
      </c>
      <c r="BF26" s="152">
        <v>41.294834999999999</v>
      </c>
      <c r="BG26" s="152">
        <v>109.59988432</v>
      </c>
      <c r="BH26" s="152">
        <v>0</v>
      </c>
      <c r="BI26" s="152">
        <v>1069.53649</v>
      </c>
      <c r="BJ26" s="152">
        <v>1130.4660098799993</v>
      </c>
      <c r="BK26" s="152">
        <v>2026.33755</v>
      </c>
      <c r="BL26" s="152">
        <v>629.49022000000002</v>
      </c>
    </row>
    <row r="27" spans="2:64" x14ac:dyDescent="0.25">
      <c r="B27" s="99" t="s">
        <v>240</v>
      </c>
      <c r="C27" s="152">
        <v>7771.1290292717995</v>
      </c>
      <c r="D27" s="152">
        <v>13887.77</v>
      </c>
      <c r="E27" s="152">
        <v>14349.345702119987</v>
      </c>
      <c r="F27" s="152">
        <v>5163.8040058500001</v>
      </c>
      <c r="G27" s="152">
        <v>5794.1431327001228</v>
      </c>
      <c r="H27" s="152">
        <v>6577.2198940900016</v>
      </c>
      <c r="I27" s="152">
        <v>4838.0540141000001</v>
      </c>
      <c r="J27" s="152">
        <v>1696.8089</v>
      </c>
      <c r="K27" s="152">
        <v>3640.8965080099993</v>
      </c>
      <c r="L27" s="152">
        <v>4856.3916960800007</v>
      </c>
      <c r="M27" s="152">
        <v>1299.1768</v>
      </c>
      <c r="N27" s="152">
        <v>15593.249697219997</v>
      </c>
      <c r="O27" s="152">
        <v>5586.4790712299982</v>
      </c>
      <c r="P27" s="152">
        <v>1491.9815581500002</v>
      </c>
      <c r="Q27" s="152">
        <v>5345.7323396100001</v>
      </c>
      <c r="R27" s="152">
        <v>6850.2716504700002</v>
      </c>
      <c r="S27" s="152">
        <v>1307.02</v>
      </c>
      <c r="T27" s="152">
        <v>4561.5862366600013</v>
      </c>
      <c r="U27" s="152">
        <v>5057.0107958600001</v>
      </c>
      <c r="V27" s="152">
        <v>12343.642611270001</v>
      </c>
      <c r="W27" s="152">
        <v>4899.7778827899992</v>
      </c>
      <c r="X27" s="152">
        <v>5083.951217429998</v>
      </c>
      <c r="Y27" s="152">
        <v>2670.37578876</v>
      </c>
      <c r="Z27" s="152">
        <v>11705.841987919999</v>
      </c>
      <c r="AA27" s="152">
        <v>5656.7301827700003</v>
      </c>
      <c r="AB27" s="152">
        <v>7539.8176560000011</v>
      </c>
      <c r="AC27" s="152">
        <v>5850.7856458199985</v>
      </c>
      <c r="AD27" s="152">
        <v>1855.3034394600002</v>
      </c>
      <c r="AE27" s="152">
        <v>0</v>
      </c>
      <c r="AF27" s="152">
        <v>200</v>
      </c>
      <c r="AG27" s="152">
        <v>2253.2815169700002</v>
      </c>
      <c r="AH27" s="152">
        <v>674.84784353999976</v>
      </c>
      <c r="AI27" s="152">
        <v>68.48871192</v>
      </c>
      <c r="AJ27" s="152">
        <v>7367.0921898799988</v>
      </c>
      <c r="AK27" s="152">
        <v>2371.32747535</v>
      </c>
      <c r="AL27" s="152">
        <v>92.794125459999989</v>
      </c>
      <c r="AM27" s="152">
        <v>0</v>
      </c>
      <c r="AN27" s="152">
        <v>976.67370387000005</v>
      </c>
      <c r="AO27" s="152">
        <v>1342.75543505</v>
      </c>
      <c r="AP27" s="152">
        <v>3204.7905409299997</v>
      </c>
      <c r="AQ27" s="152">
        <v>27.719966920000001</v>
      </c>
      <c r="AR27" s="152">
        <v>0</v>
      </c>
      <c r="AS27" s="152">
        <v>0</v>
      </c>
      <c r="AT27" s="152">
        <v>362.66892824999991</v>
      </c>
      <c r="AU27" s="152">
        <v>14.542999999999999</v>
      </c>
      <c r="AV27" s="152">
        <v>64.886793909999994</v>
      </c>
      <c r="AW27" s="152">
        <v>1765.8778765800002</v>
      </c>
      <c r="AX27" s="152">
        <v>217.71007040000001</v>
      </c>
      <c r="AY27" s="152">
        <v>783.18735473000004</v>
      </c>
      <c r="AZ27" s="152">
        <v>669.34278000000006</v>
      </c>
      <c r="BA27" s="152">
        <v>48.819000000000003</v>
      </c>
      <c r="BB27" s="152">
        <v>435.59080999999998</v>
      </c>
      <c r="BC27" s="152">
        <v>257.53588999999999</v>
      </c>
      <c r="BD27" s="152">
        <v>524.35515673999987</v>
      </c>
      <c r="BE27" s="152">
        <v>165.68922513000001</v>
      </c>
      <c r="BF27" s="152">
        <v>0</v>
      </c>
      <c r="BG27" s="152">
        <v>82.781618320000007</v>
      </c>
      <c r="BH27" s="152">
        <v>419.96342779999998</v>
      </c>
      <c r="BI27" s="152">
        <v>369.42720000000003</v>
      </c>
      <c r="BJ27" s="152">
        <v>921.97805859000005</v>
      </c>
      <c r="BK27" s="152">
        <v>311.06332000000003</v>
      </c>
      <c r="BL27" s="152">
        <v>370.74189000000001</v>
      </c>
    </row>
    <row r="28" spans="2:64" x14ac:dyDescent="0.25">
      <c r="B28" s="99" t="s">
        <v>241</v>
      </c>
      <c r="C28" s="152">
        <v>5048.5408896600002</v>
      </c>
      <c r="D28" s="152">
        <v>5941.07</v>
      </c>
      <c r="E28" s="152">
        <v>7190.1786387699995</v>
      </c>
      <c r="F28" s="152">
        <v>3083.3450285599997</v>
      </c>
      <c r="G28" s="152">
        <v>0</v>
      </c>
      <c r="H28" s="152">
        <v>1504.5278651200001</v>
      </c>
      <c r="I28" s="152">
        <v>0</v>
      </c>
      <c r="J28" s="152">
        <v>2132.3357000000001</v>
      </c>
      <c r="K28" s="152">
        <v>2125.8934167599996</v>
      </c>
      <c r="L28" s="152">
        <v>2234.6765305800004</v>
      </c>
      <c r="M28" s="152">
        <v>2118.2221</v>
      </c>
      <c r="N28" s="152">
        <v>3575.6100696999993</v>
      </c>
      <c r="O28" s="152">
        <v>1139.9720118</v>
      </c>
      <c r="P28" s="152">
        <v>4937.8224302999988</v>
      </c>
      <c r="Q28" s="152">
        <v>2788.7130405199996</v>
      </c>
      <c r="R28" s="152">
        <v>5111.3276407200001</v>
      </c>
      <c r="S28" s="152">
        <v>613.91999999999996</v>
      </c>
      <c r="T28" s="152">
        <v>7915.4437347899984</v>
      </c>
      <c r="U28" s="152">
        <v>5706.9820620600003</v>
      </c>
      <c r="V28" s="152">
        <v>4038.2208324399994</v>
      </c>
      <c r="W28" s="152">
        <v>2618.1185918299998</v>
      </c>
      <c r="X28" s="152">
        <v>3419.53454113</v>
      </c>
      <c r="Y28" s="152">
        <v>2381.3598620900007</v>
      </c>
      <c r="Z28" s="152">
        <v>3889.1003938399986</v>
      </c>
      <c r="AA28" s="152">
        <v>3703.9278760499997</v>
      </c>
      <c r="AB28" s="152">
        <v>2901.4656964400001</v>
      </c>
      <c r="AC28" s="152">
        <v>2085.7581812799999</v>
      </c>
      <c r="AD28" s="152">
        <v>1763.3958947199994</v>
      </c>
      <c r="AE28" s="152">
        <v>0</v>
      </c>
      <c r="AF28" s="152">
        <v>0</v>
      </c>
      <c r="AG28" s="152">
        <v>1399.0455759399999</v>
      </c>
      <c r="AH28" s="152">
        <v>253.18441292999998</v>
      </c>
      <c r="AI28" s="152">
        <v>0</v>
      </c>
      <c r="AJ28" s="152">
        <v>2271.13531883</v>
      </c>
      <c r="AK28" s="152">
        <v>1084.8792023699998</v>
      </c>
      <c r="AL28" s="152">
        <v>1249.2446207200001</v>
      </c>
      <c r="AM28" s="152">
        <v>0</v>
      </c>
      <c r="AN28" s="152">
        <v>1985.2818373625005</v>
      </c>
      <c r="AO28" s="152">
        <v>764.71379218999994</v>
      </c>
      <c r="AP28" s="152">
        <v>1554.6645601599996</v>
      </c>
      <c r="AQ28" s="152">
        <v>246.98771243000002</v>
      </c>
      <c r="AR28" s="152">
        <v>0</v>
      </c>
      <c r="AS28" s="152">
        <v>0</v>
      </c>
      <c r="AT28" s="152">
        <v>8.104058740000001</v>
      </c>
      <c r="AU28" s="152">
        <v>2.8809999999999998</v>
      </c>
      <c r="AV28" s="152">
        <v>153.30274695</v>
      </c>
      <c r="AW28" s="152">
        <v>26.189848300000001</v>
      </c>
      <c r="AX28" s="152">
        <v>180.69431027999997</v>
      </c>
      <c r="AY28" s="152">
        <v>287.20296999999999</v>
      </c>
      <c r="AZ28" s="152">
        <v>405.16874999999999</v>
      </c>
      <c r="BA28" s="152">
        <v>176.67699999999999</v>
      </c>
      <c r="BB28" s="152">
        <v>135.34062</v>
      </c>
      <c r="BC28" s="152">
        <v>0</v>
      </c>
      <c r="BD28" s="152">
        <v>91.664853260000001</v>
      </c>
      <c r="BE28" s="152">
        <v>3.22822217</v>
      </c>
      <c r="BF28" s="152">
        <v>0</v>
      </c>
      <c r="BG28" s="152">
        <v>138.25961848</v>
      </c>
      <c r="BH28" s="152">
        <v>0</v>
      </c>
      <c r="BI28" s="152">
        <v>291.63344000000001</v>
      </c>
      <c r="BJ28" s="152">
        <v>337.77162474000005</v>
      </c>
      <c r="BK28" s="152">
        <v>503.55091999999996</v>
      </c>
      <c r="BL28" s="152">
        <v>394.02954999999997</v>
      </c>
    </row>
    <row r="29" spans="2:64" x14ac:dyDescent="0.25">
      <c r="B29" s="99" t="s">
        <v>242</v>
      </c>
      <c r="C29" s="152">
        <v>2517.590608425</v>
      </c>
      <c r="D29" s="152">
        <v>4858.6000000000004</v>
      </c>
      <c r="E29" s="152">
        <v>4544.4498951600026</v>
      </c>
      <c r="F29" s="152">
        <v>2920.0928672900009</v>
      </c>
      <c r="G29" s="152">
        <v>3891.84547258783</v>
      </c>
      <c r="H29" s="152">
        <v>6886.1694446099973</v>
      </c>
      <c r="I29" s="152">
        <v>2466.27696702</v>
      </c>
      <c r="J29" s="152">
        <v>6516.6538</v>
      </c>
      <c r="K29" s="152">
        <v>3924.8697499599984</v>
      </c>
      <c r="L29" s="152">
        <v>5749.0287357199941</v>
      </c>
      <c r="M29" s="152">
        <v>5340.6120999999994</v>
      </c>
      <c r="N29" s="152">
        <v>9392.2193164099954</v>
      </c>
      <c r="O29" s="152">
        <v>6796.0310351099906</v>
      </c>
      <c r="P29" s="152">
        <v>4784.3921819799962</v>
      </c>
      <c r="Q29" s="152">
        <v>2222.7714499900003</v>
      </c>
      <c r="R29" s="152">
        <v>7923.235999120001</v>
      </c>
      <c r="S29" s="152">
        <v>2383.9</v>
      </c>
      <c r="T29" s="152">
        <v>11463.352852869988</v>
      </c>
      <c r="U29" s="152">
        <v>5979.7544352000004</v>
      </c>
      <c r="V29" s="152">
        <v>7194.2307161469898</v>
      </c>
      <c r="W29" s="152">
        <v>4160.0000200400027</v>
      </c>
      <c r="X29" s="152">
        <v>5946.0521409200001</v>
      </c>
      <c r="Y29" s="152">
        <v>6254.233542500001</v>
      </c>
      <c r="Z29" s="152">
        <v>5167.6659762700037</v>
      </c>
      <c r="AA29" s="152">
        <v>2943.8236881999956</v>
      </c>
      <c r="AB29" s="152">
        <v>2641.286899470002</v>
      </c>
      <c r="AC29" s="152">
        <v>4333.347219360001</v>
      </c>
      <c r="AD29" s="152">
        <v>1784.8352084799981</v>
      </c>
      <c r="AE29" s="152">
        <v>14.571999999999999</v>
      </c>
      <c r="AF29" s="152">
        <v>87.263999999999996</v>
      </c>
      <c r="AG29" s="152">
        <v>3254.9770695099996</v>
      </c>
      <c r="AH29" s="152">
        <v>422.74915110000012</v>
      </c>
      <c r="AI29" s="152">
        <v>379.39167349000002</v>
      </c>
      <c r="AJ29" s="152">
        <v>4173.3950783199989</v>
      </c>
      <c r="AK29" s="152">
        <v>4602.2104873600001</v>
      </c>
      <c r="AL29" s="152">
        <v>2471.3993209700002</v>
      </c>
      <c r="AM29" s="152">
        <v>42.174199120000004</v>
      </c>
      <c r="AN29" s="152">
        <v>1989.4589511029985</v>
      </c>
      <c r="AO29" s="152">
        <v>1712.9273400999998</v>
      </c>
      <c r="AP29" s="152">
        <v>1536.9554014500011</v>
      </c>
      <c r="AQ29" s="152">
        <v>212.80150272999998</v>
      </c>
      <c r="AR29" s="152">
        <v>0</v>
      </c>
      <c r="AS29" s="152">
        <v>9.999702730000001</v>
      </c>
      <c r="AT29" s="152">
        <v>46.548384989999995</v>
      </c>
      <c r="AU29" s="152">
        <v>186.64699999999999</v>
      </c>
      <c r="AV29" s="152">
        <v>47.840388529999998</v>
      </c>
      <c r="AW29" s="152">
        <v>122.27626777000006</v>
      </c>
      <c r="AX29" s="152">
        <v>247.24792151000003</v>
      </c>
      <c r="AY29" s="152">
        <v>1132.6416560200003</v>
      </c>
      <c r="AZ29" s="152">
        <v>77.820759999999993</v>
      </c>
      <c r="BA29" s="152">
        <v>205.946</v>
      </c>
      <c r="BB29" s="152">
        <v>108.09547999999999</v>
      </c>
      <c r="BC29" s="152">
        <v>1.4986959999999998</v>
      </c>
      <c r="BD29" s="152">
        <v>788.68625146000034</v>
      </c>
      <c r="BE29" s="152">
        <v>388.31896614999994</v>
      </c>
      <c r="BF29" s="152">
        <v>0</v>
      </c>
      <c r="BG29" s="152">
        <v>34.820377409999999</v>
      </c>
      <c r="BH29" s="152">
        <v>2.2693361999999997</v>
      </c>
      <c r="BI29" s="152">
        <v>79.345020000000005</v>
      </c>
      <c r="BJ29" s="152">
        <v>386.11154692000014</v>
      </c>
      <c r="BK29" s="152">
        <v>298.55757</v>
      </c>
      <c r="BL29" s="152">
        <v>369.65014000000002</v>
      </c>
    </row>
    <row r="30" spans="2:64" x14ac:dyDescent="0.25">
      <c r="B30" s="99" t="s">
        <v>243</v>
      </c>
      <c r="C30" s="152">
        <v>11088.555</v>
      </c>
      <c r="D30" s="152">
        <v>16010.68</v>
      </c>
      <c r="E30" s="152">
        <v>11992.124490719989</v>
      </c>
      <c r="F30" s="152">
        <v>12553.458459139923</v>
      </c>
      <c r="G30" s="152">
        <v>4961.7338402299993</v>
      </c>
      <c r="H30" s="152">
        <v>7526.2575768100023</v>
      </c>
      <c r="I30" s="152">
        <v>6937.2115186299798</v>
      </c>
      <c r="J30" s="152">
        <v>6300.73394775</v>
      </c>
      <c r="K30" s="152">
        <v>8861.9366609199988</v>
      </c>
      <c r="L30" s="152">
        <v>5208.6812553099817</v>
      </c>
      <c r="M30" s="152">
        <v>6564.3219553500003</v>
      </c>
      <c r="N30" s="152">
        <v>12990.957277660031</v>
      </c>
      <c r="O30" s="152">
        <v>7340.6447874999685</v>
      </c>
      <c r="P30" s="152">
        <v>8335.87326502</v>
      </c>
      <c r="Q30" s="152">
        <v>7488.3155498600054</v>
      </c>
      <c r="R30" s="152">
        <v>13083.188467</v>
      </c>
      <c r="S30" s="152">
        <v>31676.79</v>
      </c>
      <c r="T30" s="152">
        <v>16071.558869619957</v>
      </c>
      <c r="U30" s="152">
        <v>13137.647341629929</v>
      </c>
      <c r="V30" s="152">
        <v>10297.887525322905</v>
      </c>
      <c r="W30" s="152">
        <v>8154.4039803799669</v>
      </c>
      <c r="X30" s="152">
        <v>9177.0777095099984</v>
      </c>
      <c r="Y30" s="152">
        <v>10664.898479870053</v>
      </c>
      <c r="Z30" s="152">
        <v>9523.4864384399752</v>
      </c>
      <c r="AA30" s="152">
        <v>6828.0160406699579</v>
      </c>
      <c r="AB30" s="152">
        <v>4108.8339031899905</v>
      </c>
      <c r="AC30" s="152">
        <v>8912.8918381400035</v>
      </c>
      <c r="AD30" s="152">
        <v>5959.4875288799958</v>
      </c>
      <c r="AE30" s="152">
        <v>11.581</v>
      </c>
      <c r="AF30" s="152">
        <v>159.792</v>
      </c>
      <c r="AG30" s="152">
        <v>5793.2991579000127</v>
      </c>
      <c r="AH30" s="152">
        <v>665.17176060000008</v>
      </c>
      <c r="AI30" s="152">
        <v>613.30275747999895</v>
      </c>
      <c r="AJ30" s="152">
        <v>14143.062123669966</v>
      </c>
      <c r="AK30" s="152">
        <v>7435.8996213599994</v>
      </c>
      <c r="AL30" s="152">
        <v>3442.7257420100041</v>
      </c>
      <c r="AM30" s="152">
        <v>28.337777590000009</v>
      </c>
      <c r="AN30" s="152">
        <v>4487.6014329140035</v>
      </c>
      <c r="AO30" s="152">
        <v>5226.2021112500097</v>
      </c>
      <c r="AP30" s="152">
        <v>3439.1277170087096</v>
      </c>
      <c r="AQ30" s="152">
        <v>335.97432248000001</v>
      </c>
      <c r="AR30" s="152">
        <v>59.559944100000003</v>
      </c>
      <c r="AS30" s="152">
        <v>161.09267872000001</v>
      </c>
      <c r="AT30" s="152">
        <v>330.50094688999985</v>
      </c>
      <c r="AU30" s="152">
        <v>486.31200000000001</v>
      </c>
      <c r="AV30" s="152">
        <v>123.33490898000001</v>
      </c>
      <c r="AW30" s="152">
        <v>33.183290190000001</v>
      </c>
      <c r="AX30" s="152">
        <v>434.16193519000007</v>
      </c>
      <c r="AY30" s="152">
        <v>498.21511659000004</v>
      </c>
      <c r="AZ30" s="152">
        <v>288.32226000000003</v>
      </c>
      <c r="BA30" s="152">
        <v>200.38300000000001</v>
      </c>
      <c r="BB30" s="152">
        <v>141.92449999999999</v>
      </c>
      <c r="BC30" s="152">
        <v>176.13177999999999</v>
      </c>
      <c r="BD30" s="152">
        <v>1074.6545945699997</v>
      </c>
      <c r="BE30" s="152">
        <v>186.28752147000003</v>
      </c>
      <c r="BF30" s="152">
        <v>22.037846000000002</v>
      </c>
      <c r="BG30" s="152">
        <v>180.48420877000004</v>
      </c>
      <c r="BH30" s="152">
        <v>0</v>
      </c>
      <c r="BI30" s="152">
        <v>293.89446000000004</v>
      </c>
      <c r="BJ30" s="152">
        <v>618.18185968000023</v>
      </c>
      <c r="BK30" s="152">
        <v>433.61039</v>
      </c>
      <c r="BL30" s="152">
        <v>246.18432000000001</v>
      </c>
    </row>
    <row r="31" spans="2:64" x14ac:dyDescent="0.25">
      <c r="B31" s="99" t="s">
        <v>244</v>
      </c>
      <c r="C31" s="152">
        <v>2.8</v>
      </c>
      <c r="D31" s="152">
        <v>30.13</v>
      </c>
      <c r="E31" s="152">
        <v>17.898285075</v>
      </c>
      <c r="F31" s="152">
        <v>477.15151377999996</v>
      </c>
      <c r="G31" s="152">
        <v>758.06076901000006</v>
      </c>
      <c r="H31" s="152">
        <v>22.628108789999999</v>
      </c>
      <c r="I31" s="152">
        <v>8.0037499999999998E-2</v>
      </c>
      <c r="J31" s="152">
        <v>240.45125345999998</v>
      </c>
      <c r="K31" s="152">
        <v>0</v>
      </c>
      <c r="L31" s="152">
        <v>1097.2456383400001</v>
      </c>
      <c r="M31" s="152">
        <v>1.8369999999999997</v>
      </c>
      <c r="N31" s="152">
        <v>0</v>
      </c>
      <c r="O31" s="152">
        <v>155.95487069000001</v>
      </c>
      <c r="P31" s="152">
        <v>1.1238517800000001</v>
      </c>
      <c r="Q31" s="152">
        <v>292.92911091000002</v>
      </c>
      <c r="R31" s="152">
        <v>13.608000000000001</v>
      </c>
      <c r="S31" s="152">
        <v>0</v>
      </c>
      <c r="T31" s="152">
        <v>0</v>
      </c>
      <c r="U31" s="152">
        <v>25.9</v>
      </c>
      <c r="V31" s="152">
        <v>295.19187267000012</v>
      </c>
      <c r="W31" s="152">
        <v>1895.5893685199999</v>
      </c>
      <c r="X31" s="152">
        <v>0</v>
      </c>
      <c r="Y31" s="152">
        <v>0</v>
      </c>
      <c r="Z31" s="152">
        <v>0</v>
      </c>
      <c r="AA31" s="152">
        <v>0</v>
      </c>
      <c r="AB31" s="152">
        <v>20.547999999999998</v>
      </c>
      <c r="AC31" s="152">
        <v>92.255576940000012</v>
      </c>
      <c r="AD31" s="152">
        <v>0</v>
      </c>
      <c r="AE31" s="152">
        <v>0</v>
      </c>
      <c r="AF31" s="152">
        <v>0</v>
      </c>
      <c r="AG31" s="152">
        <v>0</v>
      </c>
      <c r="AH31" s="152">
        <v>0</v>
      </c>
      <c r="AI31" s="152">
        <v>0</v>
      </c>
      <c r="AJ31" s="152">
        <v>0</v>
      </c>
      <c r="AK31" s="152">
        <v>0</v>
      </c>
      <c r="AL31" s="152">
        <v>0</v>
      </c>
      <c r="AM31" s="152">
        <v>0</v>
      </c>
      <c r="AN31" s="152">
        <v>0</v>
      </c>
      <c r="AO31" s="152">
        <v>0</v>
      </c>
      <c r="AP31" s="152">
        <v>0</v>
      </c>
      <c r="AQ31" s="152">
        <v>0</v>
      </c>
      <c r="AR31" s="152">
        <v>0</v>
      </c>
      <c r="AS31" s="152">
        <v>0</v>
      </c>
      <c r="AT31" s="152">
        <v>0</v>
      </c>
      <c r="AU31" s="152">
        <v>0</v>
      </c>
      <c r="AV31" s="152">
        <v>0</v>
      </c>
      <c r="AW31" s="152">
        <v>0</v>
      </c>
      <c r="AX31" s="152">
        <v>0</v>
      </c>
      <c r="AY31" s="152">
        <v>0</v>
      </c>
      <c r="AZ31" s="152">
        <v>0</v>
      </c>
      <c r="BA31" s="152">
        <v>0</v>
      </c>
      <c r="BB31" s="152">
        <v>0</v>
      </c>
      <c r="BC31" s="152">
        <v>0</v>
      </c>
      <c r="BD31" s="152">
        <v>0</v>
      </c>
      <c r="BE31" s="152">
        <v>0</v>
      </c>
      <c r="BF31" s="152">
        <v>0</v>
      </c>
      <c r="BG31" s="152">
        <v>0</v>
      </c>
      <c r="BH31" s="152">
        <v>0</v>
      </c>
      <c r="BI31" s="152">
        <v>0</v>
      </c>
      <c r="BJ31" s="152">
        <v>0</v>
      </c>
      <c r="BK31" s="152">
        <v>0</v>
      </c>
      <c r="BL31" s="152">
        <v>0</v>
      </c>
    </row>
    <row r="32" spans="2:64" x14ac:dyDescent="0.25">
      <c r="B32" s="99" t="s">
        <v>245</v>
      </c>
      <c r="C32" s="152">
        <v>34604.361535280463</v>
      </c>
      <c r="D32" s="152">
        <v>20702.099999999999</v>
      </c>
      <c r="E32" s="152">
        <v>19838.80318012552</v>
      </c>
      <c r="F32" s="152">
        <v>4100.601671032</v>
      </c>
      <c r="G32" s="152">
        <v>9867.1704436901327</v>
      </c>
      <c r="H32" s="152">
        <v>4850.7062794209987</v>
      </c>
      <c r="I32" s="152">
        <v>18758.058040710028</v>
      </c>
      <c r="J32" s="152">
        <v>10694.060938396024</v>
      </c>
      <c r="K32" s="152">
        <v>9131.5508624859885</v>
      </c>
      <c r="L32" s="152">
        <v>9694.1758122199899</v>
      </c>
      <c r="M32" s="152">
        <v>13672.450895063814</v>
      </c>
      <c r="N32" s="152">
        <v>36695.361809340116</v>
      </c>
      <c r="O32" s="152">
        <v>40015.512623760005</v>
      </c>
      <c r="P32" s="152">
        <v>6258.2890729355049</v>
      </c>
      <c r="Q32" s="152">
        <v>26183.447794609976</v>
      </c>
      <c r="R32" s="152">
        <v>3914.48850649</v>
      </c>
      <c r="S32" s="152">
        <v>1790.8899999999999</v>
      </c>
      <c r="T32" s="152">
        <v>21903.993087110011</v>
      </c>
      <c r="U32" s="152">
        <v>22519.689165502023</v>
      </c>
      <c r="V32" s="152">
        <v>8298.2562438478999</v>
      </c>
      <c r="W32" s="152">
        <v>19527.285405490013</v>
      </c>
      <c r="X32" s="152">
        <v>33768.796808130035</v>
      </c>
      <c r="Y32" s="152">
        <v>13638.58337158</v>
      </c>
      <c r="Z32" s="152">
        <v>18442.435010212044</v>
      </c>
      <c r="AA32" s="152">
        <v>1446.4368652199998</v>
      </c>
      <c r="AB32" s="152">
        <v>5424.1750136999999</v>
      </c>
      <c r="AC32" s="152">
        <v>31505.034594604003</v>
      </c>
      <c r="AD32" s="152">
        <v>4234.4094297399997</v>
      </c>
      <c r="AE32" s="152">
        <v>2.722</v>
      </c>
      <c r="AF32" s="152">
        <v>831.58500000000004</v>
      </c>
      <c r="AG32" s="152">
        <v>1053.5870331700003</v>
      </c>
      <c r="AH32" s="152">
        <v>577.66778297999997</v>
      </c>
      <c r="AI32" s="152">
        <v>1934.83859706</v>
      </c>
      <c r="AJ32" s="152">
        <v>4199.5048494599996</v>
      </c>
      <c r="AK32" s="152">
        <v>4517.8424774399919</v>
      </c>
      <c r="AL32" s="152">
        <v>1030.57704661</v>
      </c>
      <c r="AM32" s="152">
        <v>9.8115032299999978</v>
      </c>
      <c r="AN32" s="152">
        <v>5317.9207037066244</v>
      </c>
      <c r="AO32" s="152">
        <v>9451.1094173047004</v>
      </c>
      <c r="AP32" s="152">
        <v>8025.5221916922046</v>
      </c>
      <c r="AQ32" s="152">
        <v>556.9860001400001</v>
      </c>
      <c r="AR32" s="152">
        <v>55.995805609999998</v>
      </c>
      <c r="AS32" s="152">
        <v>127.89629695999999</v>
      </c>
      <c r="AT32" s="152">
        <v>380.50051682000009</v>
      </c>
      <c r="AU32" s="152">
        <v>73.831000000000003</v>
      </c>
      <c r="AV32" s="152">
        <v>85.876100129999998</v>
      </c>
      <c r="AW32" s="152">
        <v>9.5717527799999989</v>
      </c>
      <c r="AX32" s="152">
        <v>2493.2812173899988</v>
      </c>
      <c r="AY32" s="152">
        <v>403.92466130999998</v>
      </c>
      <c r="AZ32" s="152">
        <v>1324.9764830100003</v>
      </c>
      <c r="BA32" s="152">
        <v>1328.433</v>
      </c>
      <c r="BB32" s="152">
        <v>1422.4172599999999</v>
      </c>
      <c r="BC32" s="152">
        <v>1364.2028749999999</v>
      </c>
      <c r="BD32" s="152">
        <v>194.11258324000002</v>
      </c>
      <c r="BE32" s="152">
        <v>1396.5166555199996</v>
      </c>
      <c r="BF32" s="152">
        <v>8.5525500000000001</v>
      </c>
      <c r="BG32" s="152">
        <v>14.213121289999998</v>
      </c>
      <c r="BH32" s="152">
        <v>104.4375478</v>
      </c>
      <c r="BI32" s="152">
        <v>2010.4921900000002</v>
      </c>
      <c r="BJ32" s="152">
        <v>391.56417141999992</v>
      </c>
      <c r="BK32" s="152">
        <v>1180.0730800000001</v>
      </c>
      <c r="BL32" s="152">
        <v>2729.4817600000001</v>
      </c>
    </row>
    <row r="33" spans="2:64" x14ac:dyDescent="0.25">
      <c r="B33" s="99" t="s">
        <v>367</v>
      </c>
      <c r="C33" s="152">
        <v>1.7546978400000002</v>
      </c>
      <c r="D33" s="152">
        <v>0.43</v>
      </c>
      <c r="E33" s="152">
        <v>312.16633448199997</v>
      </c>
      <c r="F33" s="152">
        <v>33.885571702</v>
      </c>
      <c r="G33" s="152">
        <v>361.14874546039971</v>
      </c>
      <c r="H33" s="152">
        <v>79.830605480000003</v>
      </c>
      <c r="I33" s="152">
        <v>0</v>
      </c>
      <c r="J33" s="152">
        <v>117.20373839602411</v>
      </c>
      <c r="K33" s="152">
        <v>75.548583709999988</v>
      </c>
      <c r="L33" s="152">
        <v>22.101788160000009</v>
      </c>
      <c r="M33" s="152">
        <v>29.506843759999978</v>
      </c>
      <c r="N33" s="152">
        <v>127.27331624999999</v>
      </c>
      <c r="O33" s="152">
        <v>245.91571906999931</v>
      </c>
      <c r="P33" s="152">
        <v>79.579501195500001</v>
      </c>
      <c r="Q33" s="152">
        <v>59.530529109999996</v>
      </c>
      <c r="R33" s="152">
        <v>337.20023726000005</v>
      </c>
      <c r="S33" s="152">
        <v>0</v>
      </c>
      <c r="T33" s="152">
        <v>236.55558036000002</v>
      </c>
      <c r="U33" s="152">
        <v>74.54376508200005</v>
      </c>
      <c r="V33" s="152">
        <v>81.704305329999926</v>
      </c>
      <c r="W33" s="152">
        <v>130.07952259999999</v>
      </c>
      <c r="X33" s="152">
        <v>71.624921329999992</v>
      </c>
      <c r="Y33" s="152">
        <v>2.2378909100000004</v>
      </c>
      <c r="Z33" s="152">
        <v>100.67849477200016</v>
      </c>
      <c r="AA33" s="152">
        <v>0</v>
      </c>
      <c r="AB33" s="152">
        <v>47.731750869999999</v>
      </c>
      <c r="AC33" s="152">
        <v>49.769874033999997</v>
      </c>
      <c r="AD33" s="152">
        <v>0</v>
      </c>
      <c r="AE33" s="152">
        <v>0</v>
      </c>
      <c r="AF33" s="152">
        <v>0</v>
      </c>
      <c r="AG33" s="152">
        <v>0</v>
      </c>
      <c r="AH33" s="152">
        <v>0</v>
      </c>
      <c r="AI33" s="152">
        <v>0</v>
      </c>
      <c r="AJ33" s="152">
        <v>0</v>
      </c>
      <c r="AK33" s="152">
        <v>0</v>
      </c>
      <c r="AL33" s="152">
        <v>0</v>
      </c>
      <c r="AM33" s="152">
        <v>0</v>
      </c>
      <c r="AN33" s="152">
        <v>0</v>
      </c>
      <c r="AO33" s="152">
        <v>0</v>
      </c>
      <c r="AP33" s="152">
        <v>0</v>
      </c>
      <c r="AQ33" s="152">
        <v>0</v>
      </c>
      <c r="AR33" s="152">
        <v>0</v>
      </c>
      <c r="AS33" s="152">
        <v>0</v>
      </c>
      <c r="AT33" s="152">
        <v>0</v>
      </c>
      <c r="AU33" s="152">
        <v>0</v>
      </c>
      <c r="AV33" s="152">
        <v>0</v>
      </c>
      <c r="AW33" s="152">
        <v>0</v>
      </c>
      <c r="AX33" s="152">
        <v>0</v>
      </c>
      <c r="AY33" s="152">
        <v>0</v>
      </c>
      <c r="AZ33" s="152">
        <v>0</v>
      </c>
      <c r="BA33" s="152">
        <v>0</v>
      </c>
      <c r="BB33" s="152">
        <v>0</v>
      </c>
      <c r="BC33" s="152">
        <v>0</v>
      </c>
      <c r="BD33" s="152">
        <v>0</v>
      </c>
      <c r="BE33" s="152">
        <v>0</v>
      </c>
      <c r="BF33" s="152">
        <v>0</v>
      </c>
      <c r="BG33" s="152">
        <v>0</v>
      </c>
      <c r="BH33" s="152">
        <v>0</v>
      </c>
      <c r="BI33" s="152">
        <v>0</v>
      </c>
      <c r="BJ33" s="152">
        <v>0</v>
      </c>
      <c r="BK33" s="152">
        <v>0</v>
      </c>
      <c r="BL33" s="152">
        <v>0</v>
      </c>
    </row>
    <row r="34" spans="2:64" x14ac:dyDescent="0.25">
      <c r="B34" s="99" t="s">
        <v>368</v>
      </c>
      <c r="C34" s="152">
        <v>80.637688459999993</v>
      </c>
      <c r="D34" s="152">
        <v>29.2</v>
      </c>
      <c r="E34" s="152">
        <v>2714.2522842600047</v>
      </c>
      <c r="F34" s="152">
        <v>190.39263858000001</v>
      </c>
      <c r="G34" s="152">
        <v>36.437700970000002</v>
      </c>
      <c r="H34" s="152">
        <v>96.917014160000022</v>
      </c>
      <c r="I34" s="152">
        <v>917.86683708999999</v>
      </c>
      <c r="J34" s="152">
        <v>92.808800000000005</v>
      </c>
      <c r="K34" s="152">
        <v>1063.71028129</v>
      </c>
      <c r="L34" s="152">
        <v>452.34768252000072</v>
      </c>
      <c r="M34" s="152">
        <v>415.81630000000001</v>
      </c>
      <c r="N34" s="152">
        <v>388.16318315999985</v>
      </c>
      <c r="O34" s="152">
        <v>258.79751087</v>
      </c>
      <c r="P34" s="152">
        <v>173.79502450000001</v>
      </c>
      <c r="Q34" s="152">
        <v>328.26314059999999</v>
      </c>
      <c r="R34" s="152">
        <v>1525.0690931199999</v>
      </c>
      <c r="S34" s="152">
        <v>1085.2</v>
      </c>
      <c r="T34" s="152">
        <v>583.46532179000019</v>
      </c>
      <c r="U34" s="152">
        <v>122.62452852999999</v>
      </c>
      <c r="V34" s="152">
        <v>100.35842485000002</v>
      </c>
      <c r="W34" s="152">
        <v>402.45893683999992</v>
      </c>
      <c r="X34" s="152">
        <v>485.00283239999987</v>
      </c>
      <c r="Y34" s="152">
        <v>802.68946354999957</v>
      </c>
      <c r="Z34" s="152">
        <v>152.74418240000003</v>
      </c>
      <c r="AA34" s="152">
        <v>93.372015569999988</v>
      </c>
      <c r="AB34" s="152">
        <v>106.51679190999999</v>
      </c>
      <c r="AC34" s="152">
        <v>769.23845077999965</v>
      </c>
      <c r="AD34" s="152">
        <v>47.408597129999997</v>
      </c>
      <c r="AE34" s="152">
        <v>0</v>
      </c>
      <c r="AF34" s="152">
        <v>2.556</v>
      </c>
      <c r="AG34" s="152">
        <v>12.67554674</v>
      </c>
      <c r="AH34" s="152">
        <v>7.37041126</v>
      </c>
      <c r="AI34" s="152">
        <v>12.581481049999999</v>
      </c>
      <c r="AJ34" s="152">
        <v>9.0483734400000007</v>
      </c>
      <c r="AK34" s="152">
        <v>9.093611619999999</v>
      </c>
      <c r="AL34" s="152">
        <v>7.9161944899999996</v>
      </c>
      <c r="AM34" s="152">
        <v>1.2356899399999999</v>
      </c>
      <c r="AN34" s="152">
        <v>9.1997579500000004</v>
      </c>
      <c r="AO34" s="152">
        <v>41.904427990000002</v>
      </c>
      <c r="AP34" s="152">
        <v>11.57885368</v>
      </c>
      <c r="AQ34" s="152">
        <v>0</v>
      </c>
      <c r="AR34" s="152">
        <v>0</v>
      </c>
      <c r="AS34" s="152">
        <v>0</v>
      </c>
      <c r="AT34" s="152">
        <v>0</v>
      </c>
      <c r="AU34" s="152">
        <v>3.7549999999999999</v>
      </c>
      <c r="AV34" s="152">
        <v>0</v>
      </c>
      <c r="AW34" s="152">
        <v>0</v>
      </c>
      <c r="AX34" s="152">
        <v>7.9349034899999999</v>
      </c>
      <c r="AY34" s="152">
        <v>56.272811999999995</v>
      </c>
      <c r="AZ34" s="152">
        <v>57.427099999999996</v>
      </c>
      <c r="BA34" s="152">
        <v>0.42299999999999999</v>
      </c>
      <c r="BB34" s="152">
        <v>0.80082000000000009</v>
      </c>
      <c r="BC34" s="152">
        <v>6.4066299999999998</v>
      </c>
      <c r="BD34" s="152">
        <v>1.2791531999999999</v>
      </c>
      <c r="BE34" s="152">
        <v>54.067201109999999</v>
      </c>
      <c r="BF34" s="152">
        <v>0</v>
      </c>
      <c r="BG34" s="152">
        <v>0.7</v>
      </c>
      <c r="BH34" s="152">
        <v>0</v>
      </c>
      <c r="BI34" s="152">
        <v>24.13598</v>
      </c>
      <c r="BJ34" s="152">
        <v>0</v>
      </c>
      <c r="BK34" s="152">
        <v>44.945169999999997</v>
      </c>
      <c r="BL34" s="152">
        <v>7.6229100000000001</v>
      </c>
    </row>
    <row r="35" spans="2:64" x14ac:dyDescent="0.25">
      <c r="B35" s="99" t="s">
        <v>369</v>
      </c>
      <c r="C35" s="152">
        <v>0</v>
      </c>
      <c r="D35" s="152">
        <v>0</v>
      </c>
      <c r="E35" s="152">
        <v>0</v>
      </c>
      <c r="F35" s="152">
        <v>0</v>
      </c>
      <c r="G35" s="152">
        <v>598.23241983999992</v>
      </c>
      <c r="H35" s="152">
        <v>0</v>
      </c>
      <c r="I35" s="152">
        <v>0</v>
      </c>
      <c r="J35" s="152">
        <v>2.3117000000000001</v>
      </c>
      <c r="K35" s="152">
        <v>0</v>
      </c>
      <c r="L35" s="152">
        <v>6.0025000000000004</v>
      </c>
      <c r="M35" s="152">
        <v>6.8380000000000001</v>
      </c>
      <c r="N35" s="152">
        <v>0</v>
      </c>
      <c r="O35" s="152">
        <v>2763.915997189999</v>
      </c>
      <c r="P35" s="152">
        <v>0</v>
      </c>
      <c r="Q35" s="152">
        <v>0</v>
      </c>
      <c r="R35" s="152">
        <v>0</v>
      </c>
      <c r="S35" s="152">
        <v>0</v>
      </c>
      <c r="T35" s="152">
        <v>0</v>
      </c>
      <c r="U35" s="152">
        <v>0</v>
      </c>
      <c r="V35" s="152">
        <v>0</v>
      </c>
      <c r="W35" s="152">
        <v>0</v>
      </c>
      <c r="X35" s="152">
        <v>0</v>
      </c>
      <c r="Y35" s="152">
        <v>0</v>
      </c>
      <c r="Z35" s="152">
        <v>715.61803751000036</v>
      </c>
      <c r="AA35" s="152">
        <v>0</v>
      </c>
      <c r="AB35" s="152">
        <v>0</v>
      </c>
      <c r="AC35" s="152">
        <v>0</v>
      </c>
      <c r="AD35" s="152">
        <v>2443.1234462399993</v>
      </c>
      <c r="AE35" s="152">
        <v>0</v>
      </c>
      <c r="AF35" s="152">
        <v>0</v>
      </c>
      <c r="AG35" s="152">
        <v>0</v>
      </c>
      <c r="AH35" s="152">
        <v>0</v>
      </c>
      <c r="AI35" s="152">
        <v>0</v>
      </c>
      <c r="AJ35" s="152">
        <v>0</v>
      </c>
      <c r="AK35" s="152">
        <v>2594.4927623999997</v>
      </c>
      <c r="AL35" s="152">
        <v>0</v>
      </c>
      <c r="AM35" s="152">
        <v>0</v>
      </c>
      <c r="AN35" s="152">
        <v>0</v>
      </c>
      <c r="AO35" s="152">
        <v>858.23990267999989</v>
      </c>
      <c r="AP35" s="152">
        <v>0</v>
      </c>
      <c r="AQ35" s="152">
        <v>0</v>
      </c>
      <c r="AR35" s="152">
        <v>0</v>
      </c>
      <c r="AS35" s="152">
        <v>0</v>
      </c>
      <c r="AT35" s="152">
        <v>0</v>
      </c>
      <c r="AU35" s="152">
        <v>0</v>
      </c>
      <c r="AV35" s="152">
        <v>0</v>
      </c>
      <c r="AW35" s="152">
        <v>0</v>
      </c>
      <c r="AX35" s="152">
        <v>0</v>
      </c>
      <c r="AY35" s="152">
        <v>0</v>
      </c>
      <c r="AZ35" s="152">
        <v>0</v>
      </c>
      <c r="BA35" s="152">
        <v>1.4590000000000001</v>
      </c>
      <c r="BB35" s="152">
        <v>0</v>
      </c>
      <c r="BC35" s="152">
        <v>0</v>
      </c>
      <c r="BD35" s="152">
        <v>0</v>
      </c>
      <c r="BE35" s="152">
        <v>2.0149999699999999</v>
      </c>
      <c r="BF35" s="152">
        <v>0</v>
      </c>
      <c r="BG35" s="152">
        <v>0</v>
      </c>
      <c r="BH35" s="152">
        <v>0</v>
      </c>
      <c r="BI35" s="152">
        <v>0</v>
      </c>
      <c r="BJ35" s="152">
        <v>0</v>
      </c>
      <c r="BK35" s="152">
        <v>0</v>
      </c>
      <c r="BL35" s="152">
        <v>310.23369000000002</v>
      </c>
    </row>
    <row r="36" spans="2:64" x14ac:dyDescent="0.25">
      <c r="B36" s="99" t="s">
        <v>370</v>
      </c>
      <c r="C36" s="152">
        <v>7442.15</v>
      </c>
      <c r="D36" s="152">
        <v>61.1</v>
      </c>
      <c r="E36" s="152">
        <v>5134.2403591000011</v>
      </c>
      <c r="F36" s="152">
        <v>232.32325026999996</v>
      </c>
      <c r="G36" s="152">
        <v>5135.7576571999998</v>
      </c>
      <c r="H36" s="152">
        <v>0</v>
      </c>
      <c r="I36" s="152">
        <v>763.69400471999995</v>
      </c>
      <c r="J36" s="152">
        <v>0</v>
      </c>
      <c r="K36" s="152">
        <v>2223.6373803059996</v>
      </c>
      <c r="L36" s="152">
        <v>226.94512569000003</v>
      </c>
      <c r="M36" s="152">
        <v>27.694400000000002</v>
      </c>
      <c r="N36" s="152">
        <v>0</v>
      </c>
      <c r="O36" s="152">
        <v>4095.4538473100019</v>
      </c>
      <c r="P36" s="152">
        <v>0</v>
      </c>
      <c r="Q36" s="152">
        <v>0</v>
      </c>
      <c r="R36" s="152">
        <v>52.478162140000002</v>
      </c>
      <c r="S36" s="152">
        <v>0</v>
      </c>
      <c r="T36" s="152">
        <v>0</v>
      </c>
      <c r="U36" s="152">
        <v>52.832057290000002</v>
      </c>
      <c r="V36" s="152">
        <v>0</v>
      </c>
      <c r="W36" s="152">
        <v>0</v>
      </c>
      <c r="X36" s="152">
        <v>10845.425040859995</v>
      </c>
      <c r="Y36" s="152">
        <v>0</v>
      </c>
      <c r="Z36" s="152">
        <v>0</v>
      </c>
      <c r="AA36" s="152">
        <v>0</v>
      </c>
      <c r="AB36" s="152">
        <v>117.00592365999988</v>
      </c>
      <c r="AC36" s="152">
        <v>0</v>
      </c>
      <c r="AD36" s="152">
        <v>389.73880482999999</v>
      </c>
      <c r="AE36" s="152">
        <v>0</v>
      </c>
      <c r="AF36" s="152">
        <v>0</v>
      </c>
      <c r="AG36" s="152">
        <v>380.83537466000007</v>
      </c>
      <c r="AH36" s="152">
        <v>0</v>
      </c>
      <c r="AI36" s="152">
        <v>0</v>
      </c>
      <c r="AJ36" s="152">
        <v>0</v>
      </c>
      <c r="AK36" s="152">
        <v>0</v>
      </c>
      <c r="AL36" s="152">
        <v>0</v>
      </c>
      <c r="AM36" s="152">
        <v>0</v>
      </c>
      <c r="AN36" s="152">
        <v>1320.1945066165003</v>
      </c>
      <c r="AO36" s="152">
        <v>3187.7886655700004</v>
      </c>
      <c r="AP36" s="152">
        <v>0</v>
      </c>
      <c r="AQ36" s="152">
        <v>0.95311067999999999</v>
      </c>
      <c r="AR36" s="152">
        <v>0</v>
      </c>
      <c r="AS36" s="152">
        <v>0</v>
      </c>
      <c r="AT36" s="152">
        <v>175.74129736000012</v>
      </c>
      <c r="AU36" s="152">
        <v>0</v>
      </c>
      <c r="AV36" s="152">
        <v>0</v>
      </c>
      <c r="AW36" s="152">
        <v>9.0473118600000006</v>
      </c>
      <c r="AX36" s="152">
        <v>225.03513850999988</v>
      </c>
      <c r="AY36" s="152">
        <v>0</v>
      </c>
      <c r="AZ36" s="152">
        <v>150.47182999999998</v>
      </c>
      <c r="BA36" s="152">
        <v>2.4369999999999998</v>
      </c>
      <c r="BB36" s="152">
        <v>531.91260999999997</v>
      </c>
      <c r="BC36" s="152">
        <v>37.036000000000001</v>
      </c>
      <c r="BD36" s="152">
        <v>0</v>
      </c>
      <c r="BE36" s="152">
        <v>2E-3</v>
      </c>
      <c r="BF36" s="152">
        <v>8.5525500000000001</v>
      </c>
      <c r="BG36" s="152">
        <v>0</v>
      </c>
      <c r="BH36" s="152">
        <v>0</v>
      </c>
      <c r="BI36" s="152">
        <v>111.09111</v>
      </c>
      <c r="BJ36" s="152">
        <v>0</v>
      </c>
      <c r="BK36" s="152">
        <v>525.96043999999995</v>
      </c>
      <c r="BL36" s="152">
        <v>0</v>
      </c>
    </row>
    <row r="37" spans="2:64" x14ac:dyDescent="0.25">
      <c r="B37" s="99" t="s">
        <v>371</v>
      </c>
      <c r="C37" s="152">
        <v>10055.200000000001</v>
      </c>
      <c r="D37" s="152">
        <v>0</v>
      </c>
      <c r="E37" s="152">
        <v>0</v>
      </c>
      <c r="F37" s="152">
        <v>0</v>
      </c>
      <c r="G37" s="152">
        <v>0</v>
      </c>
      <c r="H37" s="152">
        <v>0</v>
      </c>
      <c r="I37" s="152">
        <v>0</v>
      </c>
      <c r="J37" s="152">
        <v>0</v>
      </c>
      <c r="K37" s="152">
        <v>510.84257784999994</v>
      </c>
      <c r="L37" s="152">
        <v>8086.9408984999891</v>
      </c>
      <c r="M37" s="152">
        <v>3.2078000000000002</v>
      </c>
      <c r="N37" s="152">
        <v>0</v>
      </c>
      <c r="O37" s="152">
        <v>13778.597379989982</v>
      </c>
      <c r="P37" s="152">
        <v>0</v>
      </c>
      <c r="Q37" s="152">
        <v>8981.0704071799901</v>
      </c>
      <c r="R37" s="152">
        <v>0</v>
      </c>
      <c r="S37" s="152">
        <v>0</v>
      </c>
      <c r="T37" s="152">
        <v>0</v>
      </c>
      <c r="U37" s="152">
        <v>0</v>
      </c>
      <c r="V37" s="152">
        <v>1833.4919395364009</v>
      </c>
      <c r="W37" s="152">
        <v>0</v>
      </c>
      <c r="X37" s="152">
        <v>21529.528721390037</v>
      </c>
      <c r="Y37" s="152">
        <v>0</v>
      </c>
      <c r="Z37" s="152">
        <v>0</v>
      </c>
      <c r="AA37" s="152">
        <v>0</v>
      </c>
      <c r="AB37" s="152">
        <v>0</v>
      </c>
      <c r="AC37" s="152">
        <v>3054.8846602899926</v>
      </c>
      <c r="AD37" s="152">
        <v>814.28178024999977</v>
      </c>
      <c r="AE37" s="152">
        <v>0</v>
      </c>
      <c r="AF37" s="152">
        <v>0</v>
      </c>
      <c r="AG37" s="152">
        <v>0</v>
      </c>
      <c r="AH37" s="152">
        <v>0</v>
      </c>
      <c r="AI37" s="152">
        <v>265.43831288000018</v>
      </c>
      <c r="AJ37" s="152">
        <v>22.250982379999996</v>
      </c>
      <c r="AK37" s="152">
        <v>0</v>
      </c>
      <c r="AL37" s="152">
        <v>0</v>
      </c>
      <c r="AM37" s="152">
        <v>0</v>
      </c>
      <c r="AN37" s="152">
        <v>0</v>
      </c>
      <c r="AO37" s="152">
        <v>311.54443870999995</v>
      </c>
      <c r="AP37" s="152">
        <v>0</v>
      </c>
      <c r="AQ37" s="152">
        <v>0</v>
      </c>
      <c r="AR37" s="152">
        <v>0</v>
      </c>
      <c r="AS37" s="152">
        <v>0</v>
      </c>
      <c r="AT37" s="152">
        <v>0</v>
      </c>
      <c r="AU37" s="152">
        <v>0</v>
      </c>
      <c r="AV37" s="152">
        <v>0</v>
      </c>
      <c r="AW37" s="152">
        <v>0.52444091999999987</v>
      </c>
      <c r="AX37" s="152">
        <v>0</v>
      </c>
      <c r="AY37" s="152">
        <v>0</v>
      </c>
      <c r="AZ37" s="152">
        <v>0</v>
      </c>
      <c r="BA37" s="152">
        <v>8.8999999999999996E-2</v>
      </c>
      <c r="BB37" s="152">
        <v>0</v>
      </c>
      <c r="BC37" s="152">
        <v>0</v>
      </c>
      <c r="BD37" s="152">
        <v>0</v>
      </c>
      <c r="BE37" s="152">
        <v>0</v>
      </c>
      <c r="BF37" s="152">
        <v>0</v>
      </c>
      <c r="BG37" s="152">
        <v>0</v>
      </c>
      <c r="BH37" s="152">
        <v>0</v>
      </c>
      <c r="BI37" s="152">
        <v>0</v>
      </c>
      <c r="BJ37" s="152">
        <v>0</v>
      </c>
      <c r="BK37" s="152">
        <v>0</v>
      </c>
      <c r="BL37" s="152">
        <v>0</v>
      </c>
    </row>
    <row r="38" spans="2:64" x14ac:dyDescent="0.25">
      <c r="B38" s="99" t="s">
        <v>372</v>
      </c>
      <c r="C38" s="152">
        <v>0</v>
      </c>
      <c r="D38" s="152">
        <v>0</v>
      </c>
      <c r="E38" s="152">
        <v>0</v>
      </c>
      <c r="F38" s="152">
        <v>0</v>
      </c>
      <c r="G38" s="152">
        <v>0</v>
      </c>
      <c r="H38" s="152">
        <v>0</v>
      </c>
      <c r="I38" s="152">
        <v>0</v>
      </c>
      <c r="J38" s="152">
        <v>0</v>
      </c>
      <c r="K38" s="152">
        <v>0</v>
      </c>
      <c r="L38" s="152">
        <v>0</v>
      </c>
      <c r="M38" s="152">
        <v>0</v>
      </c>
      <c r="N38" s="152">
        <v>0</v>
      </c>
      <c r="O38" s="152">
        <v>0</v>
      </c>
      <c r="P38" s="152">
        <v>0</v>
      </c>
      <c r="Q38" s="152">
        <v>0</v>
      </c>
      <c r="R38" s="152">
        <v>0</v>
      </c>
      <c r="S38" s="152">
        <v>0</v>
      </c>
      <c r="T38" s="152">
        <v>0</v>
      </c>
      <c r="U38" s="152">
        <v>0</v>
      </c>
      <c r="V38" s="152">
        <v>0</v>
      </c>
      <c r="W38" s="152">
        <v>0</v>
      </c>
      <c r="X38" s="152">
        <v>0</v>
      </c>
      <c r="Y38" s="152">
        <v>0</v>
      </c>
      <c r="Z38" s="152">
        <v>0</v>
      </c>
      <c r="AA38" s="152">
        <v>0</v>
      </c>
      <c r="AB38" s="152">
        <v>0</v>
      </c>
      <c r="AC38" s="152">
        <v>0</v>
      </c>
      <c r="AD38" s="152">
        <v>0</v>
      </c>
      <c r="AE38" s="152">
        <v>0</v>
      </c>
      <c r="AF38" s="152">
        <v>0</v>
      </c>
      <c r="AG38" s="152">
        <v>0</v>
      </c>
      <c r="AH38" s="152">
        <v>0</v>
      </c>
      <c r="AI38" s="152">
        <v>0</v>
      </c>
      <c r="AJ38" s="152">
        <v>0</v>
      </c>
      <c r="AK38" s="152">
        <v>0</v>
      </c>
      <c r="AL38" s="152">
        <v>0</v>
      </c>
      <c r="AM38" s="152">
        <v>0</v>
      </c>
      <c r="AN38" s="152">
        <v>0</v>
      </c>
      <c r="AO38" s="152">
        <v>0</v>
      </c>
      <c r="AP38" s="152">
        <v>0</v>
      </c>
      <c r="AQ38" s="152">
        <v>0</v>
      </c>
      <c r="AR38" s="152">
        <v>0</v>
      </c>
      <c r="AS38" s="152">
        <v>0</v>
      </c>
      <c r="AT38" s="152">
        <v>0</v>
      </c>
      <c r="AU38" s="152">
        <v>0</v>
      </c>
      <c r="AV38" s="152">
        <v>0</v>
      </c>
      <c r="AW38" s="152">
        <v>0</v>
      </c>
      <c r="AX38" s="152">
        <v>0</v>
      </c>
      <c r="AY38" s="152">
        <v>0</v>
      </c>
      <c r="AZ38" s="152">
        <v>0</v>
      </c>
      <c r="BA38" s="152">
        <v>0</v>
      </c>
      <c r="BB38" s="152">
        <v>0</v>
      </c>
      <c r="BC38" s="152">
        <v>0</v>
      </c>
      <c r="BD38" s="152">
        <v>0</v>
      </c>
      <c r="BE38" s="152">
        <v>0</v>
      </c>
      <c r="BF38" s="152">
        <v>0</v>
      </c>
      <c r="BG38" s="152">
        <v>0</v>
      </c>
      <c r="BH38" s="152">
        <v>0</v>
      </c>
      <c r="BI38" s="152">
        <v>0</v>
      </c>
      <c r="BJ38" s="152">
        <v>0</v>
      </c>
      <c r="BK38" s="152">
        <v>0</v>
      </c>
      <c r="BL38" s="152">
        <v>0</v>
      </c>
    </row>
    <row r="39" spans="2:64" x14ac:dyDescent="0.25">
      <c r="B39" s="160" t="s">
        <v>373</v>
      </c>
      <c r="C39" s="152">
        <v>17024.619148980459</v>
      </c>
      <c r="D39" s="152">
        <v>20611.369999999995</v>
      </c>
      <c r="E39" s="152">
        <v>11678.144202283514</v>
      </c>
      <c r="F39" s="152">
        <v>3644.0002104800001</v>
      </c>
      <c r="G39" s="152">
        <v>3735.5939202197337</v>
      </c>
      <c r="H39" s="152">
        <v>4673.9586597809994</v>
      </c>
      <c r="I39" s="152">
        <v>17076.49719890003</v>
      </c>
      <c r="J39" s="152">
        <v>10481.736699999999</v>
      </c>
      <c r="K39" s="152">
        <v>5257.8120393299887</v>
      </c>
      <c r="L39" s="152">
        <v>899.83781735000014</v>
      </c>
      <c r="M39" s="152">
        <v>13189.387551303813</v>
      </c>
      <c r="N39" s="152">
        <v>36179.92530993012</v>
      </c>
      <c r="O39" s="152">
        <v>18872.832169330017</v>
      </c>
      <c r="P39" s="152">
        <v>6004.914547240005</v>
      </c>
      <c r="Q39" s="152">
        <v>16814.583717719986</v>
      </c>
      <c r="R39" s="152">
        <v>1999.74101397</v>
      </c>
      <c r="S39" s="152">
        <v>705.69</v>
      </c>
      <c r="T39" s="152">
        <v>21083.972184960014</v>
      </c>
      <c r="U39" s="152">
        <v>22269.688814600024</v>
      </c>
      <c r="V39" s="152">
        <v>6282.7015741314981</v>
      </c>
      <c r="W39" s="152">
        <v>18994.746946050014</v>
      </c>
      <c r="X39" s="152">
        <v>837.2152921500001</v>
      </c>
      <c r="Y39" s="152">
        <v>12833.65601712</v>
      </c>
      <c r="Z39" s="152">
        <v>17473.394295530044</v>
      </c>
      <c r="AA39" s="152">
        <v>1353.0648496499998</v>
      </c>
      <c r="AB39" s="152">
        <v>5152.9205472600006</v>
      </c>
      <c r="AC39" s="152">
        <v>27631.141609500013</v>
      </c>
      <c r="AD39" s="152">
        <v>539.85680128999991</v>
      </c>
      <c r="AE39" s="152">
        <v>2.722</v>
      </c>
      <c r="AF39" s="152">
        <v>829.029</v>
      </c>
      <c r="AG39" s="152">
        <v>660.07611177000013</v>
      </c>
      <c r="AH39" s="152">
        <v>570.29737172</v>
      </c>
      <c r="AI39" s="152">
        <v>1656.8188031299999</v>
      </c>
      <c r="AJ39" s="152">
        <v>4168.2054936399982</v>
      </c>
      <c r="AK39" s="152">
        <v>1914.2561034199919</v>
      </c>
      <c r="AL39" s="152">
        <v>1022.6608521199998</v>
      </c>
      <c r="AM39" s="152">
        <v>8.5758132899999975</v>
      </c>
      <c r="AN39" s="152">
        <v>3988.5264391401233</v>
      </c>
      <c r="AO39" s="152">
        <v>5051.631982354701</v>
      </c>
      <c r="AP39" s="152">
        <v>8013.9433380122045</v>
      </c>
      <c r="AQ39" s="152">
        <v>556.03288946000021</v>
      </c>
      <c r="AR39" s="152">
        <v>55.995805609999998</v>
      </c>
      <c r="AS39" s="152">
        <v>127.89629695999999</v>
      </c>
      <c r="AT39" s="152">
        <v>204.75921945999997</v>
      </c>
      <c r="AU39" s="152">
        <v>70.075999999999993</v>
      </c>
      <c r="AV39" s="152">
        <v>85.876100129999998</v>
      </c>
      <c r="AW39" s="152">
        <v>0</v>
      </c>
      <c r="AX39" s="152">
        <v>2260.3111753899984</v>
      </c>
      <c r="AY39" s="152">
        <v>347.65184930999999</v>
      </c>
      <c r="AZ39" s="152">
        <v>1117.0775530100004</v>
      </c>
      <c r="BA39" s="152">
        <v>1324.0250000000001</v>
      </c>
      <c r="BB39" s="152">
        <v>889.70383000000004</v>
      </c>
      <c r="BC39" s="152">
        <v>1320.7602450000002</v>
      </c>
      <c r="BD39" s="152">
        <v>192.83343004</v>
      </c>
      <c r="BE39" s="152">
        <v>1340.4324544399994</v>
      </c>
      <c r="BF39" s="152">
        <v>0</v>
      </c>
      <c r="BG39" s="152">
        <v>13.513121289999999</v>
      </c>
      <c r="BH39" s="152">
        <v>104.4375478</v>
      </c>
      <c r="BI39" s="152">
        <v>1875.2651000000001</v>
      </c>
      <c r="BJ39" s="152">
        <v>391.56417141999992</v>
      </c>
      <c r="BK39" s="152">
        <v>609.16746999999998</v>
      </c>
      <c r="BL39" s="152">
        <v>2411.6251600000001</v>
      </c>
    </row>
    <row r="40" spans="2:64" s="119" customFormat="1" x14ac:dyDescent="0.25">
      <c r="B40" s="161" t="s">
        <v>374</v>
      </c>
      <c r="C40" s="154">
        <v>157591.43719710407</v>
      </c>
      <c r="D40" s="154">
        <v>206648.66</v>
      </c>
      <c r="E40" s="154">
        <v>214169.23024476101</v>
      </c>
      <c r="F40" s="154">
        <v>173615.17526470186</v>
      </c>
      <c r="G40" s="154">
        <v>83774.412727714487</v>
      </c>
      <c r="H40" s="154">
        <v>145822.48815681401</v>
      </c>
      <c r="I40" s="154">
        <v>109797.12887660851</v>
      </c>
      <c r="J40" s="154">
        <v>74527.552768439986</v>
      </c>
      <c r="K40" s="154">
        <v>143942.09489386997</v>
      </c>
      <c r="L40" s="154">
        <v>104648.80331511798</v>
      </c>
      <c r="M40" s="154">
        <v>114300.03695041379</v>
      </c>
      <c r="N40" s="154">
        <v>277846.51249170024</v>
      </c>
      <c r="O40" s="154">
        <v>128418.42098747996</v>
      </c>
      <c r="P40" s="154">
        <v>157617.06379662541</v>
      </c>
      <c r="Q40" s="154">
        <v>117351.02383032998</v>
      </c>
      <c r="R40" s="154">
        <v>180858.83785296002</v>
      </c>
      <c r="S40" s="154">
        <v>165526.30000000002</v>
      </c>
      <c r="T40" s="154">
        <v>265712.61278840795</v>
      </c>
      <c r="U40" s="154">
        <v>132754.79280541194</v>
      </c>
      <c r="V40" s="154">
        <v>150809.45089514719</v>
      </c>
      <c r="W40" s="154">
        <v>118653.32995779994</v>
      </c>
      <c r="X40" s="154">
        <v>172818.79934026004</v>
      </c>
      <c r="Y40" s="154">
        <v>145922.47261532617</v>
      </c>
      <c r="Z40" s="154">
        <v>144934.19861385704</v>
      </c>
      <c r="AA40" s="154">
        <v>86101.433244959961</v>
      </c>
      <c r="AB40" s="154">
        <v>87211.541391957959</v>
      </c>
      <c r="AC40" s="154">
        <v>132135.97037477</v>
      </c>
      <c r="AD40" s="154">
        <v>38103.879734650021</v>
      </c>
      <c r="AE40" s="154">
        <v>118.67700000000001</v>
      </c>
      <c r="AF40" s="154">
        <v>3197.5279999999998</v>
      </c>
      <c r="AG40" s="154">
        <v>41237.697047080561</v>
      </c>
      <c r="AH40" s="154">
        <v>10329.364362945002</v>
      </c>
      <c r="AI40" s="154">
        <v>5018.0421732799987</v>
      </c>
      <c r="AJ40" s="154">
        <v>88291.734580400007</v>
      </c>
      <c r="AK40" s="154">
        <v>58687.625708019994</v>
      </c>
      <c r="AL40" s="154">
        <v>42598.361797102923</v>
      </c>
      <c r="AM40" s="154">
        <v>544.19032110000001</v>
      </c>
      <c r="AN40" s="154">
        <v>49384.331327587126</v>
      </c>
      <c r="AO40" s="154">
        <v>37133.6146172757</v>
      </c>
      <c r="AP40" s="154">
        <v>35128.564575500917</v>
      </c>
      <c r="AQ40" s="154">
        <v>3612.2273500000001</v>
      </c>
      <c r="AR40" s="154">
        <v>1013.4202231200001</v>
      </c>
      <c r="AS40" s="154">
        <v>647.75379455999996</v>
      </c>
      <c r="AT40" s="154">
        <v>4324.9409699300004</v>
      </c>
      <c r="AU40" s="154">
        <v>2131.5050000000001</v>
      </c>
      <c r="AV40" s="154">
        <v>950.73982983999986</v>
      </c>
      <c r="AW40" s="154">
        <v>2247.5731644200009</v>
      </c>
      <c r="AX40" s="154">
        <v>6193.6264904499985</v>
      </c>
      <c r="AY40" s="154">
        <v>8252.8872214600015</v>
      </c>
      <c r="AZ40" s="154">
        <v>4632.0454930100004</v>
      </c>
      <c r="BA40" s="154">
        <v>2618.201</v>
      </c>
      <c r="BB40" s="154">
        <v>2995.6855099999998</v>
      </c>
      <c r="BC40" s="154">
        <v>3007.35662</v>
      </c>
      <c r="BD40" s="154">
        <v>7917.83668992</v>
      </c>
      <c r="BE40" s="154">
        <v>4700.7876558999997</v>
      </c>
      <c r="BF40" s="154">
        <v>431.54940999999997</v>
      </c>
      <c r="BG40" s="154">
        <v>1362.6067700799999</v>
      </c>
      <c r="BH40" s="154">
        <v>1586.3762171000001</v>
      </c>
      <c r="BI40" s="154">
        <v>5367.9644800000005</v>
      </c>
      <c r="BJ40" s="154">
        <v>11844.661353330001</v>
      </c>
      <c r="BK40" s="154">
        <v>8580.4324099999994</v>
      </c>
      <c r="BL40" s="154">
        <v>4820.7613050000009</v>
      </c>
    </row>
    <row r="41" spans="2:64" x14ac:dyDescent="0.25">
      <c r="B41" s="155"/>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row>
    <row r="42" spans="2:64" x14ac:dyDescent="0.25">
      <c r="B42" s="157" t="s">
        <v>375</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row>
    <row r="43" spans="2:64" x14ac:dyDescent="0.25">
      <c r="B43" s="164" t="s">
        <v>247</v>
      </c>
      <c r="C43" s="159">
        <v>11706.253887090003</v>
      </c>
      <c r="D43" s="159">
        <v>16442.169999999995</v>
      </c>
      <c r="E43" s="159">
        <v>837.63065999999992</v>
      </c>
      <c r="F43" s="159">
        <v>1322.8347638299999</v>
      </c>
      <c r="G43" s="159">
        <v>0</v>
      </c>
      <c r="H43" s="159">
        <v>0</v>
      </c>
      <c r="I43" s="159">
        <v>0</v>
      </c>
      <c r="J43" s="159">
        <v>486.23480000000006</v>
      </c>
      <c r="K43" s="159">
        <v>0</v>
      </c>
      <c r="L43" s="159">
        <v>28.555000000000003</v>
      </c>
      <c r="M43" s="159">
        <v>65.934700000000007</v>
      </c>
      <c r="N43" s="159">
        <v>38.276905699999993</v>
      </c>
      <c r="O43" s="159">
        <v>286.37797068000003</v>
      </c>
      <c r="P43" s="159">
        <v>6.9310165299999991</v>
      </c>
      <c r="Q43" s="159">
        <v>405.75919826999973</v>
      </c>
      <c r="R43" s="159">
        <v>10.267799999999998</v>
      </c>
      <c r="S43" s="159">
        <v>66.569999999999993</v>
      </c>
      <c r="T43" s="159">
        <v>11.7496318</v>
      </c>
      <c r="U43" s="159">
        <v>855.14250210000012</v>
      </c>
      <c r="V43" s="159">
        <v>4905.3602225099994</v>
      </c>
      <c r="W43" s="159">
        <v>0</v>
      </c>
      <c r="X43" s="159">
        <v>75.533669730000014</v>
      </c>
      <c r="Y43" s="159">
        <v>49.062310640000007</v>
      </c>
      <c r="Z43" s="159">
        <v>422.91000383999949</v>
      </c>
      <c r="AA43" s="159">
        <v>84.776906640000007</v>
      </c>
      <c r="AB43" s="159">
        <v>33.178034000000004</v>
      </c>
      <c r="AC43" s="159">
        <v>23.72004557</v>
      </c>
      <c r="AD43" s="159">
        <v>346.10819084999974</v>
      </c>
      <c r="AE43" s="159">
        <v>0</v>
      </c>
      <c r="AF43" s="159">
        <v>0</v>
      </c>
      <c r="AG43" s="159">
        <v>160.57373600000003</v>
      </c>
      <c r="AH43" s="159">
        <v>58.018900000000002</v>
      </c>
      <c r="AI43" s="159">
        <v>0</v>
      </c>
      <c r="AJ43" s="159">
        <v>390.21375391999999</v>
      </c>
      <c r="AK43" s="159">
        <v>1080.6622503799997</v>
      </c>
      <c r="AL43" s="159">
        <v>701.50871974999995</v>
      </c>
      <c r="AM43" s="159">
        <v>0</v>
      </c>
      <c r="AN43" s="159">
        <v>325.0326934700002</v>
      </c>
      <c r="AO43" s="159">
        <v>0</v>
      </c>
      <c r="AP43" s="159">
        <v>130.46448128</v>
      </c>
      <c r="AQ43" s="159">
        <v>60.172475549999987</v>
      </c>
      <c r="AR43" s="159">
        <v>0</v>
      </c>
      <c r="AS43" s="159">
        <v>5.8369000000000009</v>
      </c>
      <c r="AT43" s="159">
        <v>176.61542051000001</v>
      </c>
      <c r="AU43" s="159">
        <v>26.785</v>
      </c>
      <c r="AV43" s="159">
        <v>0</v>
      </c>
      <c r="AW43" s="159">
        <v>0</v>
      </c>
      <c r="AX43" s="159">
        <v>626.83567894000009</v>
      </c>
      <c r="AY43" s="159">
        <v>216.32350000000002</v>
      </c>
      <c r="AZ43" s="159">
        <v>0</v>
      </c>
      <c r="BA43" s="159">
        <v>1.488</v>
      </c>
      <c r="BB43" s="159">
        <v>0</v>
      </c>
      <c r="BC43" s="159">
        <v>0</v>
      </c>
      <c r="BD43" s="159">
        <v>0</v>
      </c>
      <c r="BE43" s="159">
        <v>0</v>
      </c>
      <c r="BF43" s="159">
        <v>0</v>
      </c>
      <c r="BG43" s="159">
        <v>0</v>
      </c>
      <c r="BH43" s="159">
        <v>0</v>
      </c>
      <c r="BI43" s="159">
        <v>0</v>
      </c>
      <c r="BJ43" s="159">
        <v>0</v>
      </c>
      <c r="BK43" s="159">
        <v>0</v>
      </c>
      <c r="BL43" s="159">
        <v>0</v>
      </c>
    </row>
    <row r="44" spans="2:64" x14ac:dyDescent="0.25">
      <c r="B44" s="165" t="s">
        <v>248</v>
      </c>
      <c r="C44" s="152">
        <v>1.6269925599999835</v>
      </c>
      <c r="D44" s="152">
        <v>517.70000000000005</v>
      </c>
      <c r="E44" s="152">
        <v>86.626549999999995</v>
      </c>
      <c r="F44" s="152">
        <v>4.82574507</v>
      </c>
      <c r="G44" s="152">
        <v>3361.12</v>
      </c>
      <c r="H44" s="152">
        <v>0</v>
      </c>
      <c r="I44" s="152">
        <v>0</v>
      </c>
      <c r="J44" s="152">
        <v>0</v>
      </c>
      <c r="K44" s="152">
        <v>1.3574219599999995</v>
      </c>
      <c r="L44" s="152">
        <v>2.7</v>
      </c>
      <c r="M44" s="152">
        <v>0</v>
      </c>
      <c r="N44" s="152">
        <v>0</v>
      </c>
      <c r="O44" s="152">
        <v>28.956897600000005</v>
      </c>
      <c r="P44" s="152">
        <v>48.484573390000001</v>
      </c>
      <c r="Q44" s="152">
        <v>0</v>
      </c>
      <c r="R44" s="152">
        <v>10.1774</v>
      </c>
      <c r="S44" s="152">
        <v>0</v>
      </c>
      <c r="T44" s="152">
        <v>0</v>
      </c>
      <c r="U44" s="152">
        <v>7.7834353500000004</v>
      </c>
      <c r="V44" s="152">
        <v>0</v>
      </c>
      <c r="W44" s="152">
        <v>0</v>
      </c>
      <c r="X44" s="152">
        <v>0</v>
      </c>
      <c r="Y44" s="152">
        <v>11.7</v>
      </c>
      <c r="Z44" s="152">
        <v>0</v>
      </c>
      <c r="AA44" s="152">
        <v>91.364999999999995</v>
      </c>
      <c r="AB44" s="152">
        <v>0</v>
      </c>
      <c r="AC44" s="152">
        <v>0</v>
      </c>
      <c r="AD44" s="152">
        <v>0</v>
      </c>
      <c r="AE44" s="152">
        <v>0</v>
      </c>
      <c r="AF44" s="152">
        <v>0</v>
      </c>
      <c r="AG44" s="152">
        <v>0</v>
      </c>
      <c r="AH44" s="152">
        <v>0</v>
      </c>
      <c r="AI44" s="152">
        <v>0</v>
      </c>
      <c r="AJ44" s="152">
        <v>0</v>
      </c>
      <c r="AK44" s="152">
        <v>0</v>
      </c>
      <c r="AL44" s="152">
        <v>0</v>
      </c>
      <c r="AM44" s="152">
        <v>0</v>
      </c>
      <c r="AN44" s="152">
        <v>4.4909105999999985</v>
      </c>
      <c r="AO44" s="152">
        <v>0</v>
      </c>
      <c r="AP44" s="152">
        <v>0</v>
      </c>
      <c r="AQ44" s="152">
        <v>0</v>
      </c>
      <c r="AR44" s="152">
        <v>0</v>
      </c>
      <c r="AS44" s="152">
        <v>0</v>
      </c>
      <c r="AT44" s="152">
        <v>0</v>
      </c>
      <c r="AU44" s="152">
        <v>0</v>
      </c>
      <c r="AV44" s="152">
        <v>0</v>
      </c>
      <c r="AW44" s="152">
        <v>0</v>
      </c>
      <c r="AX44" s="152">
        <v>0</v>
      </c>
      <c r="AY44" s="152">
        <v>4.6565189999999994</v>
      </c>
      <c r="AZ44" s="152">
        <v>0</v>
      </c>
      <c r="BA44" s="152">
        <v>0</v>
      </c>
      <c r="BB44" s="152">
        <v>0</v>
      </c>
      <c r="BC44" s="152">
        <v>0</v>
      </c>
      <c r="BD44" s="152">
        <v>0</v>
      </c>
      <c r="BE44" s="152">
        <v>0</v>
      </c>
      <c r="BF44" s="152">
        <v>0</v>
      </c>
      <c r="BG44" s="152">
        <v>15.052533759999999</v>
      </c>
      <c r="BH44" s="152">
        <v>0</v>
      </c>
      <c r="BI44" s="152">
        <v>0</v>
      </c>
      <c r="BJ44" s="152">
        <v>0.25</v>
      </c>
      <c r="BK44" s="152">
        <v>0</v>
      </c>
      <c r="BL44" s="152">
        <v>132.91936999999999</v>
      </c>
    </row>
    <row r="45" spans="2:64" x14ac:dyDescent="0.25">
      <c r="B45" s="165" t="s">
        <v>249</v>
      </c>
      <c r="C45" s="152">
        <v>0.20549214000001648</v>
      </c>
      <c r="D45" s="152">
        <v>5941.9100000000008</v>
      </c>
      <c r="E45" s="152">
        <v>11343.381359999999</v>
      </c>
      <c r="F45" s="152">
        <v>3083.3450285599965</v>
      </c>
      <c r="G45" s="152">
        <v>0</v>
      </c>
      <c r="H45" s="152">
        <v>1504.5278651200003</v>
      </c>
      <c r="I45" s="152">
        <v>0</v>
      </c>
      <c r="J45" s="152">
        <v>2133.0138000000002</v>
      </c>
      <c r="K45" s="152">
        <v>2042.3800075000001</v>
      </c>
      <c r="L45" s="152">
        <v>0</v>
      </c>
      <c r="M45" s="152">
        <v>2118.2222000000002</v>
      </c>
      <c r="N45" s="152">
        <v>3575.6100696999993</v>
      </c>
      <c r="O45" s="152">
        <v>0</v>
      </c>
      <c r="P45" s="152">
        <v>5923.6645753700031</v>
      </c>
      <c r="Q45" s="152">
        <v>0</v>
      </c>
      <c r="R45" s="152">
        <v>5083.5254999999997</v>
      </c>
      <c r="S45" s="152">
        <v>0</v>
      </c>
      <c r="T45" s="152">
        <v>0</v>
      </c>
      <c r="U45" s="152">
        <v>5758.8287030899992</v>
      </c>
      <c r="V45" s="152">
        <v>4420.9347451999975</v>
      </c>
      <c r="W45" s="152">
        <v>2618.1185918299961</v>
      </c>
      <c r="X45" s="152">
        <v>3419.5345411300013</v>
      </c>
      <c r="Y45" s="152">
        <v>2336.2515666300001</v>
      </c>
      <c r="Z45" s="152">
        <v>3882.3275536099964</v>
      </c>
      <c r="AA45" s="152">
        <v>3682.5365260499957</v>
      </c>
      <c r="AB45" s="152">
        <v>2901.4656964400015</v>
      </c>
      <c r="AC45" s="152">
        <v>0</v>
      </c>
      <c r="AD45" s="152">
        <v>1763.3903916199999</v>
      </c>
      <c r="AE45" s="152">
        <v>0</v>
      </c>
      <c r="AF45" s="152">
        <v>0</v>
      </c>
      <c r="AG45" s="152">
        <v>1399.0455759400011</v>
      </c>
      <c r="AH45" s="152">
        <v>253.18441292999995</v>
      </c>
      <c r="AI45" s="152">
        <v>0</v>
      </c>
      <c r="AJ45" s="152">
        <v>2274.5848066599992</v>
      </c>
      <c r="AK45" s="152">
        <v>513.38119009000025</v>
      </c>
      <c r="AL45" s="152">
        <v>1304.1543207199995</v>
      </c>
      <c r="AM45" s="152">
        <v>0</v>
      </c>
      <c r="AN45" s="152">
        <v>2100.7349497224991</v>
      </c>
      <c r="AO45" s="152">
        <v>764.71379479999996</v>
      </c>
      <c r="AP45" s="152">
        <v>1554.6645601599985</v>
      </c>
      <c r="AQ45" s="152">
        <v>243.85571243000001</v>
      </c>
      <c r="AR45" s="152">
        <v>0</v>
      </c>
      <c r="AS45" s="152">
        <v>0</v>
      </c>
      <c r="AT45" s="152">
        <v>8.1040567400000008</v>
      </c>
      <c r="AU45" s="152">
        <v>2.8809999999999998</v>
      </c>
      <c r="AV45" s="152">
        <v>0</v>
      </c>
      <c r="AW45" s="152">
        <v>26.189848300000005</v>
      </c>
      <c r="AX45" s="152">
        <v>180.69431028</v>
      </c>
      <c r="AY45" s="152">
        <v>0</v>
      </c>
      <c r="AZ45" s="152">
        <v>405.16874999999999</v>
      </c>
      <c r="BA45" s="152">
        <v>63.183999999999997</v>
      </c>
      <c r="BB45" s="152">
        <v>135.34062000000003</v>
      </c>
      <c r="BC45" s="152">
        <v>0</v>
      </c>
      <c r="BD45" s="152">
        <v>0</v>
      </c>
      <c r="BE45" s="152">
        <v>3.2282199999999999</v>
      </c>
      <c r="BF45" s="152">
        <v>0</v>
      </c>
      <c r="BG45" s="152">
        <v>123.83108472000001</v>
      </c>
      <c r="BH45" s="152">
        <v>0</v>
      </c>
      <c r="BI45" s="152">
        <v>0</v>
      </c>
      <c r="BJ45" s="152">
        <v>337.77162473999999</v>
      </c>
      <c r="BK45" s="152">
        <v>503.55092999999994</v>
      </c>
      <c r="BL45" s="152">
        <v>0</v>
      </c>
    </row>
    <row r="46" spans="2:64" x14ac:dyDescent="0.25">
      <c r="B46" s="165" t="s">
        <v>250</v>
      </c>
      <c r="C46" s="152">
        <v>490.39452748999992</v>
      </c>
      <c r="D46" s="152">
        <v>533.86</v>
      </c>
      <c r="E46" s="152">
        <v>949.7917799999999</v>
      </c>
      <c r="F46" s="152">
        <v>662.91000943000017</v>
      </c>
      <c r="G46" s="152">
        <v>8326.4908122500001</v>
      </c>
      <c r="H46" s="152">
        <v>844.01374382100096</v>
      </c>
      <c r="I46" s="152">
        <v>790.53458537999984</v>
      </c>
      <c r="J46" s="152">
        <v>511.63998820000006</v>
      </c>
      <c r="K46" s="152">
        <v>2239.7805865700007</v>
      </c>
      <c r="L46" s="152">
        <v>330.02898047000008</v>
      </c>
      <c r="M46" s="152">
        <v>377.63159999999971</v>
      </c>
      <c r="N46" s="152">
        <v>668.5228884899999</v>
      </c>
      <c r="O46" s="152">
        <v>633.39533047000009</v>
      </c>
      <c r="P46" s="152">
        <v>661.58245695000028</v>
      </c>
      <c r="Q46" s="152">
        <v>655.9779778999997</v>
      </c>
      <c r="R46" s="152">
        <v>1845.3333999999998</v>
      </c>
      <c r="S46" s="152">
        <v>639.12</v>
      </c>
      <c r="T46" s="152">
        <v>2156.5085704999992</v>
      </c>
      <c r="U46" s="152">
        <v>922.21439152999983</v>
      </c>
      <c r="V46" s="152">
        <v>990.18091721000042</v>
      </c>
      <c r="W46" s="152">
        <v>970.00771609999993</v>
      </c>
      <c r="X46" s="152">
        <v>761.31973861000029</v>
      </c>
      <c r="Y46" s="152">
        <v>4269.0598669600013</v>
      </c>
      <c r="Z46" s="152">
        <v>761.64066551999986</v>
      </c>
      <c r="AA46" s="152">
        <v>617.82665556000006</v>
      </c>
      <c r="AB46" s="152">
        <v>574.00206917000014</v>
      </c>
      <c r="AC46" s="152">
        <v>1062.5978597100002</v>
      </c>
      <c r="AD46" s="152">
        <v>389.23844515000002</v>
      </c>
      <c r="AE46" s="152">
        <v>0</v>
      </c>
      <c r="AF46" s="152">
        <v>32.585000000000001</v>
      </c>
      <c r="AG46" s="152">
        <v>382.93214038000002</v>
      </c>
      <c r="AH46" s="152">
        <v>90.567343620000003</v>
      </c>
      <c r="AI46" s="152">
        <v>35.192922299999999</v>
      </c>
      <c r="AJ46" s="152">
        <v>1382.9917169800001</v>
      </c>
      <c r="AK46" s="152">
        <v>703.32328038000014</v>
      </c>
      <c r="AL46" s="152">
        <v>321.10305554999997</v>
      </c>
      <c r="AM46" s="152">
        <v>8.575813290000001</v>
      </c>
      <c r="AN46" s="152">
        <v>1560.3202411700001</v>
      </c>
      <c r="AO46" s="152">
        <v>292.49205916</v>
      </c>
      <c r="AP46" s="152">
        <v>706.44143952000002</v>
      </c>
      <c r="AQ46" s="152">
        <v>8.565615720000002</v>
      </c>
      <c r="AR46" s="152">
        <v>8.3119780300000006</v>
      </c>
      <c r="AS46" s="152">
        <v>6.2510000000000003</v>
      </c>
      <c r="AT46" s="152">
        <v>28.143789999999999</v>
      </c>
      <c r="AU46" s="152">
        <v>35.292000000000002</v>
      </c>
      <c r="AV46" s="152">
        <v>1.9522582400000001</v>
      </c>
      <c r="AW46" s="152">
        <v>4.7311860000000004E-2</v>
      </c>
      <c r="AX46" s="152">
        <v>76.173308340000006</v>
      </c>
      <c r="AY46" s="152">
        <v>130.31461231</v>
      </c>
      <c r="AZ46" s="152">
        <v>92.635000000000005</v>
      </c>
      <c r="BA46" s="152">
        <v>68.903000000000006</v>
      </c>
      <c r="BB46" s="152">
        <v>4.43</v>
      </c>
      <c r="BC46" s="152">
        <v>53.772390000000001</v>
      </c>
      <c r="BD46" s="152">
        <v>45.957429999999995</v>
      </c>
      <c r="BE46" s="152">
        <v>106.03469</v>
      </c>
      <c r="BF46" s="152">
        <v>25.473098</v>
      </c>
      <c r="BG46" s="152">
        <v>11.74</v>
      </c>
      <c r="BH46" s="152">
        <v>0</v>
      </c>
      <c r="BI46" s="152">
        <v>119.61975</v>
      </c>
      <c r="BJ46" s="152">
        <v>200.34555254000003</v>
      </c>
      <c r="BK46" s="152">
        <v>76.124499999999998</v>
      </c>
      <c r="BL46" s="152">
        <v>66.96138999999998</v>
      </c>
    </row>
    <row r="47" spans="2:64" x14ac:dyDescent="0.25">
      <c r="B47" s="165" t="s">
        <v>251</v>
      </c>
      <c r="C47" s="152">
        <v>490.39452748999992</v>
      </c>
      <c r="D47" s="152">
        <v>533.86</v>
      </c>
      <c r="E47" s="152">
        <v>919.05722999999989</v>
      </c>
      <c r="F47" s="152">
        <v>662.91000943000017</v>
      </c>
      <c r="G47" s="152">
        <v>8234.5620438000005</v>
      </c>
      <c r="H47" s="152">
        <v>844.01374382100096</v>
      </c>
      <c r="I47" s="152">
        <v>790.53458537999984</v>
      </c>
      <c r="J47" s="152">
        <v>511.1445882000001</v>
      </c>
      <c r="K47" s="152">
        <v>2239.7805865700007</v>
      </c>
      <c r="L47" s="152">
        <v>330.02898047000008</v>
      </c>
      <c r="M47" s="152">
        <v>376.71239999999972</v>
      </c>
      <c r="N47" s="152">
        <v>668.5228884899999</v>
      </c>
      <c r="O47" s="152">
        <v>632.40331028000014</v>
      </c>
      <c r="P47" s="152">
        <v>661.3477261300003</v>
      </c>
      <c r="Q47" s="152">
        <v>655.9779778999997</v>
      </c>
      <c r="R47" s="152">
        <v>1835.3673999999999</v>
      </c>
      <c r="S47" s="152">
        <v>639.12</v>
      </c>
      <c r="T47" s="152">
        <v>2156.5085704999992</v>
      </c>
      <c r="U47" s="152">
        <v>909.12266699999986</v>
      </c>
      <c r="V47" s="152">
        <v>990.18091721000042</v>
      </c>
      <c r="W47" s="152">
        <v>970.00771609999993</v>
      </c>
      <c r="X47" s="152">
        <v>761.31973861000029</v>
      </c>
      <c r="Y47" s="152">
        <v>4269.0598669600013</v>
      </c>
      <c r="Z47" s="152">
        <v>761.64066551999986</v>
      </c>
      <c r="AA47" s="152">
        <v>617.82665556000006</v>
      </c>
      <c r="AB47" s="152">
        <v>574.00206917000014</v>
      </c>
      <c r="AC47" s="152">
        <v>1062.5978597100002</v>
      </c>
      <c r="AD47" s="152">
        <v>389.23844515000002</v>
      </c>
      <c r="AE47" s="152">
        <v>0</v>
      </c>
      <c r="AF47" s="152">
        <v>32.585000000000001</v>
      </c>
      <c r="AG47" s="152">
        <v>382.93214038000002</v>
      </c>
      <c r="AH47" s="152">
        <v>90.567343620000003</v>
      </c>
      <c r="AI47" s="152">
        <v>35.192922299999999</v>
      </c>
      <c r="AJ47" s="152">
        <v>1382.9917169800001</v>
      </c>
      <c r="AK47" s="152">
        <v>703.32328038000014</v>
      </c>
      <c r="AL47" s="152">
        <v>321.10305554999997</v>
      </c>
      <c r="AM47" s="152">
        <v>8.575813290000001</v>
      </c>
      <c r="AN47" s="152">
        <v>1560.3202411700001</v>
      </c>
      <c r="AO47" s="152">
        <v>292.49205916</v>
      </c>
      <c r="AP47" s="152">
        <v>706.44143952000002</v>
      </c>
      <c r="AQ47" s="152">
        <v>8.565615720000002</v>
      </c>
      <c r="AR47" s="152">
        <v>8.3119780300000006</v>
      </c>
      <c r="AS47" s="152">
        <v>6.2510000000000003</v>
      </c>
      <c r="AT47" s="152">
        <v>28.143789999999999</v>
      </c>
      <c r="AU47" s="152">
        <v>35.292000000000002</v>
      </c>
      <c r="AV47" s="152">
        <v>1.9522582400000001</v>
      </c>
      <c r="AW47" s="152">
        <v>4.7311860000000004E-2</v>
      </c>
      <c r="AX47" s="152">
        <v>76.173308340000006</v>
      </c>
      <c r="AY47" s="152">
        <v>130.31461231</v>
      </c>
      <c r="AZ47" s="152">
        <v>92.635000000000005</v>
      </c>
      <c r="BA47" s="152">
        <v>68.903000000000006</v>
      </c>
      <c r="BB47" s="152">
        <v>4.43</v>
      </c>
      <c r="BC47" s="152">
        <v>53.772390000000001</v>
      </c>
      <c r="BD47" s="152">
        <v>45.957429999999995</v>
      </c>
      <c r="BE47" s="152">
        <v>106.03469</v>
      </c>
      <c r="BF47" s="152">
        <v>25.473098</v>
      </c>
      <c r="BG47" s="152">
        <v>11.74</v>
      </c>
      <c r="BH47" s="152">
        <v>0</v>
      </c>
      <c r="BI47" s="152">
        <v>119.61975</v>
      </c>
      <c r="BJ47" s="152">
        <v>200.34555254000003</v>
      </c>
      <c r="BK47" s="152">
        <v>76.124499999999998</v>
      </c>
      <c r="BL47" s="152">
        <v>66.96138999999998</v>
      </c>
    </row>
    <row r="48" spans="2:64" x14ac:dyDescent="0.25">
      <c r="B48" s="165" t="s">
        <v>376</v>
      </c>
      <c r="C48" s="152">
        <v>0</v>
      </c>
      <c r="D48" s="152">
        <v>0</v>
      </c>
      <c r="E48" s="152">
        <v>30.734550000000041</v>
      </c>
      <c r="F48" s="152">
        <v>0</v>
      </c>
      <c r="G48" s="152">
        <v>91.928768449999922</v>
      </c>
      <c r="H48" s="152">
        <v>0</v>
      </c>
      <c r="I48" s="152">
        <v>0</v>
      </c>
      <c r="J48" s="152">
        <v>0.49539999999995832</v>
      </c>
      <c r="K48" s="152">
        <v>0</v>
      </c>
      <c r="L48" s="152">
        <v>0</v>
      </c>
      <c r="M48" s="152">
        <v>0.91920000000000002</v>
      </c>
      <c r="N48" s="152">
        <v>0</v>
      </c>
      <c r="O48" s="152">
        <v>0.99202019000000519</v>
      </c>
      <c r="P48" s="152">
        <v>0.23473082000000001</v>
      </c>
      <c r="Q48" s="152">
        <v>0</v>
      </c>
      <c r="R48" s="152">
        <v>9.9660000000000011</v>
      </c>
      <c r="S48" s="152">
        <v>0</v>
      </c>
      <c r="T48" s="152">
        <v>0</v>
      </c>
      <c r="U48" s="152">
        <v>13.09172453</v>
      </c>
      <c r="V48" s="152">
        <v>0</v>
      </c>
      <c r="W48" s="152">
        <v>0</v>
      </c>
      <c r="X48" s="152">
        <v>0</v>
      </c>
      <c r="Y48" s="152">
        <v>0</v>
      </c>
      <c r="Z48" s="152">
        <v>0</v>
      </c>
      <c r="AA48" s="152">
        <v>0</v>
      </c>
      <c r="AB48" s="152">
        <v>0</v>
      </c>
      <c r="AC48" s="152">
        <v>0</v>
      </c>
      <c r="AD48" s="152">
        <v>0</v>
      </c>
      <c r="AE48" s="152">
        <v>0</v>
      </c>
      <c r="AF48" s="152">
        <v>0</v>
      </c>
      <c r="AG48" s="152">
        <v>0</v>
      </c>
      <c r="AH48" s="152">
        <v>0</v>
      </c>
      <c r="AI48" s="152">
        <v>0</v>
      </c>
      <c r="AJ48" s="152">
        <v>0</v>
      </c>
      <c r="AK48" s="152">
        <v>0</v>
      </c>
      <c r="AL48" s="152">
        <v>0</v>
      </c>
      <c r="AM48" s="152">
        <v>0</v>
      </c>
      <c r="AN48" s="152">
        <v>0</v>
      </c>
      <c r="AO48" s="152">
        <v>0</v>
      </c>
      <c r="AP48" s="152">
        <v>0</v>
      </c>
      <c r="AQ48" s="152">
        <v>0</v>
      </c>
      <c r="AR48" s="152">
        <v>0</v>
      </c>
      <c r="AS48" s="152">
        <v>0</v>
      </c>
      <c r="AT48" s="152">
        <v>0</v>
      </c>
      <c r="AU48" s="152">
        <v>0</v>
      </c>
      <c r="AV48" s="152">
        <v>0</v>
      </c>
      <c r="AW48" s="152">
        <v>0</v>
      </c>
      <c r="AX48" s="152">
        <v>0</v>
      </c>
      <c r="AY48" s="152">
        <v>0</v>
      </c>
      <c r="AZ48" s="152">
        <v>0</v>
      </c>
      <c r="BA48" s="152">
        <v>0</v>
      </c>
      <c r="BB48" s="152">
        <v>0</v>
      </c>
      <c r="BC48" s="152">
        <v>0</v>
      </c>
      <c r="BD48" s="152">
        <v>0</v>
      </c>
      <c r="BE48" s="152">
        <v>0</v>
      </c>
      <c r="BF48" s="152">
        <v>0</v>
      </c>
      <c r="BG48" s="152">
        <v>0</v>
      </c>
      <c r="BH48" s="152">
        <v>0</v>
      </c>
      <c r="BI48" s="152">
        <v>0</v>
      </c>
      <c r="BJ48" s="152">
        <v>0</v>
      </c>
      <c r="BK48" s="152">
        <v>0</v>
      </c>
      <c r="BL48" s="152">
        <v>0</v>
      </c>
    </row>
    <row r="49" spans="2:64" x14ac:dyDescent="0.25">
      <c r="B49" s="165" t="s">
        <v>253</v>
      </c>
      <c r="C49" s="152">
        <v>139920.93319095604</v>
      </c>
      <c r="D49" s="152">
        <v>167019.65000000002</v>
      </c>
      <c r="E49" s="152">
        <v>176752.96072937112</v>
      </c>
      <c r="F49" s="152">
        <v>151608.80172002537</v>
      </c>
      <c r="G49" s="152">
        <v>64492.888233144258</v>
      </c>
      <c r="H49" s="152">
        <v>140195.70984717298</v>
      </c>
      <c r="I49" s="152">
        <v>80730.837627300003</v>
      </c>
      <c r="J49" s="152">
        <v>67927.095841634131</v>
      </c>
      <c r="K49" s="152">
        <v>119149.90683894999</v>
      </c>
      <c r="L49" s="152">
        <v>96800.984222408006</v>
      </c>
      <c r="M49" s="152">
        <v>106402.29468465749</v>
      </c>
      <c r="N49" s="152">
        <v>258736.73409679133</v>
      </c>
      <c r="O49" s="152">
        <v>118224.99744468021</v>
      </c>
      <c r="P49" s="152">
        <v>143245.05954888999</v>
      </c>
      <c r="Q49" s="152">
        <v>106419.59176012001</v>
      </c>
      <c r="R49" s="152">
        <v>158557.52870000002</v>
      </c>
      <c r="S49" s="152">
        <v>164820.61000000002</v>
      </c>
      <c r="T49" s="152">
        <v>198920.77535648737</v>
      </c>
      <c r="U49" s="152">
        <v>100987.19938400014</v>
      </c>
      <c r="V49" s="152">
        <v>131507.42685648485</v>
      </c>
      <c r="W49" s="152">
        <v>108710.62416202038</v>
      </c>
      <c r="X49" s="152">
        <v>165790.69218577057</v>
      </c>
      <c r="Y49" s="152">
        <v>125122.65317640408</v>
      </c>
      <c r="Z49" s="152">
        <v>131168.89098371533</v>
      </c>
      <c r="AA49" s="152">
        <v>76838.215504600055</v>
      </c>
      <c r="AB49" s="152">
        <v>81166.389534338057</v>
      </c>
      <c r="AC49" s="152">
        <v>123366.56952122612</v>
      </c>
      <c r="AD49" s="152">
        <v>29643.790678039946</v>
      </c>
      <c r="AE49" s="152">
        <v>109.875</v>
      </c>
      <c r="AF49" s="152">
        <v>3164.9430000000002</v>
      </c>
      <c r="AG49" s="152">
        <v>33266.776131420404</v>
      </c>
      <c r="AH49" s="152">
        <v>9522.4648255449865</v>
      </c>
      <c r="AI49" s="152">
        <v>4981.3492509799989</v>
      </c>
      <c r="AJ49" s="152">
        <v>67418.166314529779</v>
      </c>
      <c r="AK49" s="152">
        <v>50996.976240270051</v>
      </c>
      <c r="AL49" s="152">
        <v>38177.250787552985</v>
      </c>
      <c r="AM49" s="152">
        <v>535.61450777000016</v>
      </c>
      <c r="AN49" s="152">
        <v>39497.929654794454</v>
      </c>
      <c r="AO49" s="152">
        <v>32605.719365028999</v>
      </c>
      <c r="AP49" s="152">
        <v>30419.654964960955</v>
      </c>
      <c r="AQ49" s="152">
        <v>1406.7265633700001</v>
      </c>
      <c r="AR49" s="152">
        <v>1005.1082406200001</v>
      </c>
      <c r="AS49" s="152">
        <v>635.6658905500002</v>
      </c>
      <c r="AT49" s="152">
        <v>4032.7831773399967</v>
      </c>
      <c r="AU49" s="152">
        <v>1988.011</v>
      </c>
      <c r="AV49" s="152">
        <v>679.72747936999963</v>
      </c>
      <c r="AW49" s="152">
        <v>399.88958856000011</v>
      </c>
      <c r="AX49" s="152">
        <v>4728.2356285099986</v>
      </c>
      <c r="AY49" s="152">
        <v>7407.0023658500004</v>
      </c>
      <c r="AZ49" s="152">
        <v>3908.7417430100008</v>
      </c>
      <c r="BA49" s="152">
        <v>2074.5129999999999</v>
      </c>
      <c r="BB49" s="152">
        <v>2611.09328</v>
      </c>
      <c r="BC49" s="152">
        <v>2953.5842299999999</v>
      </c>
      <c r="BD49" s="152">
        <v>6628.2942900099988</v>
      </c>
      <c r="BE49" s="152">
        <v>4494.1400211099999</v>
      </c>
      <c r="BF49" s="152">
        <v>406.07631200000003</v>
      </c>
      <c r="BG49" s="152">
        <v>1016.1560533899998</v>
      </c>
      <c r="BH49" s="152">
        <v>1586.3762171000001</v>
      </c>
      <c r="BI49" s="152">
        <v>4734.062539999999</v>
      </c>
      <c r="BJ49" s="152">
        <v>11015.504780220008</v>
      </c>
      <c r="BK49" s="152">
        <v>6192.3240500000002</v>
      </c>
      <c r="BL49" s="152">
        <v>4088.7034600000002</v>
      </c>
    </row>
    <row r="50" spans="2:64" x14ac:dyDescent="0.25">
      <c r="B50" s="166" t="s">
        <v>254</v>
      </c>
      <c r="C50" s="152">
        <v>124156.60657789605</v>
      </c>
      <c r="D50" s="152">
        <v>166866.21000000002</v>
      </c>
      <c r="E50" s="152">
        <v>99555.551150000014</v>
      </c>
      <c r="F50" s="152">
        <v>127280.10446591738</v>
      </c>
      <c r="G50" s="152">
        <v>44759.340488307869</v>
      </c>
      <c r="H50" s="152">
        <v>140127.20984717298</v>
      </c>
      <c r="I50" s="152">
        <v>52845.665008790027</v>
      </c>
      <c r="J50" s="152">
        <v>66944.898141634127</v>
      </c>
      <c r="K50" s="152">
        <v>67576.325176829996</v>
      </c>
      <c r="L50" s="152">
        <v>93759.272575151001</v>
      </c>
      <c r="M50" s="152">
        <v>103494.76218465749</v>
      </c>
      <c r="N50" s="152">
        <v>250171.42230391133</v>
      </c>
      <c r="O50" s="152">
        <v>65841.198644800155</v>
      </c>
      <c r="P50" s="152">
        <v>136988.92645566</v>
      </c>
      <c r="Q50" s="152">
        <v>75157.360684120009</v>
      </c>
      <c r="R50" s="152">
        <v>87907.319700000007</v>
      </c>
      <c r="S50" s="152">
        <v>164820.61000000002</v>
      </c>
      <c r="T50" s="152">
        <v>127520.75053741722</v>
      </c>
      <c r="U50" s="152">
        <v>76638.712048990114</v>
      </c>
      <c r="V50" s="152">
        <v>130117.26423779485</v>
      </c>
      <c r="W50" s="152">
        <v>105504.84881595038</v>
      </c>
      <c r="X50" s="152">
        <v>149598.00094959058</v>
      </c>
      <c r="Y50" s="152">
        <v>122420.90749680408</v>
      </c>
      <c r="Z50" s="152">
        <v>129461.95300203534</v>
      </c>
      <c r="AA50" s="152">
        <v>76543.017707210049</v>
      </c>
      <c r="AB50" s="152">
        <v>62439.104450480088</v>
      </c>
      <c r="AC50" s="152">
        <v>105015.05979323812</v>
      </c>
      <c r="AD50" s="152">
        <v>29643.721528039947</v>
      </c>
      <c r="AE50" s="152">
        <v>109.875</v>
      </c>
      <c r="AF50" s="152">
        <v>3164.9430000000002</v>
      </c>
      <c r="AG50" s="152">
        <v>33266.776131420404</v>
      </c>
      <c r="AH50" s="152">
        <v>9522.4648255449865</v>
      </c>
      <c r="AI50" s="152">
        <v>4981.3492509799989</v>
      </c>
      <c r="AJ50" s="152">
        <v>67418.166314529779</v>
      </c>
      <c r="AK50" s="152">
        <v>50996.976240270051</v>
      </c>
      <c r="AL50" s="152">
        <v>38177.250787552985</v>
      </c>
      <c r="AM50" s="152">
        <v>535.61450777000016</v>
      </c>
      <c r="AN50" s="152">
        <v>39482.98147680446</v>
      </c>
      <c r="AO50" s="152">
        <v>32605.719365028999</v>
      </c>
      <c r="AP50" s="152">
        <v>30419.654964960955</v>
      </c>
      <c r="AQ50" s="152">
        <v>1406.7265633700001</v>
      </c>
      <c r="AR50" s="152">
        <v>1005.1082406200001</v>
      </c>
      <c r="AS50" s="152">
        <v>635.6658905500002</v>
      </c>
      <c r="AT50" s="152">
        <v>4032.7831773399967</v>
      </c>
      <c r="AU50" s="152">
        <v>1988.011</v>
      </c>
      <c r="AV50" s="152">
        <v>679.72747936999963</v>
      </c>
      <c r="AW50" s="152">
        <v>399.88958856000011</v>
      </c>
      <c r="AX50" s="152">
        <v>4728.2356285099986</v>
      </c>
      <c r="AY50" s="152">
        <v>7407.0023658500004</v>
      </c>
      <c r="AZ50" s="152">
        <v>3908.7417430100008</v>
      </c>
      <c r="BA50" s="152">
        <v>2074.5129999999999</v>
      </c>
      <c r="BB50" s="152">
        <v>2571.7953900000002</v>
      </c>
      <c r="BC50" s="152">
        <v>2953.5842299999999</v>
      </c>
      <c r="BD50" s="152">
        <v>6628.2942900099988</v>
      </c>
      <c r="BE50" s="152">
        <v>4494.1400211099999</v>
      </c>
      <c r="BF50" s="152">
        <v>406.07631200000003</v>
      </c>
      <c r="BG50" s="152">
        <v>1016.1560533899998</v>
      </c>
      <c r="BH50" s="152">
        <v>1586.3762171000001</v>
      </c>
      <c r="BI50" s="152">
        <v>4734.062539999999</v>
      </c>
      <c r="BJ50" s="152">
        <v>11015.504780220008</v>
      </c>
      <c r="BK50" s="152">
        <v>6192.3240500000002</v>
      </c>
      <c r="BL50" s="152">
        <v>4088.7034600000002</v>
      </c>
    </row>
    <row r="51" spans="2:64" x14ac:dyDescent="0.25">
      <c r="B51" s="166" t="s">
        <v>255</v>
      </c>
      <c r="C51" s="152">
        <v>15764.326613059997</v>
      </c>
      <c r="D51" s="152">
        <v>153.44</v>
      </c>
      <c r="E51" s="152">
        <v>77197.409579371102</v>
      </c>
      <c r="F51" s="152">
        <v>24328.697254108003</v>
      </c>
      <c r="G51" s="152">
        <v>19733.547744836389</v>
      </c>
      <c r="H51" s="152">
        <v>68.5</v>
      </c>
      <c r="I51" s="152">
        <v>27885.172618509972</v>
      </c>
      <c r="J51" s="152">
        <v>982.19769999999983</v>
      </c>
      <c r="K51" s="152">
        <v>51573.581662119992</v>
      </c>
      <c r="L51" s="152">
        <v>3041.7116472570001</v>
      </c>
      <c r="M51" s="152">
        <v>2907.5325000000003</v>
      </c>
      <c r="N51" s="152">
        <v>8565.3117928799929</v>
      </c>
      <c r="O51" s="152">
        <v>52383.798799880053</v>
      </c>
      <c r="P51" s="152">
        <v>6256.1330932300007</v>
      </c>
      <c r="Q51" s="152">
        <v>31262.231075999996</v>
      </c>
      <c r="R51" s="152">
        <v>70650.209000000003</v>
      </c>
      <c r="S51" s="152">
        <v>0</v>
      </c>
      <c r="T51" s="152">
        <v>71400.024819070153</v>
      </c>
      <c r="U51" s="152">
        <v>24348.487335010024</v>
      </c>
      <c r="V51" s="152">
        <v>1390.1626186899998</v>
      </c>
      <c r="W51" s="152">
        <v>3205.7753460699987</v>
      </c>
      <c r="X51" s="152">
        <v>16192.691236179999</v>
      </c>
      <c r="Y51" s="152">
        <v>2701.7456795999979</v>
      </c>
      <c r="Z51" s="152">
        <v>1706.9379816799997</v>
      </c>
      <c r="AA51" s="152">
        <v>295.19779739000001</v>
      </c>
      <c r="AB51" s="152">
        <v>18727.285083857969</v>
      </c>
      <c r="AC51" s="152">
        <v>18351.509727987996</v>
      </c>
      <c r="AD51" s="152">
        <v>6.9150000000000003E-2</v>
      </c>
      <c r="AE51" s="152">
        <v>0</v>
      </c>
      <c r="AF51" s="152">
        <v>0</v>
      </c>
      <c r="AG51" s="152">
        <v>0</v>
      </c>
      <c r="AH51" s="152">
        <v>0</v>
      </c>
      <c r="AI51" s="152">
        <v>0</v>
      </c>
      <c r="AJ51" s="152">
        <v>0</v>
      </c>
      <c r="AK51" s="152">
        <v>0</v>
      </c>
      <c r="AL51" s="152">
        <v>0</v>
      </c>
      <c r="AM51" s="152">
        <v>0</v>
      </c>
      <c r="AN51" s="152">
        <v>14.948177989999998</v>
      </c>
      <c r="AO51" s="152">
        <v>0</v>
      </c>
      <c r="AP51" s="152">
        <v>0</v>
      </c>
      <c r="AQ51" s="152">
        <v>0</v>
      </c>
      <c r="AR51" s="152">
        <v>0</v>
      </c>
      <c r="AS51" s="152">
        <v>0</v>
      </c>
      <c r="AT51" s="152">
        <v>0</v>
      </c>
      <c r="AU51" s="152">
        <v>0</v>
      </c>
      <c r="AV51" s="152">
        <v>0</v>
      </c>
      <c r="AW51" s="152">
        <v>0</v>
      </c>
      <c r="AX51" s="152">
        <v>0</v>
      </c>
      <c r="AY51" s="152">
        <v>0</v>
      </c>
      <c r="AZ51" s="152">
        <v>0</v>
      </c>
      <c r="BA51" s="152">
        <v>0</v>
      </c>
      <c r="BB51" s="152">
        <v>39.297890000000002</v>
      </c>
      <c r="BC51" s="152">
        <v>0</v>
      </c>
      <c r="BD51" s="152">
        <v>0</v>
      </c>
      <c r="BE51" s="152">
        <v>0</v>
      </c>
      <c r="BF51" s="152">
        <v>0</v>
      </c>
      <c r="BG51" s="152">
        <v>0</v>
      </c>
      <c r="BH51" s="152">
        <v>0</v>
      </c>
      <c r="BI51" s="152">
        <v>0</v>
      </c>
      <c r="BJ51" s="152">
        <v>0</v>
      </c>
      <c r="BK51" s="152">
        <v>0</v>
      </c>
      <c r="BL51" s="152">
        <v>0</v>
      </c>
    </row>
    <row r="52" spans="2:64" x14ac:dyDescent="0.25">
      <c r="B52" s="165" t="s">
        <v>256</v>
      </c>
      <c r="C52" s="152">
        <v>5.02120297</v>
      </c>
      <c r="D52" s="152">
        <v>19.060000000000002</v>
      </c>
      <c r="E52" s="152">
        <v>8181.712395557116</v>
      </c>
      <c r="F52" s="152">
        <v>0</v>
      </c>
      <c r="G52" s="152">
        <v>0</v>
      </c>
      <c r="H52" s="152">
        <v>22.628108789999999</v>
      </c>
      <c r="I52" s="152">
        <v>14304.853558448505</v>
      </c>
      <c r="J52" s="152">
        <v>259.87650000000008</v>
      </c>
      <c r="K52" s="152">
        <v>7398.0812483299987</v>
      </c>
      <c r="L52" s="152">
        <v>568.30345999999997</v>
      </c>
      <c r="M52" s="152">
        <v>857.04130000000009</v>
      </c>
      <c r="N52" s="152">
        <v>0</v>
      </c>
      <c r="O52" s="152">
        <v>172.33683408000002</v>
      </c>
      <c r="P52" s="152">
        <v>9.8233878599999986</v>
      </c>
      <c r="Q52" s="152">
        <v>0</v>
      </c>
      <c r="R52" s="152">
        <v>6533.015800000001</v>
      </c>
      <c r="S52" s="152">
        <v>0</v>
      </c>
      <c r="T52" s="152">
        <v>0</v>
      </c>
      <c r="U52" s="152">
        <v>4420.5591280999979</v>
      </c>
      <c r="V52" s="152">
        <v>4.0990359999999999</v>
      </c>
      <c r="W52" s="152">
        <v>1909.3655291700002</v>
      </c>
      <c r="X52" s="152">
        <v>8.3577E-4</v>
      </c>
      <c r="Y52" s="152">
        <v>4553.5424645219982</v>
      </c>
      <c r="Z52" s="152">
        <v>0</v>
      </c>
      <c r="AA52" s="152">
        <v>0</v>
      </c>
      <c r="AB52" s="152">
        <v>20.547999999999998</v>
      </c>
      <c r="AC52" s="152">
        <v>69.160641399999989</v>
      </c>
      <c r="AD52" s="152">
        <v>0</v>
      </c>
      <c r="AE52" s="152">
        <v>0</v>
      </c>
      <c r="AF52" s="152">
        <v>0</v>
      </c>
      <c r="AG52" s="152">
        <v>0</v>
      </c>
      <c r="AH52" s="152">
        <v>0</v>
      </c>
      <c r="AI52" s="152">
        <v>0</v>
      </c>
      <c r="AJ52" s="152">
        <v>0</v>
      </c>
      <c r="AK52" s="152">
        <v>0</v>
      </c>
      <c r="AL52" s="152">
        <v>0</v>
      </c>
      <c r="AM52" s="152">
        <v>0</v>
      </c>
      <c r="AN52" s="152">
        <v>1.24523081</v>
      </c>
      <c r="AO52" s="152">
        <v>0</v>
      </c>
      <c r="AP52" s="152">
        <v>0</v>
      </c>
      <c r="AQ52" s="152">
        <v>0</v>
      </c>
      <c r="AR52" s="152">
        <v>0</v>
      </c>
      <c r="AS52" s="152">
        <v>0</v>
      </c>
      <c r="AT52" s="152">
        <v>0</v>
      </c>
      <c r="AU52" s="152">
        <v>0</v>
      </c>
      <c r="AV52" s="152">
        <v>0</v>
      </c>
      <c r="AW52" s="152">
        <v>0</v>
      </c>
      <c r="AX52" s="152">
        <v>0</v>
      </c>
      <c r="AY52" s="152">
        <v>0</v>
      </c>
      <c r="AZ52" s="152">
        <v>0</v>
      </c>
      <c r="BA52" s="152">
        <v>0</v>
      </c>
      <c r="BB52" s="152">
        <v>0</v>
      </c>
      <c r="BC52" s="152">
        <v>0</v>
      </c>
      <c r="BD52" s="152">
        <v>0</v>
      </c>
      <c r="BE52" s="152">
        <v>0</v>
      </c>
      <c r="BF52" s="152">
        <v>0</v>
      </c>
      <c r="BG52" s="152">
        <v>0</v>
      </c>
      <c r="BH52" s="152">
        <v>0</v>
      </c>
      <c r="BI52" s="152">
        <v>0</v>
      </c>
      <c r="BJ52" s="152">
        <v>0</v>
      </c>
      <c r="BK52" s="152">
        <v>0</v>
      </c>
      <c r="BL52" s="152">
        <v>0</v>
      </c>
    </row>
    <row r="53" spans="2:64" x14ac:dyDescent="0.25">
      <c r="B53" s="166" t="s">
        <v>257</v>
      </c>
      <c r="C53" s="152">
        <v>0</v>
      </c>
      <c r="D53" s="152">
        <v>13.17</v>
      </c>
      <c r="E53" s="152">
        <v>16.934830000000002</v>
      </c>
      <c r="F53" s="152">
        <v>0</v>
      </c>
      <c r="G53" s="152">
        <v>0</v>
      </c>
      <c r="H53" s="152">
        <v>9.4652999999999992</v>
      </c>
      <c r="I53" s="152">
        <v>0</v>
      </c>
      <c r="J53" s="152">
        <v>149.17330000000004</v>
      </c>
      <c r="K53" s="152">
        <v>76.5</v>
      </c>
      <c r="L53" s="152">
        <v>0</v>
      </c>
      <c r="M53" s="152">
        <v>0</v>
      </c>
      <c r="N53" s="152">
        <v>0</v>
      </c>
      <c r="O53" s="152">
        <v>0</v>
      </c>
      <c r="P53" s="152">
        <v>0</v>
      </c>
      <c r="Q53" s="152">
        <v>0</v>
      </c>
      <c r="R53" s="152">
        <v>23.165199999999999</v>
      </c>
      <c r="S53" s="152">
        <v>0</v>
      </c>
      <c r="T53" s="152">
        <v>0</v>
      </c>
      <c r="U53" s="152">
        <v>146.41315587999998</v>
      </c>
      <c r="V53" s="152">
        <v>4.0990359999999999</v>
      </c>
      <c r="W53" s="152">
        <v>0</v>
      </c>
      <c r="X53" s="152">
        <v>0</v>
      </c>
      <c r="Y53" s="152">
        <v>14.30437744</v>
      </c>
      <c r="Z53" s="152">
        <v>0</v>
      </c>
      <c r="AA53" s="152">
        <v>0</v>
      </c>
      <c r="AB53" s="152">
        <v>20.547999999999998</v>
      </c>
      <c r="AC53" s="152">
        <v>0</v>
      </c>
      <c r="AD53" s="152">
        <v>0</v>
      </c>
      <c r="AE53" s="152">
        <v>0</v>
      </c>
      <c r="AF53" s="152">
        <v>0</v>
      </c>
      <c r="AG53" s="152">
        <v>0</v>
      </c>
      <c r="AH53" s="152">
        <v>0</v>
      </c>
      <c r="AI53" s="152">
        <v>0</v>
      </c>
      <c r="AJ53" s="152">
        <v>0</v>
      </c>
      <c r="AK53" s="152">
        <v>0</v>
      </c>
      <c r="AL53" s="152">
        <v>0</v>
      </c>
      <c r="AM53" s="152">
        <v>0</v>
      </c>
      <c r="AN53" s="152">
        <v>1.24523081</v>
      </c>
      <c r="AO53" s="152">
        <v>0</v>
      </c>
      <c r="AP53" s="152">
        <v>0</v>
      </c>
      <c r="AQ53" s="152">
        <v>0</v>
      </c>
      <c r="AR53" s="152">
        <v>0</v>
      </c>
      <c r="AS53" s="152">
        <v>0</v>
      </c>
      <c r="AT53" s="152">
        <v>0</v>
      </c>
      <c r="AU53" s="152">
        <v>0</v>
      </c>
      <c r="AV53" s="152">
        <v>0</v>
      </c>
      <c r="AW53" s="152">
        <v>0</v>
      </c>
      <c r="AX53" s="152">
        <v>0</v>
      </c>
      <c r="AY53" s="152">
        <v>0</v>
      </c>
      <c r="AZ53" s="152">
        <v>0</v>
      </c>
      <c r="BA53" s="152">
        <v>0</v>
      </c>
      <c r="BB53" s="152">
        <v>0</v>
      </c>
      <c r="BC53" s="152">
        <v>0</v>
      </c>
      <c r="BD53" s="152">
        <v>0</v>
      </c>
      <c r="BE53" s="152">
        <v>0</v>
      </c>
      <c r="BF53" s="152">
        <v>0</v>
      </c>
      <c r="BG53" s="152">
        <v>0</v>
      </c>
      <c r="BH53" s="152">
        <v>0</v>
      </c>
      <c r="BI53" s="152">
        <v>0</v>
      </c>
      <c r="BJ53" s="152">
        <v>0</v>
      </c>
      <c r="BK53" s="152">
        <v>0</v>
      </c>
      <c r="BL53" s="152">
        <v>0</v>
      </c>
    </row>
    <row r="54" spans="2:64" x14ac:dyDescent="0.25">
      <c r="B54" s="166" t="s">
        <v>258</v>
      </c>
      <c r="C54" s="152">
        <v>5.02120297</v>
      </c>
      <c r="D54" s="152">
        <v>5.8900000000000006</v>
      </c>
      <c r="E54" s="152">
        <v>8164.7775655571158</v>
      </c>
      <c r="F54" s="152">
        <v>0</v>
      </c>
      <c r="G54" s="152">
        <v>0</v>
      </c>
      <c r="H54" s="152">
        <v>13.162808789999998</v>
      </c>
      <c r="I54" s="152">
        <v>14304.853558448505</v>
      </c>
      <c r="J54" s="152">
        <v>110.70320000000002</v>
      </c>
      <c r="K54" s="152">
        <v>7321.5812483299987</v>
      </c>
      <c r="L54" s="152">
        <v>568.30345999999997</v>
      </c>
      <c r="M54" s="152">
        <v>857.04130000000009</v>
      </c>
      <c r="N54" s="152">
        <v>0</v>
      </c>
      <c r="O54" s="152">
        <v>172.33683408000002</v>
      </c>
      <c r="P54" s="152">
        <v>9.8233878599999986</v>
      </c>
      <c r="Q54" s="152">
        <v>0</v>
      </c>
      <c r="R54" s="152">
        <v>6509.8506000000007</v>
      </c>
      <c r="S54" s="152">
        <v>0</v>
      </c>
      <c r="T54" s="152">
        <v>0</v>
      </c>
      <c r="U54" s="152">
        <v>4274.1459722199979</v>
      </c>
      <c r="V54" s="152">
        <v>0</v>
      </c>
      <c r="W54" s="152">
        <v>1909.3655291700002</v>
      </c>
      <c r="X54" s="152">
        <v>8.3577E-4</v>
      </c>
      <c r="Y54" s="152">
        <v>4539.2380870819979</v>
      </c>
      <c r="Z54" s="152">
        <v>0</v>
      </c>
      <c r="AA54" s="152">
        <v>0</v>
      </c>
      <c r="AB54" s="152">
        <v>0</v>
      </c>
      <c r="AC54" s="152">
        <v>69.160641399999989</v>
      </c>
      <c r="AD54" s="152">
        <v>0</v>
      </c>
      <c r="AE54" s="152">
        <v>0</v>
      </c>
      <c r="AF54" s="152">
        <v>0</v>
      </c>
      <c r="AG54" s="152">
        <v>0</v>
      </c>
      <c r="AH54" s="152">
        <v>0</v>
      </c>
      <c r="AI54" s="152">
        <v>0</v>
      </c>
      <c r="AJ54" s="152">
        <v>0</v>
      </c>
      <c r="AK54" s="152">
        <v>0</v>
      </c>
      <c r="AL54" s="152">
        <v>0</v>
      </c>
      <c r="AM54" s="152">
        <v>0</v>
      </c>
      <c r="AN54" s="152">
        <v>0</v>
      </c>
      <c r="AO54" s="152">
        <v>0</v>
      </c>
      <c r="AP54" s="152">
        <v>0</v>
      </c>
      <c r="AQ54" s="152">
        <v>0</v>
      </c>
      <c r="AR54" s="152">
        <v>0</v>
      </c>
      <c r="AS54" s="152">
        <v>0</v>
      </c>
      <c r="AT54" s="152">
        <v>0</v>
      </c>
      <c r="AU54" s="152">
        <v>0</v>
      </c>
      <c r="AV54" s="152">
        <v>0</v>
      </c>
      <c r="AW54" s="152">
        <v>0</v>
      </c>
      <c r="AX54" s="152">
        <v>0</v>
      </c>
      <c r="AY54" s="152">
        <v>0</v>
      </c>
      <c r="AZ54" s="152">
        <v>0</v>
      </c>
      <c r="BA54" s="152">
        <v>0</v>
      </c>
      <c r="BB54" s="152">
        <v>0</v>
      </c>
      <c r="BC54" s="152">
        <v>0</v>
      </c>
      <c r="BD54" s="152">
        <v>0</v>
      </c>
      <c r="BE54" s="152">
        <v>0</v>
      </c>
      <c r="BF54" s="152">
        <v>0</v>
      </c>
      <c r="BG54" s="152">
        <v>0</v>
      </c>
      <c r="BH54" s="152">
        <v>0</v>
      </c>
      <c r="BI54" s="152">
        <v>0</v>
      </c>
      <c r="BJ54" s="152">
        <v>0</v>
      </c>
      <c r="BK54" s="152">
        <v>0</v>
      </c>
      <c r="BL54" s="152">
        <v>0</v>
      </c>
    </row>
    <row r="55" spans="2:64" x14ac:dyDescent="0.25">
      <c r="B55" s="165" t="s">
        <v>259</v>
      </c>
      <c r="C55" s="152">
        <v>4786.6176947599988</v>
      </c>
      <c r="D55" s="152">
        <v>16123.640000000003</v>
      </c>
      <c r="E55" s="152">
        <v>4879.6998100000001</v>
      </c>
      <c r="F55" s="152">
        <v>6894.49844467</v>
      </c>
      <c r="G55" s="152">
        <v>1480.3430507599994</v>
      </c>
      <c r="H55" s="152">
        <v>3175.7779864300001</v>
      </c>
      <c r="I55" s="152">
        <v>6427.7320854199997</v>
      </c>
      <c r="J55" s="152">
        <v>2949.1026999999999</v>
      </c>
      <c r="K55" s="152">
        <v>11247.59668902</v>
      </c>
      <c r="L55" s="152">
        <v>4625.7420855599994</v>
      </c>
      <c r="M55" s="152">
        <v>3590.0916000000002</v>
      </c>
      <c r="N55" s="152">
        <v>13295.26248277</v>
      </c>
      <c r="O55" s="152">
        <v>3239.5727275999925</v>
      </c>
      <c r="P55" s="152">
        <v>5965.7271427799988</v>
      </c>
      <c r="Q55" s="152">
        <v>136.67349018000002</v>
      </c>
      <c r="R55" s="152">
        <v>8074.8691000000008</v>
      </c>
      <c r="S55" s="152">
        <v>0</v>
      </c>
      <c r="T55" s="152">
        <v>1573.2045785700009</v>
      </c>
      <c r="U55" s="152">
        <v>4435.3710907900004</v>
      </c>
      <c r="V55" s="152">
        <v>6634.746045502</v>
      </c>
      <c r="W55" s="152">
        <v>4265.3671661600001</v>
      </c>
      <c r="X55" s="152">
        <v>535.21651964000012</v>
      </c>
      <c r="Y55" s="152">
        <v>8405.3402713100077</v>
      </c>
      <c r="Z55" s="152">
        <v>3582.3795123800001</v>
      </c>
      <c r="AA55" s="152">
        <v>4364.7781708399998</v>
      </c>
      <c r="AB55" s="152">
        <v>2337.8035632300002</v>
      </c>
      <c r="AC55" s="152">
        <v>47.380052240000005</v>
      </c>
      <c r="AD55" s="152">
        <v>5960.2271492099999</v>
      </c>
      <c r="AE55" s="152">
        <v>2.722</v>
      </c>
      <c r="AF55" s="152">
        <v>0</v>
      </c>
      <c r="AG55" s="152">
        <v>6028.3694633400992</v>
      </c>
      <c r="AH55" s="152">
        <v>308.07679070999995</v>
      </c>
      <c r="AI55" s="152">
        <v>0</v>
      </c>
      <c r="AJ55" s="152">
        <v>16488.548925429968</v>
      </c>
      <c r="AK55" s="152">
        <v>4833.9474079100009</v>
      </c>
      <c r="AL55" s="152">
        <v>2092.5011710400017</v>
      </c>
      <c r="AM55" s="152">
        <v>0</v>
      </c>
      <c r="AN55" s="152">
        <v>5700.0234548800072</v>
      </c>
      <c r="AO55" s="152">
        <v>3470.6893976600004</v>
      </c>
      <c r="AP55" s="152">
        <v>2313.1140117</v>
      </c>
      <c r="AQ55" s="152">
        <v>320.33793922000001</v>
      </c>
      <c r="AR55" s="152">
        <v>0</v>
      </c>
      <c r="AS55" s="152">
        <v>0</v>
      </c>
      <c r="AT55" s="152">
        <v>79.294521450000033</v>
      </c>
      <c r="AU55" s="152">
        <v>0</v>
      </c>
      <c r="AV55" s="152">
        <v>119.38849710000001</v>
      </c>
      <c r="AW55" s="152">
        <v>83.272244399999991</v>
      </c>
      <c r="AX55" s="152">
        <v>581.68756438000014</v>
      </c>
      <c r="AY55" s="152">
        <v>207.38725430000002</v>
      </c>
      <c r="AZ55" s="152">
        <v>225.5</v>
      </c>
      <c r="BA55" s="152">
        <v>296.56200000000001</v>
      </c>
      <c r="BB55" s="152">
        <v>231.05930000000001</v>
      </c>
      <c r="BC55" s="152">
        <v>0</v>
      </c>
      <c r="BD55" s="152">
        <v>1151.9201200000002</v>
      </c>
      <c r="BE55" s="152">
        <v>97.38472999999999</v>
      </c>
      <c r="BF55" s="152">
        <v>0</v>
      </c>
      <c r="BG55" s="152">
        <v>195.8270947200001</v>
      </c>
      <c r="BH55" s="152">
        <v>0</v>
      </c>
      <c r="BI55" s="152">
        <v>226.67876000000001</v>
      </c>
      <c r="BJ55" s="152">
        <v>280.67464420000005</v>
      </c>
      <c r="BK55" s="152">
        <v>1799.1372599999997</v>
      </c>
      <c r="BL55" s="152">
        <v>36.207509999999999</v>
      </c>
    </row>
    <row r="56" spans="2:64" x14ac:dyDescent="0.25">
      <c r="B56" s="165" t="s">
        <v>260</v>
      </c>
      <c r="C56" s="152">
        <v>31.312829300000011</v>
      </c>
      <c r="D56" s="152">
        <v>0</v>
      </c>
      <c r="E56" s="152">
        <v>0</v>
      </c>
      <c r="F56" s="152">
        <v>383.57651786000002</v>
      </c>
      <c r="G56" s="152">
        <v>138.80703299999999</v>
      </c>
      <c r="H56" s="152">
        <v>0</v>
      </c>
      <c r="I56" s="152">
        <v>156.08495800999998</v>
      </c>
      <c r="J56" s="152">
        <v>102.53</v>
      </c>
      <c r="K56" s="152">
        <v>199.10262709</v>
      </c>
      <c r="L56" s="152">
        <v>210.83243565000001</v>
      </c>
      <c r="M56" s="152">
        <v>74.736599999999996</v>
      </c>
      <c r="N56" s="152">
        <v>216.53377466999999</v>
      </c>
      <c r="O56" s="152">
        <v>331.09944052000003</v>
      </c>
      <c r="P56" s="152">
        <v>165.05982505</v>
      </c>
      <c r="Q56" s="152">
        <v>136.67349018000002</v>
      </c>
      <c r="R56" s="152">
        <v>145.01970000000003</v>
      </c>
      <c r="S56" s="152">
        <v>0</v>
      </c>
      <c r="T56" s="152">
        <v>115.855</v>
      </c>
      <c r="U56" s="152">
        <v>2.2715177199999999</v>
      </c>
      <c r="V56" s="152">
        <v>153.79750046000004</v>
      </c>
      <c r="W56" s="152">
        <v>0</v>
      </c>
      <c r="X56" s="152">
        <v>87.066674169999999</v>
      </c>
      <c r="Y56" s="152">
        <v>123.81911468</v>
      </c>
      <c r="Z56" s="152">
        <v>2.6868659100000003</v>
      </c>
      <c r="AA56" s="152">
        <v>16.543018539999998</v>
      </c>
      <c r="AB56" s="152">
        <v>0</v>
      </c>
      <c r="AC56" s="152">
        <v>0</v>
      </c>
      <c r="AD56" s="152">
        <v>0</v>
      </c>
      <c r="AE56" s="152">
        <v>2.722</v>
      </c>
      <c r="AF56" s="152">
        <v>0</v>
      </c>
      <c r="AG56" s="152">
        <v>0</v>
      </c>
      <c r="AH56" s="152">
        <v>0</v>
      </c>
      <c r="AI56" s="152">
        <v>0</v>
      </c>
      <c r="AJ56" s="152">
        <v>0</v>
      </c>
      <c r="AK56" s="152">
        <v>9.3850024199999993</v>
      </c>
      <c r="AL56" s="152">
        <v>0.60165807999999987</v>
      </c>
      <c r="AM56" s="152">
        <v>0</v>
      </c>
      <c r="AN56" s="152">
        <v>3.3662686100000001</v>
      </c>
      <c r="AO56" s="152">
        <v>0</v>
      </c>
      <c r="AP56" s="152">
        <v>17.193388899999999</v>
      </c>
      <c r="AQ56" s="152">
        <v>0</v>
      </c>
      <c r="AR56" s="152">
        <v>0</v>
      </c>
      <c r="AS56" s="152">
        <v>0</v>
      </c>
      <c r="AT56" s="152">
        <v>0</v>
      </c>
      <c r="AU56" s="152">
        <v>0</v>
      </c>
      <c r="AV56" s="152">
        <v>0</v>
      </c>
      <c r="AW56" s="152">
        <v>33.183290190000001</v>
      </c>
      <c r="AX56" s="152">
        <v>0</v>
      </c>
      <c r="AY56" s="152">
        <v>0</v>
      </c>
      <c r="AZ56" s="152">
        <v>0</v>
      </c>
      <c r="BA56" s="152">
        <v>4.0149999999999997</v>
      </c>
      <c r="BB56" s="152">
        <v>0</v>
      </c>
      <c r="BC56" s="152">
        <v>0</v>
      </c>
      <c r="BD56" s="152">
        <v>0</v>
      </c>
      <c r="BE56" s="152">
        <v>0</v>
      </c>
      <c r="BF56" s="152">
        <v>0</v>
      </c>
      <c r="BG56" s="152">
        <v>2.6038526000000002</v>
      </c>
      <c r="BH56" s="152">
        <v>0</v>
      </c>
      <c r="BI56" s="152">
        <v>0</v>
      </c>
      <c r="BJ56" s="152">
        <v>0</v>
      </c>
      <c r="BK56" s="152">
        <v>0</v>
      </c>
      <c r="BL56" s="152">
        <v>0</v>
      </c>
    </row>
    <row r="57" spans="2:64" x14ac:dyDescent="0.25">
      <c r="B57" s="167" t="s">
        <v>261</v>
      </c>
      <c r="C57" s="152">
        <v>3611.306034459999</v>
      </c>
      <c r="D57" s="152">
        <v>7530.4300000000012</v>
      </c>
      <c r="E57" s="152">
        <v>3303.2768299999998</v>
      </c>
      <c r="F57" s="152">
        <v>6207.9481312699991</v>
      </c>
      <c r="G57" s="152">
        <v>1341.5360177599994</v>
      </c>
      <c r="H57" s="152">
        <v>0</v>
      </c>
      <c r="I57" s="152">
        <v>5658.3295725099997</v>
      </c>
      <c r="J57" s="152">
        <v>2703.35</v>
      </c>
      <c r="K57" s="152">
        <v>10075.546708579999</v>
      </c>
      <c r="L57" s="152">
        <v>3396.7164933599993</v>
      </c>
      <c r="M57" s="152">
        <v>3515.355</v>
      </c>
      <c r="N57" s="152">
        <v>12327.204582139999</v>
      </c>
      <c r="O57" s="152">
        <v>948.49695706999898</v>
      </c>
      <c r="P57" s="152">
        <v>4892.9779812299994</v>
      </c>
      <c r="Q57" s="152">
        <v>0</v>
      </c>
      <c r="R57" s="152">
        <v>7718.7838000000011</v>
      </c>
      <c r="S57" s="152">
        <v>0</v>
      </c>
      <c r="T57" s="152">
        <v>946.28514969999992</v>
      </c>
      <c r="U57" s="152">
        <v>605.33187512999996</v>
      </c>
      <c r="V57" s="152">
        <v>6383.2434709119998</v>
      </c>
      <c r="W57" s="152">
        <v>4104.7487211400003</v>
      </c>
      <c r="X57" s="152">
        <v>7.1027498899999992</v>
      </c>
      <c r="Y57" s="152">
        <v>7149.0797766700089</v>
      </c>
      <c r="Z57" s="152">
        <v>3392.9079247700001</v>
      </c>
      <c r="AA57" s="152">
        <v>4244.962440379999</v>
      </c>
      <c r="AB57" s="152">
        <v>2141.5463258600003</v>
      </c>
      <c r="AC57" s="152">
        <v>0</v>
      </c>
      <c r="AD57" s="152">
        <v>5510.2176744099997</v>
      </c>
      <c r="AE57" s="152">
        <v>0</v>
      </c>
      <c r="AF57" s="152">
        <v>0</v>
      </c>
      <c r="AG57" s="152">
        <v>3650.6742528700006</v>
      </c>
      <c r="AH57" s="152">
        <v>245.90630144999997</v>
      </c>
      <c r="AI57" s="152">
        <v>0</v>
      </c>
      <c r="AJ57" s="152">
        <v>3070.7313274200005</v>
      </c>
      <c r="AK57" s="152">
        <v>2239.9843908900002</v>
      </c>
      <c r="AL57" s="152">
        <v>928.50857359000008</v>
      </c>
      <c r="AM57" s="152">
        <v>0</v>
      </c>
      <c r="AN57" s="152">
        <v>2642.5951553600007</v>
      </c>
      <c r="AO57" s="152">
        <v>3467.5152129000003</v>
      </c>
      <c r="AP57" s="152">
        <v>2104.03425926</v>
      </c>
      <c r="AQ57" s="152">
        <v>320.33793922000001</v>
      </c>
      <c r="AR57" s="152">
        <v>0</v>
      </c>
      <c r="AS57" s="152">
        <v>0</v>
      </c>
      <c r="AT57" s="152">
        <v>0</v>
      </c>
      <c r="AU57" s="152">
        <v>0</v>
      </c>
      <c r="AV57" s="152">
        <v>102.33103108</v>
      </c>
      <c r="AW57" s="152">
        <v>0</v>
      </c>
      <c r="AX57" s="152">
        <v>424.54506304</v>
      </c>
      <c r="AY57" s="152">
        <v>0</v>
      </c>
      <c r="AZ57" s="152">
        <v>225.5</v>
      </c>
      <c r="BA57" s="152">
        <v>159.56399999999999</v>
      </c>
      <c r="BB57" s="152">
        <v>134.38829000000001</v>
      </c>
      <c r="BC57" s="152">
        <v>0</v>
      </c>
      <c r="BD57" s="152">
        <v>1067.0490200000002</v>
      </c>
      <c r="BE57" s="152">
        <v>97.09653999999999</v>
      </c>
      <c r="BF57" s="152">
        <v>0</v>
      </c>
      <c r="BG57" s="152">
        <v>17.316004920000005</v>
      </c>
      <c r="BH57" s="152">
        <v>0</v>
      </c>
      <c r="BI57" s="152">
        <v>224.63552999999999</v>
      </c>
      <c r="BJ57" s="152">
        <v>218.61191202000001</v>
      </c>
      <c r="BK57" s="152">
        <v>1487.45217</v>
      </c>
      <c r="BL57" s="152">
        <v>36.207509999999999</v>
      </c>
    </row>
    <row r="58" spans="2:64" x14ac:dyDescent="0.25">
      <c r="B58" s="166" t="s">
        <v>262</v>
      </c>
      <c r="C58" s="152">
        <v>375.81843425000005</v>
      </c>
      <c r="D58" s="152">
        <v>8374.51</v>
      </c>
      <c r="E58" s="152">
        <v>1576.4229800000001</v>
      </c>
      <c r="F58" s="152">
        <v>302.39782817000025</v>
      </c>
      <c r="G58" s="152">
        <v>0</v>
      </c>
      <c r="H58" s="152">
        <v>0</v>
      </c>
      <c r="I58" s="152">
        <v>0</v>
      </c>
      <c r="J58" s="152">
        <v>136.0874</v>
      </c>
      <c r="K58" s="152">
        <v>972.94735335000018</v>
      </c>
      <c r="L58" s="152">
        <v>174.41536020999999</v>
      </c>
      <c r="M58" s="152">
        <v>0</v>
      </c>
      <c r="N58" s="152">
        <v>0</v>
      </c>
      <c r="O58" s="152">
        <v>1767.6953180899934</v>
      </c>
      <c r="P58" s="152">
        <v>762.56406295000022</v>
      </c>
      <c r="Q58" s="152">
        <v>0</v>
      </c>
      <c r="R58" s="152">
        <v>202.8306</v>
      </c>
      <c r="S58" s="152">
        <v>0</v>
      </c>
      <c r="T58" s="152">
        <v>511.064428870001</v>
      </c>
      <c r="U58" s="152">
        <v>2856.9863635500005</v>
      </c>
      <c r="V58" s="152">
        <v>95.776041799999888</v>
      </c>
      <c r="W58" s="152">
        <v>66.093394250000031</v>
      </c>
      <c r="X58" s="152">
        <v>386.35493109000015</v>
      </c>
      <c r="Y58" s="152">
        <v>1039.0517730199997</v>
      </c>
      <c r="Z58" s="152">
        <v>175.07214199999993</v>
      </c>
      <c r="AA58" s="152">
        <v>58.235785159999992</v>
      </c>
      <c r="AB58" s="152">
        <v>196.23572014999991</v>
      </c>
      <c r="AC58" s="152">
        <v>47.380052240000005</v>
      </c>
      <c r="AD58" s="152">
        <v>352.12658882999978</v>
      </c>
      <c r="AE58" s="152">
        <v>0</v>
      </c>
      <c r="AF58" s="152">
        <v>0</v>
      </c>
      <c r="AG58" s="152">
        <v>1904.076922230098</v>
      </c>
      <c r="AH58" s="152">
        <v>62.170489259999989</v>
      </c>
      <c r="AI58" s="152">
        <v>0</v>
      </c>
      <c r="AJ58" s="152">
        <v>7244.0667018099784</v>
      </c>
      <c r="AK58" s="152">
        <v>1839.1595439199998</v>
      </c>
      <c r="AL58" s="152">
        <v>1119.3912346400014</v>
      </c>
      <c r="AM58" s="152">
        <v>0</v>
      </c>
      <c r="AN58" s="152">
        <v>2916.992539960007</v>
      </c>
      <c r="AO58" s="152">
        <v>0.74111407000000007</v>
      </c>
      <c r="AP58" s="152">
        <v>185.12467029999996</v>
      </c>
      <c r="AQ58" s="152">
        <v>0</v>
      </c>
      <c r="AR58" s="152">
        <v>0</v>
      </c>
      <c r="AS58" s="152">
        <v>0</v>
      </c>
      <c r="AT58" s="152">
        <v>79.294521450000033</v>
      </c>
      <c r="AU58" s="152">
        <v>0</v>
      </c>
      <c r="AV58" s="152">
        <v>17.05746602</v>
      </c>
      <c r="AW58" s="152">
        <v>50.088954210000004</v>
      </c>
      <c r="AX58" s="152">
        <v>157.14250134000011</v>
      </c>
      <c r="AY58" s="152">
        <v>0</v>
      </c>
      <c r="AZ58" s="152">
        <v>0</v>
      </c>
      <c r="BA58" s="152">
        <v>130.679</v>
      </c>
      <c r="BB58" s="152">
        <v>96.67101000000001</v>
      </c>
      <c r="BC58" s="152">
        <v>0</v>
      </c>
      <c r="BD58" s="152">
        <v>84.87109999999997</v>
      </c>
      <c r="BE58" s="152">
        <v>0</v>
      </c>
      <c r="BF58" s="152">
        <v>0</v>
      </c>
      <c r="BG58" s="152">
        <v>143.01955585000007</v>
      </c>
      <c r="BH58" s="152">
        <v>0</v>
      </c>
      <c r="BI58" s="152">
        <v>2.0432299999999994</v>
      </c>
      <c r="BJ58" s="152">
        <v>62.062732179999998</v>
      </c>
      <c r="BK58" s="152">
        <v>311.68508999999995</v>
      </c>
      <c r="BL58" s="152">
        <v>0</v>
      </c>
    </row>
    <row r="59" spans="2:64" x14ac:dyDescent="0.25">
      <c r="B59" s="166" t="s">
        <v>263</v>
      </c>
      <c r="C59" s="152">
        <v>7.03481457</v>
      </c>
      <c r="D59" s="152">
        <v>218.7</v>
      </c>
      <c r="E59" s="152">
        <v>0</v>
      </c>
      <c r="F59" s="152">
        <v>0</v>
      </c>
      <c r="G59" s="152">
        <v>0</v>
      </c>
      <c r="H59" s="152">
        <v>0</v>
      </c>
      <c r="I59" s="152">
        <v>0</v>
      </c>
      <c r="J59" s="152">
        <v>7.1353000000000009</v>
      </c>
      <c r="K59" s="152">
        <v>0</v>
      </c>
      <c r="L59" s="152">
        <v>0</v>
      </c>
      <c r="M59" s="152">
        <v>0</v>
      </c>
      <c r="N59" s="152">
        <v>0</v>
      </c>
      <c r="O59" s="152">
        <v>2.40932616</v>
      </c>
      <c r="P59" s="152">
        <v>140.09275465000005</v>
      </c>
      <c r="Q59" s="152">
        <v>0</v>
      </c>
      <c r="R59" s="152">
        <v>0</v>
      </c>
      <c r="S59" s="152">
        <v>0</v>
      </c>
      <c r="T59" s="152">
        <v>0</v>
      </c>
      <c r="U59" s="152">
        <v>948.34382381999956</v>
      </c>
      <c r="V59" s="152">
        <v>0</v>
      </c>
      <c r="W59" s="152">
        <v>0</v>
      </c>
      <c r="X59" s="152">
        <v>21.188470850000009</v>
      </c>
      <c r="Y59" s="152">
        <v>85.889606939999979</v>
      </c>
      <c r="Z59" s="152">
        <v>11.712579700000019</v>
      </c>
      <c r="AA59" s="152">
        <v>40.217442230000017</v>
      </c>
      <c r="AB59" s="152">
        <v>2.1517220000000007E-2</v>
      </c>
      <c r="AC59" s="152">
        <v>0</v>
      </c>
      <c r="AD59" s="152">
        <v>97.882885970000004</v>
      </c>
      <c r="AE59" s="152">
        <v>0</v>
      </c>
      <c r="AF59" s="152">
        <v>0</v>
      </c>
      <c r="AG59" s="152">
        <v>473.61828824000088</v>
      </c>
      <c r="AH59" s="152">
        <v>0</v>
      </c>
      <c r="AI59" s="152">
        <v>0</v>
      </c>
      <c r="AJ59" s="152">
        <v>6173.7508961999929</v>
      </c>
      <c r="AK59" s="152">
        <v>693.97747777999996</v>
      </c>
      <c r="AL59" s="152">
        <v>43.999704730000055</v>
      </c>
      <c r="AM59" s="152">
        <v>0</v>
      </c>
      <c r="AN59" s="152">
        <v>133.32859555999954</v>
      </c>
      <c r="AO59" s="152">
        <v>2.4330706900000001</v>
      </c>
      <c r="AP59" s="152">
        <v>6.7616932400000014</v>
      </c>
      <c r="AQ59" s="152">
        <v>0</v>
      </c>
      <c r="AR59" s="152">
        <v>0</v>
      </c>
      <c r="AS59" s="152">
        <v>0</v>
      </c>
      <c r="AT59" s="152">
        <v>0</v>
      </c>
      <c r="AU59" s="152">
        <v>0</v>
      </c>
      <c r="AV59" s="152">
        <v>0</v>
      </c>
      <c r="AW59" s="152">
        <v>0</v>
      </c>
      <c r="AX59" s="152">
        <v>0</v>
      </c>
      <c r="AY59" s="152">
        <v>0</v>
      </c>
      <c r="AZ59" s="152">
        <v>0</v>
      </c>
      <c r="BA59" s="152">
        <v>0</v>
      </c>
      <c r="BB59" s="152">
        <v>0</v>
      </c>
      <c r="BC59" s="152">
        <v>0</v>
      </c>
      <c r="BD59" s="152">
        <v>0</v>
      </c>
      <c r="BE59" s="152">
        <v>0.28819</v>
      </c>
      <c r="BF59" s="152">
        <v>0</v>
      </c>
      <c r="BG59" s="152">
        <v>0</v>
      </c>
      <c r="BH59" s="152">
        <v>0</v>
      </c>
      <c r="BI59" s="152">
        <v>0</v>
      </c>
      <c r="BJ59" s="152">
        <v>0</v>
      </c>
      <c r="BK59" s="152">
        <v>0</v>
      </c>
      <c r="BL59" s="152">
        <v>0</v>
      </c>
    </row>
    <row r="60" spans="2:64" x14ac:dyDescent="0.25">
      <c r="B60" s="166" t="s">
        <v>377</v>
      </c>
      <c r="C60" s="152">
        <v>41.78</v>
      </c>
      <c r="D60" s="152">
        <v>0</v>
      </c>
      <c r="E60" s="152">
        <v>0</v>
      </c>
      <c r="F60" s="152">
        <v>0</v>
      </c>
      <c r="G60" s="152">
        <v>0</v>
      </c>
      <c r="H60" s="152">
        <v>144.70546983999998</v>
      </c>
      <c r="I60" s="152">
        <v>613.3175549</v>
      </c>
      <c r="J60" s="152">
        <v>0</v>
      </c>
      <c r="K60" s="152">
        <v>0</v>
      </c>
      <c r="L60" s="152">
        <v>843.77779634000001</v>
      </c>
      <c r="M60" s="152">
        <v>0</v>
      </c>
      <c r="N60" s="152">
        <v>0</v>
      </c>
      <c r="O60" s="152">
        <v>0</v>
      </c>
      <c r="P60" s="152">
        <v>0</v>
      </c>
      <c r="Q60" s="152">
        <v>0</v>
      </c>
      <c r="R60" s="152">
        <v>0</v>
      </c>
      <c r="S60" s="152">
        <v>0</v>
      </c>
      <c r="T60" s="152">
        <v>0</v>
      </c>
      <c r="U60" s="152">
        <v>0</v>
      </c>
      <c r="V60" s="152">
        <v>0</v>
      </c>
      <c r="W60" s="152">
        <v>0</v>
      </c>
      <c r="X60" s="152">
        <v>0</v>
      </c>
      <c r="Y60" s="152">
        <v>0</v>
      </c>
      <c r="Z60" s="152">
        <v>0</v>
      </c>
      <c r="AA60" s="152">
        <v>0</v>
      </c>
      <c r="AB60" s="152">
        <v>0</v>
      </c>
      <c r="AC60" s="152">
        <v>0</v>
      </c>
      <c r="AD60" s="152">
        <v>0</v>
      </c>
      <c r="AE60" s="152">
        <v>0</v>
      </c>
      <c r="AF60" s="152">
        <v>0</v>
      </c>
      <c r="AG60" s="152">
        <v>0</v>
      </c>
      <c r="AH60" s="152">
        <v>0</v>
      </c>
      <c r="AI60" s="152">
        <v>0</v>
      </c>
      <c r="AJ60" s="152">
        <v>0</v>
      </c>
      <c r="AK60" s="152">
        <v>0</v>
      </c>
      <c r="AL60" s="152">
        <v>0</v>
      </c>
      <c r="AM60" s="152">
        <v>0</v>
      </c>
      <c r="AN60" s="152">
        <v>0</v>
      </c>
      <c r="AO60" s="152">
        <v>0</v>
      </c>
      <c r="AP60" s="152">
        <v>0</v>
      </c>
      <c r="AQ60" s="152">
        <v>0</v>
      </c>
      <c r="AR60" s="152">
        <v>0</v>
      </c>
      <c r="AS60" s="152">
        <v>0</v>
      </c>
      <c r="AT60" s="152">
        <v>0</v>
      </c>
      <c r="AU60" s="152">
        <v>0</v>
      </c>
      <c r="AV60" s="152">
        <v>0</v>
      </c>
      <c r="AW60" s="152">
        <v>0</v>
      </c>
      <c r="AX60" s="152">
        <v>0</v>
      </c>
      <c r="AY60" s="152">
        <v>0</v>
      </c>
      <c r="AZ60" s="152">
        <v>0</v>
      </c>
      <c r="BA60" s="152">
        <v>0</v>
      </c>
      <c r="BB60" s="152">
        <v>0</v>
      </c>
      <c r="BC60" s="152">
        <v>0</v>
      </c>
      <c r="BD60" s="152">
        <v>0</v>
      </c>
      <c r="BE60" s="152">
        <v>0</v>
      </c>
      <c r="BF60" s="152">
        <v>0</v>
      </c>
      <c r="BG60" s="152">
        <v>0</v>
      </c>
      <c r="BH60" s="152">
        <v>0</v>
      </c>
      <c r="BI60" s="152">
        <v>0</v>
      </c>
      <c r="BJ60" s="152">
        <v>0</v>
      </c>
      <c r="BK60" s="152">
        <v>0</v>
      </c>
      <c r="BL60" s="152">
        <v>0</v>
      </c>
    </row>
    <row r="61" spans="2:64" x14ac:dyDescent="0.25">
      <c r="B61" s="166" t="s">
        <v>265</v>
      </c>
      <c r="C61" s="152">
        <v>719.36558218000016</v>
      </c>
      <c r="D61" s="152">
        <v>0</v>
      </c>
      <c r="E61" s="152">
        <v>0</v>
      </c>
      <c r="F61" s="152">
        <v>0.57596736999999998</v>
      </c>
      <c r="G61" s="152">
        <v>0</v>
      </c>
      <c r="H61" s="152">
        <v>3031.0725165899999</v>
      </c>
      <c r="I61" s="152">
        <v>0</v>
      </c>
      <c r="J61" s="152">
        <v>0</v>
      </c>
      <c r="K61" s="152">
        <v>0</v>
      </c>
      <c r="L61" s="152">
        <v>0</v>
      </c>
      <c r="M61" s="152">
        <v>0</v>
      </c>
      <c r="N61" s="152">
        <v>751.52412596000011</v>
      </c>
      <c r="O61" s="152">
        <v>189.87168576000005</v>
      </c>
      <c r="P61" s="152">
        <v>5.0325189000000004</v>
      </c>
      <c r="Q61" s="152">
        <v>0</v>
      </c>
      <c r="R61" s="152">
        <v>8.2349999999999994</v>
      </c>
      <c r="S61" s="152">
        <v>0</v>
      </c>
      <c r="T61" s="152">
        <v>0</v>
      </c>
      <c r="U61" s="152">
        <v>22.437510570000001</v>
      </c>
      <c r="V61" s="152">
        <v>1.9290323300000001</v>
      </c>
      <c r="W61" s="152">
        <v>94.525050769999993</v>
      </c>
      <c r="X61" s="152">
        <v>33.503693640000016</v>
      </c>
      <c r="Y61" s="152">
        <v>7.5</v>
      </c>
      <c r="Z61" s="152">
        <v>0</v>
      </c>
      <c r="AA61" s="152">
        <v>4.8194845300000004</v>
      </c>
      <c r="AB61" s="152">
        <v>0</v>
      </c>
      <c r="AC61" s="152">
        <v>0</v>
      </c>
      <c r="AD61" s="152">
        <v>0</v>
      </c>
      <c r="AE61" s="152">
        <v>0</v>
      </c>
      <c r="AF61" s="152">
        <v>0</v>
      </c>
      <c r="AG61" s="152">
        <v>0</v>
      </c>
      <c r="AH61" s="152">
        <v>0</v>
      </c>
      <c r="AI61" s="152">
        <v>0</v>
      </c>
      <c r="AJ61" s="152">
        <v>0</v>
      </c>
      <c r="AK61" s="152">
        <v>51.440992899999991</v>
      </c>
      <c r="AL61" s="152">
        <v>0</v>
      </c>
      <c r="AM61" s="152">
        <v>0</v>
      </c>
      <c r="AN61" s="152">
        <v>3.7408953899999995</v>
      </c>
      <c r="AO61" s="152">
        <v>0</v>
      </c>
      <c r="AP61" s="152">
        <v>0</v>
      </c>
      <c r="AQ61" s="152">
        <v>0</v>
      </c>
      <c r="AR61" s="152">
        <v>0</v>
      </c>
      <c r="AS61" s="152">
        <v>0</v>
      </c>
      <c r="AT61" s="152">
        <v>0</v>
      </c>
      <c r="AU61" s="152">
        <v>0</v>
      </c>
      <c r="AV61" s="152">
        <v>0</v>
      </c>
      <c r="AW61" s="152">
        <v>0</v>
      </c>
      <c r="AX61" s="152">
        <v>0</v>
      </c>
      <c r="AY61" s="152">
        <v>207.38725430000002</v>
      </c>
      <c r="AZ61" s="152">
        <v>0</v>
      </c>
      <c r="BA61" s="152">
        <v>2.3039999999999998</v>
      </c>
      <c r="BB61" s="152">
        <v>0</v>
      </c>
      <c r="BC61" s="152">
        <v>0</v>
      </c>
      <c r="BD61" s="152">
        <v>0</v>
      </c>
      <c r="BE61" s="152">
        <v>0</v>
      </c>
      <c r="BF61" s="152">
        <v>0</v>
      </c>
      <c r="BG61" s="152">
        <v>32.887681350000037</v>
      </c>
      <c r="BH61" s="152">
        <v>0</v>
      </c>
      <c r="BI61" s="152">
        <v>0</v>
      </c>
      <c r="BJ61" s="152">
        <v>0</v>
      </c>
      <c r="BK61" s="152">
        <v>0</v>
      </c>
      <c r="BL61" s="152">
        <v>0</v>
      </c>
    </row>
    <row r="62" spans="2:64" x14ac:dyDescent="0.25">
      <c r="B62" s="165" t="s">
        <v>266</v>
      </c>
      <c r="C62" s="152">
        <v>0</v>
      </c>
      <c r="D62" s="152">
        <v>0.43000000000000005</v>
      </c>
      <c r="E62" s="152">
        <v>312.16633448199991</v>
      </c>
      <c r="F62" s="152">
        <v>33.885571702</v>
      </c>
      <c r="G62" s="152">
        <v>361.14874546040329</v>
      </c>
      <c r="H62" s="152">
        <v>79.830605480000003</v>
      </c>
      <c r="I62" s="152">
        <v>0</v>
      </c>
      <c r="J62" s="152">
        <v>117.20373839999996</v>
      </c>
      <c r="K62" s="152">
        <v>1.4030236699999998</v>
      </c>
      <c r="L62" s="152">
        <v>22.101788160000002</v>
      </c>
      <c r="M62" s="152">
        <v>29.506839360000001</v>
      </c>
      <c r="N62" s="152">
        <v>127.27331624999999</v>
      </c>
      <c r="O62" s="152">
        <v>245.9157190699992</v>
      </c>
      <c r="P62" s="152">
        <v>79.579501195500001</v>
      </c>
      <c r="Q62" s="152">
        <v>59.530529109999996</v>
      </c>
      <c r="R62" s="152">
        <v>337.20023726000005</v>
      </c>
      <c r="S62" s="152">
        <v>0</v>
      </c>
      <c r="T62" s="152">
        <v>236.55558035999999</v>
      </c>
      <c r="U62" s="152">
        <v>73.907789622000053</v>
      </c>
      <c r="V62" s="152">
        <v>81.704305329999926</v>
      </c>
      <c r="W62" s="152">
        <v>130.07952259999999</v>
      </c>
      <c r="X62" s="152">
        <v>71.624921329999992</v>
      </c>
      <c r="Y62" s="152">
        <v>2.2398909100000002</v>
      </c>
      <c r="Z62" s="152">
        <v>92.513107062000103</v>
      </c>
      <c r="AA62" s="152">
        <v>0</v>
      </c>
      <c r="AB62" s="152">
        <v>47.731750869999999</v>
      </c>
      <c r="AC62" s="152">
        <v>49.769874033999997</v>
      </c>
      <c r="AD62" s="152">
        <v>0</v>
      </c>
      <c r="AE62" s="152">
        <v>0</v>
      </c>
      <c r="AF62" s="152">
        <v>0</v>
      </c>
      <c r="AG62" s="152">
        <v>0</v>
      </c>
      <c r="AH62" s="152">
        <v>0</v>
      </c>
      <c r="AI62" s="152">
        <v>0</v>
      </c>
      <c r="AJ62" s="152">
        <v>0</v>
      </c>
      <c r="AK62" s="152">
        <v>0</v>
      </c>
      <c r="AL62" s="152">
        <v>0</v>
      </c>
      <c r="AM62" s="152">
        <v>0</v>
      </c>
      <c r="AN62" s="152">
        <v>0</v>
      </c>
      <c r="AO62" s="152">
        <v>0</v>
      </c>
      <c r="AP62" s="152">
        <v>0</v>
      </c>
      <c r="AQ62" s="152">
        <v>0</v>
      </c>
      <c r="AR62" s="152">
        <v>0</v>
      </c>
      <c r="AS62" s="152">
        <v>0</v>
      </c>
      <c r="AT62" s="152">
        <v>0</v>
      </c>
      <c r="AU62" s="152">
        <v>0</v>
      </c>
      <c r="AV62" s="152">
        <v>0</v>
      </c>
      <c r="AW62" s="152">
        <v>0</v>
      </c>
      <c r="AX62" s="152">
        <v>0</v>
      </c>
      <c r="AY62" s="152">
        <v>0</v>
      </c>
      <c r="AZ62" s="152">
        <v>0</v>
      </c>
      <c r="BA62" s="152">
        <v>0</v>
      </c>
      <c r="BB62" s="152">
        <v>0</v>
      </c>
      <c r="BC62" s="152">
        <v>0</v>
      </c>
      <c r="BD62" s="152">
        <v>0</v>
      </c>
      <c r="BE62" s="152">
        <v>0</v>
      </c>
      <c r="BF62" s="152">
        <v>0</v>
      </c>
      <c r="BG62" s="152">
        <v>0</v>
      </c>
      <c r="BH62" s="152">
        <v>0</v>
      </c>
      <c r="BI62" s="152">
        <v>0</v>
      </c>
      <c r="BJ62" s="152">
        <v>0</v>
      </c>
      <c r="BK62" s="152">
        <v>0</v>
      </c>
      <c r="BL62" s="152">
        <v>0</v>
      </c>
    </row>
    <row r="63" spans="2:64" x14ac:dyDescent="0.25">
      <c r="B63" s="165" t="s">
        <v>232</v>
      </c>
      <c r="C63" s="152">
        <v>680.38420913806931</v>
      </c>
      <c r="D63" s="152">
        <v>50.240000000000009</v>
      </c>
      <c r="E63" s="152">
        <v>10825.260625351773</v>
      </c>
      <c r="F63" s="152">
        <v>10004.073981414296</v>
      </c>
      <c r="G63" s="152">
        <v>5752.4218860997262</v>
      </c>
      <c r="H63" s="152">
        <v>0</v>
      </c>
      <c r="I63" s="152">
        <v>7543.1710200600246</v>
      </c>
      <c r="J63" s="152">
        <v>143.38620000000003</v>
      </c>
      <c r="K63" s="152">
        <v>1861.5890778699777</v>
      </c>
      <c r="L63" s="152">
        <v>2270.3877785199998</v>
      </c>
      <c r="M63" s="152">
        <v>859.31409999999971</v>
      </c>
      <c r="N63" s="152">
        <v>1404.8327319989598</v>
      </c>
      <c r="O63" s="152">
        <v>5586.8680633000004</v>
      </c>
      <c r="P63" s="152">
        <v>1676.2115936600007</v>
      </c>
      <c r="Q63" s="152">
        <v>9673.4908747500431</v>
      </c>
      <c r="R63" s="152">
        <v>406.91970945995058</v>
      </c>
      <c r="S63" s="152">
        <v>0</v>
      </c>
      <c r="T63" s="152">
        <v>62813.819070690581</v>
      </c>
      <c r="U63" s="152">
        <v>15293.786380830012</v>
      </c>
      <c r="V63" s="152">
        <v>2264.9987669099987</v>
      </c>
      <c r="W63" s="152">
        <v>49.767269919825594</v>
      </c>
      <c r="X63" s="152">
        <v>2164.8769282799994</v>
      </c>
      <c r="Y63" s="152">
        <v>1172.6230679499988</v>
      </c>
      <c r="Z63" s="152">
        <v>5023.5367877299923</v>
      </c>
      <c r="AA63" s="152">
        <v>421.93448127000022</v>
      </c>
      <c r="AB63" s="152">
        <v>130.42274390999992</v>
      </c>
      <c r="AC63" s="152">
        <v>7516.7723805899996</v>
      </c>
      <c r="AD63" s="152">
        <v>1.1248738600000001</v>
      </c>
      <c r="AE63" s="152">
        <v>6.08</v>
      </c>
      <c r="AF63" s="152">
        <v>0</v>
      </c>
      <c r="AG63" s="152">
        <v>0</v>
      </c>
      <c r="AH63" s="152">
        <v>97.052090139999962</v>
      </c>
      <c r="AI63" s="152">
        <v>1.5</v>
      </c>
      <c r="AJ63" s="152">
        <v>337.22906288025331</v>
      </c>
      <c r="AK63" s="152">
        <v>559.33533898999997</v>
      </c>
      <c r="AL63" s="152">
        <v>1.8437424899376014</v>
      </c>
      <c r="AM63" s="152">
        <v>0</v>
      </c>
      <c r="AN63" s="152">
        <v>194.55419214012295</v>
      </c>
      <c r="AO63" s="152">
        <v>0</v>
      </c>
      <c r="AP63" s="152">
        <v>4.2251178797057012</v>
      </c>
      <c r="AQ63" s="152">
        <v>1572.56904392</v>
      </c>
      <c r="AR63" s="152">
        <v>0</v>
      </c>
      <c r="AS63" s="152">
        <v>0</v>
      </c>
      <c r="AT63" s="152">
        <v>0</v>
      </c>
      <c r="AU63" s="152">
        <v>78.536000000000001</v>
      </c>
      <c r="AV63" s="152">
        <v>149.67159446000002</v>
      </c>
      <c r="AW63" s="152">
        <v>1738.1741713000004</v>
      </c>
      <c r="AX63" s="152">
        <v>0</v>
      </c>
      <c r="AY63" s="152">
        <v>287.20296796999997</v>
      </c>
      <c r="AZ63" s="152">
        <v>0</v>
      </c>
      <c r="BA63" s="152">
        <v>113.551</v>
      </c>
      <c r="BB63" s="152">
        <v>13.762309999999999</v>
      </c>
      <c r="BC63" s="152">
        <v>0</v>
      </c>
      <c r="BD63" s="152">
        <v>91.66485000000003</v>
      </c>
      <c r="BE63" s="152">
        <v>0</v>
      </c>
      <c r="BF63" s="152">
        <v>0</v>
      </c>
      <c r="BG63" s="152">
        <v>0</v>
      </c>
      <c r="BH63" s="152">
        <v>0</v>
      </c>
      <c r="BI63" s="152">
        <v>287.60343</v>
      </c>
      <c r="BJ63" s="152">
        <v>10.114751630000008</v>
      </c>
      <c r="BK63" s="152">
        <v>9.2956699999999994</v>
      </c>
      <c r="BL63" s="152">
        <v>495.96957999999995</v>
      </c>
    </row>
    <row r="64" spans="2:64" s="119" customFormat="1" x14ac:dyDescent="0.25">
      <c r="B64" s="161" t="s">
        <v>69</v>
      </c>
      <c r="C64" s="168">
        <v>157591.43719710413</v>
      </c>
      <c r="D64" s="168">
        <v>206648.66</v>
      </c>
      <c r="E64" s="168">
        <v>214169.230244762</v>
      </c>
      <c r="F64" s="168">
        <v>173615.17526470165</v>
      </c>
      <c r="G64" s="168">
        <v>83774.412727714385</v>
      </c>
      <c r="H64" s="168">
        <v>145822.48815681401</v>
      </c>
      <c r="I64" s="168">
        <v>109797.12887660852</v>
      </c>
      <c r="J64" s="168">
        <v>74527.553568234129</v>
      </c>
      <c r="K64" s="168">
        <v>143942.09489386997</v>
      </c>
      <c r="L64" s="168">
        <v>104648.803315118</v>
      </c>
      <c r="M64" s="168">
        <v>114300.03702401748</v>
      </c>
      <c r="N64" s="168">
        <v>277846.5124917003</v>
      </c>
      <c r="O64" s="168">
        <v>128418.4209874802</v>
      </c>
      <c r="P64" s="168">
        <v>157617.06379662547</v>
      </c>
      <c r="Q64" s="168">
        <v>117351.02383033004</v>
      </c>
      <c r="R64" s="168">
        <v>180858.83764671997</v>
      </c>
      <c r="S64" s="168">
        <v>165526.30000000002</v>
      </c>
      <c r="T64" s="168">
        <v>265712.61278840795</v>
      </c>
      <c r="U64" s="168">
        <v>132754.79280541214</v>
      </c>
      <c r="V64" s="168">
        <v>150809.45089514682</v>
      </c>
      <c r="W64" s="168">
        <v>118653.3299578002</v>
      </c>
      <c r="X64" s="168">
        <v>172818.79934026056</v>
      </c>
      <c r="Y64" s="168">
        <v>145922.47261532609</v>
      </c>
      <c r="Z64" s="168">
        <v>144934.19861385733</v>
      </c>
      <c r="AA64" s="168">
        <v>86101.433244960048</v>
      </c>
      <c r="AB64" s="168">
        <v>87211.541391958075</v>
      </c>
      <c r="AC64" s="168">
        <v>132135.97037477011</v>
      </c>
      <c r="AD64" s="168">
        <v>38103.879728729946</v>
      </c>
      <c r="AE64" s="168">
        <v>118.67700000000001</v>
      </c>
      <c r="AF64" s="168">
        <v>3197.5279999999998</v>
      </c>
      <c r="AG64" s="168">
        <v>41237.697047080495</v>
      </c>
      <c r="AH64" s="168">
        <v>10329.364362944987</v>
      </c>
      <c r="AI64" s="168">
        <v>5018.0421732799987</v>
      </c>
      <c r="AJ64" s="168">
        <v>88291.734580399992</v>
      </c>
      <c r="AK64" s="168">
        <v>58687.625708020045</v>
      </c>
      <c r="AL64" s="168">
        <v>42598.361797102916</v>
      </c>
      <c r="AM64" s="168">
        <v>544.19032106000009</v>
      </c>
      <c r="AN64" s="168">
        <v>49384.331327587082</v>
      </c>
      <c r="AO64" s="168">
        <v>37133.614616649</v>
      </c>
      <c r="AP64" s="168">
        <v>35128.564575500655</v>
      </c>
      <c r="AQ64" s="168">
        <v>3612.2273502100002</v>
      </c>
      <c r="AR64" s="168">
        <v>1013.42021865</v>
      </c>
      <c r="AS64" s="168">
        <v>647.7537905500003</v>
      </c>
      <c r="AT64" s="168">
        <v>4324.940966039997</v>
      </c>
      <c r="AU64" s="168">
        <v>2131.5050000000001</v>
      </c>
      <c r="AV64" s="168">
        <v>950.73982916999967</v>
      </c>
      <c r="AW64" s="168">
        <v>2247.5731644200005</v>
      </c>
      <c r="AX64" s="168">
        <v>6193.6264904499985</v>
      </c>
      <c r="AY64" s="168">
        <v>8252.8872194300002</v>
      </c>
      <c r="AZ64" s="168">
        <v>4632.0454930100013</v>
      </c>
      <c r="BA64" s="168">
        <v>2618.201</v>
      </c>
      <c r="BB64" s="168">
        <v>2995.6855100000002</v>
      </c>
      <c r="BC64" s="168">
        <v>3007.35662</v>
      </c>
      <c r="BD64" s="168">
        <v>7917.8366900099982</v>
      </c>
      <c r="BE64" s="168">
        <v>4700.787661110001</v>
      </c>
      <c r="BF64" s="168">
        <v>431.54941000000002</v>
      </c>
      <c r="BG64" s="168">
        <v>1362.60676659</v>
      </c>
      <c r="BH64" s="168">
        <v>1586.3762171000001</v>
      </c>
      <c r="BI64" s="168">
        <v>5367.9644799999987</v>
      </c>
      <c r="BJ64" s="168">
        <v>11844.661353330008</v>
      </c>
      <c r="BK64" s="168">
        <v>8580.4324099999976</v>
      </c>
      <c r="BL64" s="168">
        <v>4820.7613099999999</v>
      </c>
    </row>
  </sheetData>
  <dataValidations count="1">
    <dataValidation type="custom" allowBlank="1" showInputMessage="1" showErrorMessage="1" errorTitle="Bashu" error="This is Format. Do not Overwrite." sqref="B41 B27:B38" xr:uid="{5E213D03-D194-4F58-8ED5-9814CAF76F5E}">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AC99-119D-47B2-8437-34CFADAD8313}">
  <sheetPr codeName="Sheet51"/>
  <dimension ref="A2:K92"/>
  <sheetViews>
    <sheetView workbookViewId="0">
      <pane xSplit="14" topLeftCell="O1" activePane="topRight" state="frozen"/>
      <selection pane="topRight" activeCell="O27" sqref="O27"/>
    </sheetView>
  </sheetViews>
  <sheetFormatPr defaultColWidth="9.140625" defaultRowHeight="15.75" x14ac:dyDescent="0.25"/>
  <cols>
    <col min="1" max="1" width="9.140625" style="146"/>
    <col min="2" max="2" width="7" style="146" customWidth="1"/>
    <col min="3" max="3" width="39.5703125" style="146" customWidth="1"/>
    <col min="4" max="8" width="14.140625" style="28" bestFit="1" customWidth="1"/>
    <col min="9" max="9" width="12.7109375" style="28" bestFit="1" customWidth="1"/>
    <col min="10" max="11" width="11.28515625" style="28" bestFit="1" customWidth="1"/>
    <col min="12" max="16384" width="9.140625" style="28"/>
  </cols>
  <sheetData>
    <row r="2" spans="2:11" x14ac:dyDescent="0.25">
      <c r="B2" s="310" t="s">
        <v>378</v>
      </c>
      <c r="C2" s="310"/>
      <c r="D2" s="310"/>
      <c r="E2" s="310"/>
      <c r="F2" s="310"/>
      <c r="G2" s="310"/>
      <c r="H2" s="310"/>
      <c r="I2" s="310"/>
      <c r="J2" s="310"/>
      <c r="K2" s="310"/>
    </row>
    <row r="3" spans="2:11" x14ac:dyDescent="0.25">
      <c r="B3" s="169"/>
      <c r="C3" s="169"/>
      <c r="J3" s="170" t="s">
        <v>379</v>
      </c>
    </row>
    <row r="4" spans="2:11" x14ac:dyDescent="0.25">
      <c r="B4" s="307" t="s">
        <v>92</v>
      </c>
      <c r="C4" s="307"/>
      <c r="D4" s="298" t="s">
        <v>45</v>
      </c>
      <c r="E4" s="299"/>
      <c r="F4" s="300"/>
      <c r="G4" s="171" t="s">
        <v>49</v>
      </c>
      <c r="H4" s="171" t="s">
        <v>51</v>
      </c>
      <c r="I4" s="311" t="s">
        <v>380</v>
      </c>
      <c r="J4" s="312"/>
      <c r="K4" s="313"/>
    </row>
    <row r="5" spans="2:11" x14ac:dyDescent="0.25">
      <c r="B5" s="307"/>
      <c r="C5" s="307"/>
      <c r="D5" s="77">
        <v>2019</v>
      </c>
      <c r="E5" s="77">
        <v>2020</v>
      </c>
      <c r="F5" s="77">
        <v>2021</v>
      </c>
      <c r="G5" s="77">
        <v>2021</v>
      </c>
      <c r="H5" s="77">
        <v>2021</v>
      </c>
      <c r="I5" s="314"/>
      <c r="J5" s="315"/>
      <c r="K5" s="316"/>
    </row>
    <row r="6" spans="2:11" x14ac:dyDescent="0.25">
      <c r="B6" s="307"/>
      <c r="C6" s="307"/>
      <c r="D6" s="172">
        <v>1</v>
      </c>
      <c r="E6" s="172">
        <v>2</v>
      </c>
      <c r="F6" s="172">
        <v>3</v>
      </c>
      <c r="G6" s="172">
        <v>4</v>
      </c>
      <c r="H6" s="172">
        <v>5</v>
      </c>
      <c r="I6" s="173" t="s">
        <v>681</v>
      </c>
      <c r="J6" s="173" t="s">
        <v>682</v>
      </c>
      <c r="K6" s="173" t="s">
        <v>683</v>
      </c>
    </row>
    <row r="7" spans="2:11" x14ac:dyDescent="0.25">
      <c r="B7" s="174">
        <v>1</v>
      </c>
      <c r="C7" s="175" t="s">
        <v>269</v>
      </c>
      <c r="D7" s="173">
        <v>25503.397847646855</v>
      </c>
      <c r="E7" s="173">
        <v>33423.535611127962</v>
      </c>
      <c r="F7" s="173">
        <v>39092.255860108002</v>
      </c>
      <c r="G7" s="173">
        <v>53346.081637508185</v>
      </c>
      <c r="H7" s="173">
        <v>52161.415673014271</v>
      </c>
      <c r="I7" s="176">
        <f t="shared" ref="I7:J23" si="0">IFERROR((E7-D7)/D7*100,0)</f>
        <v>31.055225702844464</v>
      </c>
      <c r="J7" s="176">
        <f t="shared" si="0"/>
        <v>16.960265110590839</v>
      </c>
      <c r="K7" s="176">
        <v>-2.2207178636733511</v>
      </c>
    </row>
    <row r="8" spans="2:11" x14ac:dyDescent="0.25">
      <c r="B8" s="177" t="s">
        <v>94</v>
      </c>
      <c r="C8" s="178" t="s">
        <v>95</v>
      </c>
      <c r="D8" s="173">
        <v>17077.797880009999</v>
      </c>
      <c r="E8" s="173">
        <v>21495.34030865999</v>
      </c>
      <c r="F8" s="173">
        <v>24739.788761979999</v>
      </c>
      <c r="G8" s="173">
        <v>24862.009979360006</v>
      </c>
      <c r="H8" s="173">
        <v>25091.953796240006</v>
      </c>
      <c r="I8" s="176">
        <f t="shared" si="0"/>
        <v>25.867166596583495</v>
      </c>
      <c r="J8" s="176">
        <f t="shared" si="0"/>
        <v>15.093729183775206</v>
      </c>
      <c r="K8" s="176">
        <v>0.92488023724105939</v>
      </c>
    </row>
    <row r="9" spans="2:11" x14ac:dyDescent="0.25">
      <c r="B9" s="179" t="s">
        <v>94</v>
      </c>
      <c r="C9" s="178" t="s">
        <v>96</v>
      </c>
      <c r="D9" s="173">
        <v>3531.2621732745997</v>
      </c>
      <c r="E9" s="173">
        <v>4813.6494652691208</v>
      </c>
      <c r="F9" s="173">
        <v>5802.8039870660359</v>
      </c>
      <c r="G9" s="173">
        <v>6375.5016540472916</v>
      </c>
      <c r="H9" s="173">
        <v>6586.2792055329137</v>
      </c>
      <c r="I9" s="176">
        <f t="shared" si="0"/>
        <v>36.315267150083663</v>
      </c>
      <c r="J9" s="176">
        <f t="shared" si="0"/>
        <v>20.548952077498512</v>
      </c>
      <c r="K9" s="176">
        <v>3.3060543769417179</v>
      </c>
    </row>
    <row r="10" spans="2:11" x14ac:dyDescent="0.25">
      <c r="B10" s="179"/>
      <c r="C10" s="178" t="s">
        <v>97</v>
      </c>
      <c r="D10" s="173">
        <v>1750.0249169100525</v>
      </c>
      <c r="E10" s="173">
        <v>2790.2954549283982</v>
      </c>
      <c r="F10" s="173">
        <v>3434.3676379497797</v>
      </c>
      <c r="G10" s="173">
        <v>15617.813438938039</v>
      </c>
      <c r="H10" s="173">
        <v>13747.22710400564</v>
      </c>
      <c r="I10" s="176">
        <f t="shared" si="0"/>
        <v>59.443184377917824</v>
      </c>
      <c r="J10" s="176">
        <f t="shared" si="0"/>
        <v>23.082580086054332</v>
      </c>
      <c r="K10" s="176">
        <v>-11.977261364056817</v>
      </c>
    </row>
    <row r="11" spans="2:11" x14ac:dyDescent="0.25">
      <c r="B11" s="180"/>
      <c r="C11" s="178" t="s">
        <v>98</v>
      </c>
      <c r="D11" s="173">
        <v>3144.3128774522011</v>
      </c>
      <c r="E11" s="173">
        <v>4324.2503822704384</v>
      </c>
      <c r="F11" s="173">
        <v>5115.2954731121863</v>
      </c>
      <c r="G11" s="173">
        <v>6490.7565651628547</v>
      </c>
      <c r="H11" s="173">
        <v>6735.9555672357255</v>
      </c>
      <c r="I11" s="176">
        <f t="shared" si="0"/>
        <v>37.526084419891653</v>
      </c>
      <c r="J11" s="176">
        <f t="shared" si="0"/>
        <v>18.293230523492753</v>
      </c>
      <c r="K11" s="176">
        <v>3.7776644311219632</v>
      </c>
    </row>
    <row r="12" spans="2:11" x14ac:dyDescent="0.25">
      <c r="B12" s="181">
        <v>2</v>
      </c>
      <c r="C12" s="175" t="s">
        <v>99</v>
      </c>
      <c r="D12" s="173">
        <v>126378.12382833005</v>
      </c>
      <c r="E12" s="173">
        <v>142094.62789130001</v>
      </c>
      <c r="F12" s="173">
        <v>207349.05680722996</v>
      </c>
      <c r="G12" s="173">
        <v>211053.21632193998</v>
      </c>
      <c r="H12" s="173">
        <v>227937.37637065997</v>
      </c>
      <c r="I12" s="176">
        <f t="shared" si="0"/>
        <v>12.436095414993661</v>
      </c>
      <c r="J12" s="176">
        <f t="shared" si="0"/>
        <v>45.923220240140594</v>
      </c>
      <c r="K12" s="176">
        <v>7.999953918240668</v>
      </c>
    </row>
    <row r="13" spans="2:11" x14ac:dyDescent="0.25">
      <c r="B13" s="177" t="s">
        <v>94</v>
      </c>
      <c r="C13" s="178" t="s">
        <v>100</v>
      </c>
      <c r="D13" s="173">
        <v>1701.16406966</v>
      </c>
      <c r="E13" s="173">
        <v>8.1928829999999984</v>
      </c>
      <c r="F13" s="173">
        <v>8220.4411785100001</v>
      </c>
      <c r="G13" s="173">
        <v>11079.875427189998</v>
      </c>
      <c r="H13" s="173">
        <v>11266.166687379999</v>
      </c>
      <c r="I13" s="176">
        <f t="shared" si="0"/>
        <v>-99.518395483062534</v>
      </c>
      <c r="J13" s="176">
        <f t="shared" si="0"/>
        <v>100236.36728987833</v>
      </c>
      <c r="K13" s="176">
        <v>1.6813479665379831</v>
      </c>
    </row>
    <row r="14" spans="2:11" x14ac:dyDescent="0.25">
      <c r="B14" s="180"/>
      <c r="C14" s="178" t="s">
        <v>381</v>
      </c>
      <c r="D14" s="173">
        <v>124676.95975867004</v>
      </c>
      <c r="E14" s="173">
        <v>142086.43500830003</v>
      </c>
      <c r="F14" s="173">
        <v>199128.61562872003</v>
      </c>
      <c r="G14" s="173">
        <v>199973.34089474997</v>
      </c>
      <c r="H14" s="173">
        <v>216671.20968328003</v>
      </c>
      <c r="I14" s="176">
        <f t="shared" si="0"/>
        <v>13.963666810073411</v>
      </c>
      <c r="J14" s="176">
        <f t="shared" si="0"/>
        <v>40.146112904506232</v>
      </c>
      <c r="K14" s="176">
        <v>8.3500474182298579</v>
      </c>
    </row>
    <row r="15" spans="2:11" x14ac:dyDescent="0.25">
      <c r="B15" s="182">
        <v>3</v>
      </c>
      <c r="C15" s="175" t="s">
        <v>105</v>
      </c>
      <c r="D15" s="173">
        <v>85606.232639250025</v>
      </c>
      <c r="E15" s="173">
        <v>106150.19672606001</v>
      </c>
      <c r="F15" s="173">
        <v>130425.4129967097</v>
      </c>
      <c r="G15" s="173">
        <v>134097.49141500416</v>
      </c>
      <c r="H15" s="173">
        <v>137970.37416095458</v>
      </c>
      <c r="I15" s="176">
        <f t="shared" si="0"/>
        <v>23.998210706670765</v>
      </c>
      <c r="J15" s="176">
        <f t="shared" si="0"/>
        <v>22.868743553341051</v>
      </c>
      <c r="K15" s="176">
        <v>2.8881097663226591</v>
      </c>
    </row>
    <row r="16" spans="2:11" x14ac:dyDescent="0.25">
      <c r="B16" s="181">
        <v>4</v>
      </c>
      <c r="C16" s="175" t="s">
        <v>382</v>
      </c>
      <c r="D16" s="173">
        <v>75.278220439999984</v>
      </c>
      <c r="E16" s="173">
        <v>41.041601650000004</v>
      </c>
      <c r="F16" s="173">
        <v>10.674746287900005</v>
      </c>
      <c r="G16" s="173">
        <v>16.659828253100002</v>
      </c>
      <c r="H16" s="173">
        <v>19.7023982535</v>
      </c>
      <c r="I16" s="176">
        <f t="shared" si="0"/>
        <v>-45.480111763917236</v>
      </c>
      <c r="J16" s="176">
        <f t="shared" si="0"/>
        <v>-73.990424694110331</v>
      </c>
      <c r="K16" s="176">
        <v>18.262913363670762</v>
      </c>
    </row>
    <row r="17" spans="2:11" x14ac:dyDescent="0.25">
      <c r="B17" s="174">
        <v>5</v>
      </c>
      <c r="C17" s="175" t="s">
        <v>383</v>
      </c>
      <c r="D17" s="173">
        <v>23664.477782855494</v>
      </c>
      <c r="E17" s="173">
        <v>29558.021974505216</v>
      </c>
      <c r="F17" s="173">
        <v>37482.787306245227</v>
      </c>
      <c r="G17" s="173">
        <v>39761.086151362288</v>
      </c>
      <c r="H17" s="173">
        <v>38144.485291828409</v>
      </c>
      <c r="I17" s="176">
        <f t="shared" si="0"/>
        <v>24.904602779443092</v>
      </c>
      <c r="J17" s="176">
        <f t="shared" si="0"/>
        <v>26.810878409168875</v>
      </c>
      <c r="K17" s="176">
        <v>-4.0657864661438365</v>
      </c>
    </row>
    <row r="18" spans="2:11" x14ac:dyDescent="0.25">
      <c r="B18" s="174"/>
      <c r="C18" s="183" t="s">
        <v>384</v>
      </c>
      <c r="D18" s="173">
        <v>4013.067810468599</v>
      </c>
      <c r="E18" s="173">
        <v>7631.0530343424907</v>
      </c>
      <c r="F18" s="173">
        <v>10760.370147815291</v>
      </c>
      <c r="G18" s="173">
        <v>11252.923957464374</v>
      </c>
      <c r="H18" s="173">
        <v>11302.354638897079</v>
      </c>
      <c r="I18" s="176">
        <f t="shared" si="0"/>
        <v>90.155098162954445</v>
      </c>
      <c r="J18" s="176">
        <f t="shared" si="0"/>
        <v>41.007670886177102</v>
      </c>
      <c r="K18" s="176">
        <v>0.43926966555137809</v>
      </c>
    </row>
    <row r="19" spans="2:11" x14ac:dyDescent="0.25">
      <c r="B19" s="181"/>
      <c r="C19" s="183" t="s">
        <v>385</v>
      </c>
      <c r="D19" s="173">
        <v>1800.1678949699997</v>
      </c>
      <c r="E19" s="173">
        <v>4002.8836038227128</v>
      </c>
      <c r="F19" s="173">
        <v>4175.6323816310896</v>
      </c>
      <c r="G19" s="173">
        <v>4999.8193011703124</v>
      </c>
      <c r="H19" s="173">
        <v>5010.9183928493576</v>
      </c>
      <c r="I19" s="176">
        <f t="shared" si="0"/>
        <v>122.36168165244507</v>
      </c>
      <c r="J19" s="176">
        <f t="shared" si="0"/>
        <v>4.3156083190478878</v>
      </c>
      <c r="K19" s="176">
        <v>0.22198985624234829</v>
      </c>
    </row>
    <row r="20" spans="2:11" x14ac:dyDescent="0.25">
      <c r="B20" s="182"/>
      <c r="C20" s="183" t="s">
        <v>386</v>
      </c>
      <c r="D20" s="173">
        <v>17851.242077416893</v>
      </c>
      <c r="E20" s="173">
        <v>17924.085336340006</v>
      </c>
      <c r="F20" s="173">
        <v>22546.784776798846</v>
      </c>
      <c r="G20" s="173">
        <v>23508.342892727593</v>
      </c>
      <c r="H20" s="173">
        <v>21831.212260081968</v>
      </c>
      <c r="I20" s="176">
        <f t="shared" si="0"/>
        <v>0.40805708984958761</v>
      </c>
      <c r="J20" s="176">
        <f t="shared" si="0"/>
        <v>25.79043423257194</v>
      </c>
      <c r="K20" s="176">
        <v>-7.1341933385038931</v>
      </c>
    </row>
    <row r="21" spans="2:11" x14ac:dyDescent="0.25">
      <c r="B21" s="182">
        <v>6</v>
      </c>
      <c r="C21" s="175" t="s">
        <v>387</v>
      </c>
      <c r="D21" s="173">
        <v>5192.1535711500064</v>
      </c>
      <c r="E21" s="173">
        <v>8481.8638741449959</v>
      </c>
      <c r="F21" s="173">
        <v>19298.347909995005</v>
      </c>
      <c r="G21" s="173">
        <v>19852.528995510216</v>
      </c>
      <c r="H21" s="173">
        <v>20911.360111818034</v>
      </c>
      <c r="I21" s="176">
        <f t="shared" si="0"/>
        <v>63.359264280512292</v>
      </c>
      <c r="J21" s="176">
        <f t="shared" si="0"/>
        <v>127.52484826856943</v>
      </c>
      <c r="K21" s="176">
        <v>5.3334822810095366</v>
      </c>
    </row>
    <row r="22" spans="2:11" x14ac:dyDescent="0.25">
      <c r="B22" s="184">
        <v>7</v>
      </c>
      <c r="C22" s="175" t="s">
        <v>388</v>
      </c>
      <c r="D22" s="173">
        <v>6608.232298109313</v>
      </c>
      <c r="E22" s="173">
        <v>5419.3820209691066</v>
      </c>
      <c r="F22" s="173">
        <v>11838.628286575153</v>
      </c>
      <c r="G22" s="173">
        <v>1828.7864550491699</v>
      </c>
      <c r="H22" s="173">
        <v>3071.0731203477453</v>
      </c>
      <c r="I22" s="176">
        <f t="shared" si="0"/>
        <v>-17.990443185242587</v>
      </c>
      <c r="J22" s="176">
        <f t="shared" si="0"/>
        <v>118.4497834027604</v>
      </c>
      <c r="K22" s="176">
        <v>67.929563994128245</v>
      </c>
    </row>
    <row r="23" spans="2:11" x14ac:dyDescent="0.25">
      <c r="B23" s="317" t="s">
        <v>389</v>
      </c>
      <c r="C23" s="317"/>
      <c r="D23" s="185">
        <v>273027.89618778182</v>
      </c>
      <c r="E23" s="185">
        <v>325168.6696997573</v>
      </c>
      <c r="F23" s="185">
        <v>445497.16391315096</v>
      </c>
      <c r="G23" s="185">
        <v>459955.85080462706</v>
      </c>
      <c r="H23" s="185">
        <v>480215.7871268767</v>
      </c>
      <c r="I23" s="186">
        <f t="shared" si="0"/>
        <v>19.097233008056563</v>
      </c>
      <c r="J23" s="186">
        <f t="shared" si="0"/>
        <v>37.004947101606774</v>
      </c>
      <c r="K23" s="186">
        <v>4.4047567362840985</v>
      </c>
    </row>
    <row r="24" spans="2:11" x14ac:dyDescent="0.25">
      <c r="B24" s="187"/>
      <c r="C24" s="188" t="s">
        <v>119</v>
      </c>
      <c r="D24" s="173">
        <v>0</v>
      </c>
      <c r="E24" s="173">
        <v>0</v>
      </c>
      <c r="F24" s="173">
        <v>0</v>
      </c>
      <c r="G24" s="173">
        <v>0</v>
      </c>
      <c r="H24" s="173">
        <v>0</v>
      </c>
      <c r="I24" s="189"/>
      <c r="J24" s="190"/>
      <c r="K24" s="191"/>
    </row>
    <row r="25" spans="2:11" x14ac:dyDescent="0.25">
      <c r="B25" s="192">
        <v>1</v>
      </c>
      <c r="C25" s="193" t="s">
        <v>120</v>
      </c>
      <c r="D25" s="173">
        <v>19246.273412584007</v>
      </c>
      <c r="E25" s="173">
        <v>30381.570250064004</v>
      </c>
      <c r="F25" s="173">
        <v>28288.442433063999</v>
      </c>
      <c r="G25" s="173">
        <v>24739.487564514002</v>
      </c>
      <c r="H25" s="173">
        <v>25700.484177404007</v>
      </c>
      <c r="I25" s="176">
        <f t="shared" ref="I25:J40" si="1">IFERROR((E25-D25)/D25*100,0)</f>
        <v>57.856898313619929</v>
      </c>
      <c r="J25" s="176">
        <f t="shared" si="1"/>
        <v>-6.8894655535310738</v>
      </c>
      <c r="K25" s="176">
        <v>3.8844645038988039</v>
      </c>
    </row>
    <row r="26" spans="2:11" x14ac:dyDescent="0.25">
      <c r="B26" s="194"/>
      <c r="C26" s="178" t="s">
        <v>121</v>
      </c>
      <c r="D26" s="173">
        <v>214.45732807999994</v>
      </c>
      <c r="E26" s="173">
        <v>379.45902806999999</v>
      </c>
      <c r="F26" s="173">
        <v>521.09870777000003</v>
      </c>
      <c r="G26" s="173">
        <v>400.69627389999982</v>
      </c>
      <c r="H26" s="173">
        <v>460.49912336000006</v>
      </c>
      <c r="I26" s="176">
        <f t="shared" si="1"/>
        <v>76.939175484107849</v>
      </c>
      <c r="J26" s="176">
        <f t="shared" si="1"/>
        <v>37.326738652235022</v>
      </c>
      <c r="K26" s="176">
        <v>14.924733109678229</v>
      </c>
    </row>
    <row r="27" spans="2:11" x14ac:dyDescent="0.25">
      <c r="B27" s="195"/>
      <c r="C27" s="178" t="s">
        <v>124</v>
      </c>
      <c r="D27" s="173">
        <v>13398.030272333997</v>
      </c>
      <c r="E27" s="173">
        <v>16871.95208915</v>
      </c>
      <c r="F27" s="173">
        <v>17507.108433120004</v>
      </c>
      <c r="G27" s="173">
        <v>12493.232770850005</v>
      </c>
      <c r="H27" s="173">
        <v>14746.872259030002</v>
      </c>
      <c r="I27" s="176">
        <f t="shared" si="1"/>
        <v>25.92860104212042</v>
      </c>
      <c r="J27" s="176">
        <f t="shared" si="1"/>
        <v>3.7645693907491578</v>
      </c>
      <c r="K27" s="176">
        <v>18.038881765161136</v>
      </c>
    </row>
    <row r="28" spans="2:11" x14ac:dyDescent="0.25">
      <c r="B28" s="196"/>
      <c r="C28" s="178" t="s">
        <v>129</v>
      </c>
      <c r="D28" s="173">
        <v>5633.7858121700001</v>
      </c>
      <c r="E28" s="173">
        <v>13130.159132844003</v>
      </c>
      <c r="F28" s="173">
        <v>10260.235292174004</v>
      </c>
      <c r="G28" s="173">
        <v>11845.558519763998</v>
      </c>
      <c r="H28" s="173">
        <v>10493.112795013998</v>
      </c>
      <c r="I28" s="176">
        <f t="shared" si="1"/>
        <v>133.0610280653637</v>
      </c>
      <c r="J28" s="176">
        <f t="shared" si="1"/>
        <v>-21.857494731279552</v>
      </c>
      <c r="K28" s="176">
        <v>-11.41732340010376</v>
      </c>
    </row>
    <row r="29" spans="2:11" x14ac:dyDescent="0.25">
      <c r="B29" s="197">
        <v>2</v>
      </c>
      <c r="C29" s="178" t="s">
        <v>390</v>
      </c>
      <c r="D29" s="173">
        <v>311.88503000000003</v>
      </c>
      <c r="E29" s="173">
        <v>467.56</v>
      </c>
      <c r="F29" s="173">
        <v>559.34220000000005</v>
      </c>
      <c r="G29" s="173">
        <v>708.34220000000005</v>
      </c>
      <c r="H29" s="173">
        <v>470.7</v>
      </c>
      <c r="I29" s="176">
        <f t="shared" si="1"/>
        <v>49.914216786871741</v>
      </c>
      <c r="J29" s="176">
        <f t="shared" si="1"/>
        <v>19.630036786722567</v>
      </c>
      <c r="K29" s="176">
        <v>-33.549067103442383</v>
      </c>
    </row>
    <row r="30" spans="2:11" x14ac:dyDescent="0.25">
      <c r="B30" s="198">
        <v>3</v>
      </c>
      <c r="C30" s="175" t="s">
        <v>133</v>
      </c>
      <c r="D30" s="173">
        <v>2261.7212837299999</v>
      </c>
      <c r="E30" s="173">
        <v>9731.8269380200018</v>
      </c>
      <c r="F30" s="173">
        <v>14153.18246543</v>
      </c>
      <c r="G30" s="173">
        <v>14113.093922178336</v>
      </c>
      <c r="H30" s="173">
        <v>13018.630562702501</v>
      </c>
      <c r="I30" s="176">
        <f t="shared" si="1"/>
        <v>330.28409415550999</v>
      </c>
      <c r="J30" s="176">
        <f t="shared" si="1"/>
        <v>45.431916900790561</v>
      </c>
      <c r="K30" s="176">
        <v>-7.7549498749945638</v>
      </c>
    </row>
    <row r="31" spans="2:11" x14ac:dyDescent="0.25">
      <c r="B31" s="199">
        <v>4</v>
      </c>
      <c r="C31" s="175" t="s">
        <v>391</v>
      </c>
      <c r="D31" s="173">
        <v>235101.47452323788</v>
      </c>
      <c r="E31" s="173">
        <v>262732.25177442998</v>
      </c>
      <c r="F31" s="173">
        <v>365554.01504372951</v>
      </c>
      <c r="G31" s="173">
        <v>382626.27999580419</v>
      </c>
      <c r="H31" s="173">
        <v>402735.30712147523</v>
      </c>
      <c r="I31" s="176">
        <f t="shared" si="1"/>
        <v>11.752702660510549</v>
      </c>
      <c r="J31" s="176">
        <f t="shared" si="1"/>
        <v>39.135569605507605</v>
      </c>
      <c r="K31" s="176">
        <v>5.2555269141187981</v>
      </c>
    </row>
    <row r="32" spans="2:11" x14ac:dyDescent="0.25">
      <c r="B32" s="194"/>
      <c r="C32" s="178" t="s">
        <v>392</v>
      </c>
      <c r="D32" s="173">
        <v>38954.852749607991</v>
      </c>
      <c r="E32" s="173">
        <v>39720.689920270001</v>
      </c>
      <c r="F32" s="173">
        <v>54127.788161430006</v>
      </c>
      <c r="G32" s="173">
        <v>47219.736690390004</v>
      </c>
      <c r="H32" s="173">
        <v>54922.485169819993</v>
      </c>
      <c r="I32" s="176">
        <f t="shared" si="1"/>
        <v>1.96596089217592</v>
      </c>
      <c r="J32" s="176">
        <f t="shared" si="1"/>
        <v>36.271017119991839</v>
      </c>
      <c r="K32" s="176">
        <v>16.312561270587569</v>
      </c>
    </row>
    <row r="33" spans="2:11" x14ac:dyDescent="0.25">
      <c r="B33" s="196"/>
      <c r="C33" s="178" t="s">
        <v>393</v>
      </c>
      <c r="D33" s="173">
        <v>196146.62177362989</v>
      </c>
      <c r="E33" s="173">
        <v>223011.56185415993</v>
      </c>
      <c r="F33" s="173">
        <v>311426.2268822997</v>
      </c>
      <c r="G33" s="173">
        <v>335406.5433054142</v>
      </c>
      <c r="H33" s="173">
        <v>347812.82195165521</v>
      </c>
      <c r="I33" s="176">
        <f t="shared" si="1"/>
        <v>13.696356244939306</v>
      </c>
      <c r="J33" s="176">
        <f t="shared" si="1"/>
        <v>39.645776341389514</v>
      </c>
      <c r="K33" s="176">
        <v>3.6988779419679068</v>
      </c>
    </row>
    <row r="34" spans="2:11" x14ac:dyDescent="0.25">
      <c r="B34" s="197">
        <v>5</v>
      </c>
      <c r="C34" s="175" t="s">
        <v>141</v>
      </c>
      <c r="D34" s="173">
        <v>2106.8846437435</v>
      </c>
      <c r="E34" s="173">
        <v>2222.7226718630391</v>
      </c>
      <c r="F34" s="173">
        <v>2565.3824270089995</v>
      </c>
      <c r="G34" s="173">
        <v>2640.9468691529009</v>
      </c>
      <c r="H34" s="173">
        <v>2718.161499109</v>
      </c>
      <c r="I34" s="176">
        <f t="shared" si="1"/>
        <v>5.4980716890944148</v>
      </c>
      <c r="J34" s="176">
        <f t="shared" si="1"/>
        <v>15.416217213402977</v>
      </c>
      <c r="K34" s="176">
        <v>2.9237479503276083</v>
      </c>
    </row>
    <row r="35" spans="2:11" x14ac:dyDescent="0.25">
      <c r="B35" s="198">
        <v>6</v>
      </c>
      <c r="C35" s="175" t="s">
        <v>142</v>
      </c>
      <c r="D35" s="173">
        <v>8552.0583068391825</v>
      </c>
      <c r="E35" s="173">
        <v>11063.231908766804</v>
      </c>
      <c r="F35" s="173">
        <v>15031.023641503067</v>
      </c>
      <c r="G35" s="173">
        <v>15004.040766740072</v>
      </c>
      <c r="H35" s="173">
        <v>14670.763444893853</v>
      </c>
      <c r="I35" s="176">
        <f t="shared" si="1"/>
        <v>29.363382613041892</v>
      </c>
      <c r="J35" s="176">
        <f t="shared" si="1"/>
        <v>35.864671060470833</v>
      </c>
      <c r="K35" s="176">
        <v>-2.2212504419809709</v>
      </c>
    </row>
    <row r="36" spans="2:11" x14ac:dyDescent="0.25">
      <c r="B36" s="198">
        <v>7</v>
      </c>
      <c r="C36" s="175" t="s">
        <v>394</v>
      </c>
      <c r="D36" s="173">
        <v>10.877919558235295</v>
      </c>
      <c r="E36" s="173">
        <v>11.081014559999998</v>
      </c>
      <c r="F36" s="173">
        <v>7.2035633300000015</v>
      </c>
      <c r="G36" s="173">
        <v>12.787007419999998</v>
      </c>
      <c r="H36" s="173">
        <v>12.778378420000001</v>
      </c>
      <c r="I36" s="176">
        <f t="shared" si="1"/>
        <v>1.8670390112505213</v>
      </c>
      <c r="J36" s="176">
        <f t="shared" si="1"/>
        <v>-34.991843111520978</v>
      </c>
      <c r="K36" s="176">
        <v>-6.7482560356544583E-2</v>
      </c>
    </row>
    <row r="37" spans="2:11" x14ac:dyDescent="0.25">
      <c r="B37" s="198">
        <v>8</v>
      </c>
      <c r="C37" s="175" t="s">
        <v>395</v>
      </c>
      <c r="D37" s="173">
        <v>1.3357586899999998</v>
      </c>
      <c r="E37" s="173">
        <v>1.3357586899999998</v>
      </c>
      <c r="F37" s="173">
        <v>1.3357586899999998</v>
      </c>
      <c r="G37" s="173">
        <v>1.3357586899999998</v>
      </c>
      <c r="H37" s="173">
        <v>1.3357586899999998</v>
      </c>
      <c r="I37" s="176">
        <f t="shared" si="1"/>
        <v>0</v>
      </c>
      <c r="J37" s="176">
        <f t="shared" si="1"/>
        <v>0</v>
      </c>
      <c r="K37" s="176">
        <v>0</v>
      </c>
    </row>
    <row r="38" spans="2:11" x14ac:dyDescent="0.25">
      <c r="B38" s="198">
        <v>9</v>
      </c>
      <c r="C38" s="175" t="s">
        <v>387</v>
      </c>
      <c r="D38" s="173">
        <v>5390.6547977840055</v>
      </c>
      <c r="E38" s="173">
        <v>8469.0563456300006</v>
      </c>
      <c r="F38" s="173">
        <v>19324.723121619998</v>
      </c>
      <c r="G38" s="173">
        <v>19941.563161760678</v>
      </c>
      <c r="H38" s="173">
        <v>20862.045987900008</v>
      </c>
      <c r="I38" s="176">
        <f t="shared" si="1"/>
        <v>57.106263771730795</v>
      </c>
      <c r="J38" s="176">
        <f t="shared" si="1"/>
        <v>128.18035838894232</v>
      </c>
      <c r="K38" s="176">
        <v>4.6159010638866054</v>
      </c>
    </row>
    <row r="39" spans="2:11" x14ac:dyDescent="0.25">
      <c r="B39" s="198">
        <v>10</v>
      </c>
      <c r="C39" s="175" t="s">
        <v>388</v>
      </c>
      <c r="D39" s="173">
        <v>44.730507479999993</v>
      </c>
      <c r="E39" s="173">
        <v>88.03303535770003</v>
      </c>
      <c r="F39" s="173">
        <v>12.51327886520002</v>
      </c>
      <c r="G39" s="173">
        <v>167.97354998</v>
      </c>
      <c r="H39" s="173">
        <v>25.580217870000002</v>
      </c>
      <c r="I39" s="176">
        <f t="shared" si="1"/>
        <v>96.807593558068987</v>
      </c>
      <c r="J39" s="176">
        <f t="shared" si="1"/>
        <v>-85.785700999226634</v>
      </c>
      <c r="K39" s="176">
        <v>-84.771282220893852</v>
      </c>
    </row>
    <row r="40" spans="2:11" x14ac:dyDescent="0.25">
      <c r="B40" s="309" t="s">
        <v>389</v>
      </c>
      <c r="C40" s="309"/>
      <c r="D40" s="185">
        <v>273027.89618364687</v>
      </c>
      <c r="E40" s="185">
        <v>325168.66969738138</v>
      </c>
      <c r="F40" s="185">
        <v>445497.1639332411</v>
      </c>
      <c r="G40" s="185">
        <v>459955.85079624027</v>
      </c>
      <c r="H40" s="185">
        <v>480215.78714846459</v>
      </c>
      <c r="I40" s="186">
        <f t="shared" si="1"/>
        <v>19.097233008990059</v>
      </c>
      <c r="J40" s="186">
        <f t="shared" si="1"/>
        <v>37.004947108786212</v>
      </c>
      <c r="K40" s="186">
        <v>4.4047567428812728</v>
      </c>
    </row>
    <row r="41" spans="2:11" x14ac:dyDescent="0.25">
      <c r="B41" s="200"/>
      <c r="C41" s="200"/>
      <c r="D41" s="201"/>
      <c r="E41" s="201"/>
      <c r="F41" s="201"/>
      <c r="G41" s="201"/>
      <c r="H41" s="201"/>
      <c r="I41" s="202"/>
      <c r="J41" s="202"/>
      <c r="K41" s="202"/>
    </row>
    <row r="42" spans="2:11" x14ac:dyDescent="0.25">
      <c r="C42" s="203" t="s">
        <v>117</v>
      </c>
      <c r="D42" s="204"/>
      <c r="E42" s="204"/>
      <c r="F42" s="204"/>
      <c r="G42" s="204"/>
      <c r="H42" s="204"/>
      <c r="J42" s="204"/>
      <c r="K42" s="204"/>
    </row>
    <row r="43" spans="2:11" x14ac:dyDescent="0.25">
      <c r="C43" s="205" t="s">
        <v>315</v>
      </c>
      <c r="D43" s="204"/>
      <c r="E43" s="204"/>
      <c r="F43" s="204"/>
      <c r="G43" s="204"/>
      <c r="H43" s="204"/>
      <c r="J43" s="204"/>
      <c r="K43" s="204"/>
    </row>
    <row r="44" spans="2:11" x14ac:dyDescent="0.25">
      <c r="C44" s="206" t="s">
        <v>396</v>
      </c>
      <c r="D44" s="173">
        <v>17021.803464190005</v>
      </c>
      <c r="E44" s="173">
        <v>21964.535824587234</v>
      </c>
      <c r="F44" s="173">
        <v>18279.395993541704</v>
      </c>
      <c r="G44" s="173">
        <v>3975.3768375619275</v>
      </c>
      <c r="H44" s="173">
        <v>6068.0587479292417</v>
      </c>
      <c r="I44" s="173">
        <v>29.037653799702312</v>
      </c>
      <c r="J44" s="173">
        <v>-16.77768135177417</v>
      </c>
      <c r="K44" s="173">
        <v>52.641095319424927</v>
      </c>
    </row>
    <row r="45" spans="2:11" x14ac:dyDescent="0.25">
      <c r="C45" s="207" t="s">
        <v>154</v>
      </c>
      <c r="D45" s="173">
        <v>5111.2848587300032</v>
      </c>
      <c r="E45" s="173">
        <v>8068.621880619994</v>
      </c>
      <c r="F45" s="173">
        <v>8526.843212921709</v>
      </c>
      <c r="G45" s="173">
        <v>1633.5215362600002</v>
      </c>
      <c r="H45" s="173">
        <v>2465.8045192400004</v>
      </c>
      <c r="I45" s="173">
        <v>57.858974868890364</v>
      </c>
      <c r="J45" s="173">
        <v>5.6790532395912097</v>
      </c>
      <c r="K45" s="173">
        <v>50.950230193202032</v>
      </c>
    </row>
    <row r="46" spans="2:11" x14ac:dyDescent="0.25">
      <c r="C46" s="207" t="s">
        <v>397</v>
      </c>
      <c r="D46" s="173">
        <v>11910.518605460002</v>
      </c>
      <c r="E46" s="173">
        <v>13895.913943967233</v>
      </c>
      <c r="F46" s="173">
        <v>9752.5527806199989</v>
      </c>
      <c r="G46" s="173">
        <v>2341.8553013019277</v>
      </c>
      <c r="H46" s="173">
        <v>3602.2542286892408</v>
      </c>
      <c r="I46" s="173">
        <v>16.669260208342976</v>
      </c>
      <c r="J46" s="173">
        <v>-29.817118759187704</v>
      </c>
      <c r="K46" s="173">
        <v>53.820529675194216</v>
      </c>
    </row>
    <row r="47" spans="2:11" x14ac:dyDescent="0.25">
      <c r="C47" s="206" t="s">
        <v>398</v>
      </c>
      <c r="D47" s="173">
        <v>6.6912901400003211</v>
      </c>
      <c r="E47" s="173">
        <v>38.316061149999996</v>
      </c>
      <c r="F47" s="173">
        <v>16.164283390000001</v>
      </c>
      <c r="G47" s="173">
        <v>1.0019800000000001</v>
      </c>
      <c r="H47" s="173">
        <v>2.5600350000000001</v>
      </c>
      <c r="I47" s="173">
        <v>472.62591142099478</v>
      </c>
      <c r="J47" s="173">
        <v>-57.813295769834092</v>
      </c>
      <c r="K47" s="173">
        <v>155.49761472284874</v>
      </c>
    </row>
    <row r="48" spans="2:11" x14ac:dyDescent="0.25">
      <c r="C48" s="206" t="s">
        <v>399</v>
      </c>
      <c r="D48" s="173">
        <v>6299.3219088909982</v>
      </c>
      <c r="E48" s="173">
        <v>8757.2275591160069</v>
      </c>
      <c r="F48" s="173">
        <v>9378.5188447590026</v>
      </c>
      <c r="G48" s="173">
        <v>1673.1654722416663</v>
      </c>
      <c r="H48" s="173">
        <v>3076.297546400001</v>
      </c>
      <c r="I48" s="173">
        <v>39.018575106566118</v>
      </c>
      <c r="J48" s="173">
        <v>7.0946116387743103</v>
      </c>
      <c r="K48" s="173">
        <v>83.860926933810831</v>
      </c>
    </row>
    <row r="49" spans="3:11" x14ac:dyDescent="0.25">
      <c r="C49" s="206" t="s">
        <v>400</v>
      </c>
      <c r="D49" s="173">
        <v>2358.1964016999991</v>
      </c>
      <c r="E49" s="173">
        <v>2907.399151989589</v>
      </c>
      <c r="F49" s="173">
        <v>3352.7162369260996</v>
      </c>
      <c r="G49" s="173">
        <v>510.16434203706666</v>
      </c>
      <c r="H49" s="173">
        <v>819.80291546414037</v>
      </c>
      <c r="I49" s="173">
        <v>23.28910136126386</v>
      </c>
      <c r="J49" s="173">
        <v>15.316682081019787</v>
      </c>
      <c r="K49" s="173">
        <v>60.693887814796845</v>
      </c>
    </row>
    <row r="50" spans="3:11" x14ac:dyDescent="0.25">
      <c r="C50" s="206" t="s">
        <v>401</v>
      </c>
      <c r="D50" s="173">
        <v>62.888276089999991</v>
      </c>
      <c r="E50" s="173">
        <v>140.05048382999999</v>
      </c>
      <c r="F50" s="173">
        <v>35.690527689999996</v>
      </c>
      <c r="G50" s="173">
        <v>8.7279802999999987</v>
      </c>
      <c r="H50" s="173">
        <v>9.1444752999999999</v>
      </c>
      <c r="I50" s="173">
        <v>122.69728562693061</v>
      </c>
      <c r="J50" s="173">
        <v>-74.515955451233665</v>
      </c>
      <c r="K50" s="173">
        <v>4.771951650715816</v>
      </c>
    </row>
    <row r="51" spans="3:11" x14ac:dyDescent="0.25">
      <c r="C51" s="208" t="s">
        <v>402</v>
      </c>
      <c r="D51" s="173">
        <v>1920.6080752358671</v>
      </c>
      <c r="E51" s="173">
        <v>6648.2541233002639</v>
      </c>
      <c r="F51" s="173">
        <v>17302.773723081053</v>
      </c>
      <c r="G51" s="173">
        <v>1654.342217985143</v>
      </c>
      <c r="H51" s="173">
        <v>2329.2031243922115</v>
      </c>
      <c r="I51" s="173">
        <v>246.15360671561274</v>
      </c>
      <c r="J51" s="173">
        <v>160.26041427086383</v>
      </c>
      <c r="K51" s="173">
        <v>40.793307398574122</v>
      </c>
    </row>
    <row r="52" spans="3:11" x14ac:dyDescent="0.25">
      <c r="C52" s="209" t="s">
        <v>403</v>
      </c>
      <c r="D52" s="173">
        <v>1899.1328329158673</v>
      </c>
      <c r="E52" s="173">
        <v>6631.6922402702639</v>
      </c>
      <c r="F52" s="173">
        <v>17265.361553821051</v>
      </c>
      <c r="G52" s="173">
        <v>1654.342217985143</v>
      </c>
      <c r="H52" s="173">
        <v>2323.3632928922116</v>
      </c>
      <c r="I52" s="173">
        <v>249.19580796716451</v>
      </c>
      <c r="J52" s="173">
        <v>160.34624238107631</v>
      </c>
      <c r="K52" s="173">
        <v>40.440307188792112</v>
      </c>
    </row>
    <row r="53" spans="3:11" x14ac:dyDescent="0.25">
      <c r="C53" s="210" t="s">
        <v>404</v>
      </c>
      <c r="D53" s="173">
        <v>1016.7723153073</v>
      </c>
      <c r="E53" s="173">
        <v>3363.6918934440628</v>
      </c>
      <c r="F53" s="173">
        <v>4556.4837285746644</v>
      </c>
      <c r="G53" s="173">
        <v>437.34157240454243</v>
      </c>
      <c r="H53" s="173">
        <v>744.2120613186396</v>
      </c>
      <c r="I53" s="173">
        <v>230.82056255902788</v>
      </c>
      <c r="J53" s="173">
        <v>35.460793464924329</v>
      </c>
      <c r="K53" s="173">
        <v>70.167235011960145</v>
      </c>
    </row>
    <row r="54" spans="3:11" x14ac:dyDescent="0.25">
      <c r="C54" s="210" t="s">
        <v>405</v>
      </c>
      <c r="D54" s="173">
        <v>856.91924767186674</v>
      </c>
      <c r="E54" s="173">
        <v>3090.5278030653981</v>
      </c>
      <c r="F54" s="173">
        <v>11628.86095440602</v>
      </c>
      <c r="G54" s="173">
        <v>1239.7636977300006</v>
      </c>
      <c r="H54" s="173">
        <v>1529.1466978834819</v>
      </c>
      <c r="I54" s="173">
        <v>260.65566405025243</v>
      </c>
      <c r="J54" s="173">
        <v>276.27427078545344</v>
      </c>
      <c r="K54" s="173">
        <v>23.341786881108053</v>
      </c>
    </row>
    <row r="55" spans="3:11" x14ac:dyDescent="0.25">
      <c r="C55" s="210" t="s">
        <v>406</v>
      </c>
      <c r="D55" s="173">
        <v>25.441269936700046</v>
      </c>
      <c r="E55" s="173">
        <v>177.47254376079991</v>
      </c>
      <c r="F55" s="173">
        <v>1080.0168708403692</v>
      </c>
      <c r="G55" s="173">
        <v>-22.763052149400018</v>
      </c>
      <c r="H55" s="173">
        <v>50.004533690089502</v>
      </c>
      <c r="I55" s="173">
        <v>597.57737802541328</v>
      </c>
      <c r="J55" s="173">
        <v>508.5543419583999</v>
      </c>
      <c r="K55" s="173">
        <v>-319.67411646687947</v>
      </c>
    </row>
    <row r="56" spans="3:11" x14ac:dyDescent="0.25">
      <c r="C56" s="209" t="s">
        <v>407</v>
      </c>
      <c r="D56" s="173">
        <v>0</v>
      </c>
      <c r="E56" s="173">
        <v>0</v>
      </c>
      <c r="F56" s="173">
        <v>0</v>
      </c>
      <c r="G56" s="173">
        <v>0</v>
      </c>
      <c r="H56" s="173">
        <v>0</v>
      </c>
      <c r="I56" s="173">
        <v>0</v>
      </c>
      <c r="J56" s="173">
        <v>0</v>
      </c>
      <c r="K56" s="173">
        <v>0</v>
      </c>
    </row>
    <row r="57" spans="3:11" x14ac:dyDescent="0.25">
      <c r="C57" s="209" t="s">
        <v>408</v>
      </c>
      <c r="D57" s="173">
        <v>8.0939655100000003</v>
      </c>
      <c r="E57" s="173">
        <v>0.51471699999999998</v>
      </c>
      <c r="F57" s="173">
        <v>0</v>
      </c>
      <c r="G57" s="173">
        <v>0</v>
      </c>
      <c r="H57" s="173">
        <v>0</v>
      </c>
      <c r="I57" s="173">
        <v>-93.640731488612445</v>
      </c>
      <c r="J57" s="173">
        <v>-100</v>
      </c>
      <c r="K57" s="173">
        <v>0</v>
      </c>
    </row>
    <row r="58" spans="3:11" x14ac:dyDescent="0.25">
      <c r="C58" s="209" t="s">
        <v>409</v>
      </c>
      <c r="D58" s="173">
        <v>13.381276809999999</v>
      </c>
      <c r="E58" s="173">
        <v>16.04716603</v>
      </c>
      <c r="F58" s="173">
        <v>37.412169260000006</v>
      </c>
      <c r="G58" s="173">
        <v>0</v>
      </c>
      <c r="H58" s="173">
        <v>5.8398314999999998</v>
      </c>
      <c r="I58" s="173">
        <v>19.922532489633184</v>
      </c>
      <c r="J58" s="173">
        <v>133.13879341722</v>
      </c>
      <c r="K58" s="173">
        <v>0</v>
      </c>
    </row>
    <row r="59" spans="3:11" x14ac:dyDescent="0.25">
      <c r="C59" s="206" t="s">
        <v>410</v>
      </c>
      <c r="D59" s="173">
        <v>4.6381100000000002</v>
      </c>
      <c r="E59" s="173">
        <v>5.3113214199999996</v>
      </c>
      <c r="F59" s="173">
        <v>31.081356999999997</v>
      </c>
      <c r="G59" s="173">
        <v>0</v>
      </c>
      <c r="H59" s="173">
        <v>0</v>
      </c>
      <c r="I59" s="173">
        <v>14.514779080271909</v>
      </c>
      <c r="J59" s="173">
        <v>485.19066240205058</v>
      </c>
      <c r="K59" s="173">
        <v>0</v>
      </c>
    </row>
    <row r="60" spans="3:11" x14ac:dyDescent="0.25">
      <c r="C60" s="206" t="s">
        <v>411</v>
      </c>
      <c r="D60" s="173">
        <v>1.3023185500000001</v>
      </c>
      <c r="E60" s="173">
        <v>17.958949149999995</v>
      </c>
      <c r="F60" s="173">
        <v>9.1199368699999983</v>
      </c>
      <c r="G60" s="173">
        <v>2.21564768</v>
      </c>
      <c r="H60" s="173">
        <v>3.2673150399999997</v>
      </c>
      <c r="I60" s="173">
        <v>1278.9981836625145</v>
      </c>
      <c r="J60" s="173">
        <v>-49.217870189247677</v>
      </c>
      <c r="K60" s="173">
        <v>47.465459851450738</v>
      </c>
    </row>
    <row r="61" spans="3:11" x14ac:dyDescent="0.25">
      <c r="C61" s="206" t="s">
        <v>412</v>
      </c>
      <c r="D61" s="173">
        <v>861.35580267826401</v>
      </c>
      <c r="E61" s="173">
        <v>835.98319714668787</v>
      </c>
      <c r="F61" s="173">
        <v>1847.7436786974195</v>
      </c>
      <c r="G61" s="173">
        <v>272.32969081722717</v>
      </c>
      <c r="H61" s="173">
        <v>473.83695989222485</v>
      </c>
      <c r="I61" s="173">
        <v>-2.945659093801146</v>
      </c>
      <c r="J61" s="173">
        <v>121.02641356955415</v>
      </c>
      <c r="K61" s="173">
        <v>73.993866944988511</v>
      </c>
    </row>
    <row r="62" spans="3:11" x14ac:dyDescent="0.25">
      <c r="C62" s="206" t="s">
        <v>413</v>
      </c>
      <c r="D62" s="173">
        <v>2544.7576839100989</v>
      </c>
      <c r="E62" s="173">
        <v>2353.3501295372848</v>
      </c>
      <c r="F62" s="173">
        <v>5069.2496292235328</v>
      </c>
      <c r="G62" s="173">
        <v>739.49081040143153</v>
      </c>
      <c r="H62" s="173">
        <v>1311.4670529278844</v>
      </c>
      <c r="I62" s="173">
        <v>-7.5216416707586244</v>
      </c>
      <c r="J62" s="173">
        <v>115.40567064792214</v>
      </c>
      <c r="K62" s="173">
        <v>77.347309051204633</v>
      </c>
    </row>
    <row r="63" spans="3:11" x14ac:dyDescent="0.25">
      <c r="C63" s="206" t="s">
        <v>414</v>
      </c>
      <c r="D63" s="173">
        <v>6248.9579510303774</v>
      </c>
      <c r="E63" s="173">
        <v>5393.8332375335058</v>
      </c>
      <c r="F63" s="173">
        <v>11829.119844205752</v>
      </c>
      <c r="G63" s="173">
        <v>1772.5328950780702</v>
      </c>
      <c r="H63" s="173">
        <v>3031.196303685645</v>
      </c>
      <c r="I63" s="173">
        <v>-13.68427696582391</v>
      </c>
      <c r="J63" s="173">
        <v>119.30822335944107</v>
      </c>
      <c r="K63" s="173">
        <v>71.009311708832229</v>
      </c>
    </row>
    <row r="64" spans="3:11" x14ac:dyDescent="0.25">
      <c r="C64" s="206" t="s">
        <v>186</v>
      </c>
      <c r="D64" s="185">
        <v>37330.521282415619</v>
      </c>
      <c r="E64" s="185">
        <v>49062.220038760533</v>
      </c>
      <c r="F64" s="185">
        <v>67151.574055384568</v>
      </c>
      <c r="G64" s="185">
        <v>10609.34787410253</v>
      </c>
      <c r="H64" s="185">
        <v>17124.834476031348</v>
      </c>
      <c r="I64" s="185">
        <v>31.426560233625995</v>
      </c>
      <c r="J64" s="185">
        <v>36.870231315119732</v>
      </c>
      <c r="K64" s="185">
        <v>61.412696418722902</v>
      </c>
    </row>
    <row r="65" spans="3:11" x14ac:dyDescent="0.25">
      <c r="C65" s="211" t="s">
        <v>187</v>
      </c>
      <c r="D65" s="173"/>
      <c r="E65" s="173"/>
      <c r="F65" s="173"/>
      <c r="G65" s="173"/>
      <c r="H65" s="173"/>
      <c r="I65" s="173"/>
      <c r="J65" s="173"/>
      <c r="K65" s="173"/>
    </row>
    <row r="66" spans="3:11" x14ac:dyDescent="0.25">
      <c r="C66" s="206" t="s">
        <v>415</v>
      </c>
      <c r="D66" s="173">
        <v>31647.100667400002</v>
      </c>
      <c r="E66" s="173">
        <v>41259.048316400011</v>
      </c>
      <c r="F66" s="173">
        <v>45304.10624778999</v>
      </c>
      <c r="G66" s="173">
        <v>8279.396566778034</v>
      </c>
      <c r="H66" s="173">
        <v>13153.730770025946</v>
      </c>
      <c r="I66" s="173">
        <v>30.372285126584668</v>
      </c>
      <c r="J66" s="173">
        <v>9.8040504966812687</v>
      </c>
      <c r="K66" s="173">
        <v>58.873061145623829</v>
      </c>
    </row>
    <row r="67" spans="3:11" x14ac:dyDescent="0.25">
      <c r="C67" s="207" t="s">
        <v>343</v>
      </c>
      <c r="D67" s="173">
        <v>29153.647549260008</v>
      </c>
      <c r="E67" s="173">
        <v>39362.009643429992</v>
      </c>
      <c r="F67" s="173">
        <v>43760.304021829987</v>
      </c>
      <c r="G67" s="173">
        <v>8027.1660930600974</v>
      </c>
      <c r="H67" s="173">
        <v>12726.156225880004</v>
      </c>
      <c r="I67" s="173">
        <v>35.015728570228596</v>
      </c>
      <c r="J67" s="173">
        <v>11.173957880308899</v>
      </c>
      <c r="K67" s="173">
        <v>58.538593550249672</v>
      </c>
    </row>
    <row r="68" spans="3:11" x14ac:dyDescent="0.25">
      <c r="C68" s="207" t="s">
        <v>344</v>
      </c>
      <c r="D68" s="173">
        <v>4.1331600000000002</v>
      </c>
      <c r="E68" s="173">
        <v>12.364797999999999</v>
      </c>
      <c r="F68" s="173">
        <v>13.194650000000001</v>
      </c>
      <c r="G68" s="173">
        <v>2.1860599999999999</v>
      </c>
      <c r="H68" s="173">
        <v>3.3887800000000001</v>
      </c>
      <c r="I68" s="173">
        <v>199.16088416611015</v>
      </c>
      <c r="J68" s="173">
        <v>6.7114076590657001</v>
      </c>
      <c r="K68" s="173">
        <v>55.017703082257597</v>
      </c>
    </row>
    <row r="69" spans="3:11" x14ac:dyDescent="0.25">
      <c r="C69" s="207" t="s">
        <v>197</v>
      </c>
      <c r="D69" s="173">
        <v>2489.3199581399999</v>
      </c>
      <c r="E69" s="173">
        <v>1884.6738749699998</v>
      </c>
      <c r="F69" s="173">
        <v>1530.6075759599992</v>
      </c>
      <c r="G69" s="173">
        <v>250.04441371793322</v>
      </c>
      <c r="H69" s="173">
        <v>424.18576414595032</v>
      </c>
      <c r="I69" s="173">
        <v>-24.289608942909329</v>
      </c>
      <c r="J69" s="173">
        <v>-18.78660832053167</v>
      </c>
      <c r="K69" s="173">
        <v>69.644167545554595</v>
      </c>
    </row>
    <row r="70" spans="3:11" x14ac:dyDescent="0.25">
      <c r="C70" s="206" t="s">
        <v>416</v>
      </c>
      <c r="D70" s="173">
        <v>804.87908924999988</v>
      </c>
      <c r="E70" s="173">
        <v>717.95800303999988</v>
      </c>
      <c r="F70" s="173">
        <v>1419.6890413200003</v>
      </c>
      <c r="G70" s="173">
        <v>239.99336946</v>
      </c>
      <c r="H70" s="173">
        <v>395.91253121999995</v>
      </c>
      <c r="I70" s="173">
        <v>-10.799272508246494</v>
      </c>
      <c r="J70" s="173">
        <v>97.739844852861765</v>
      </c>
      <c r="K70" s="173">
        <v>64.96811229028026</v>
      </c>
    </row>
    <row r="71" spans="3:11" x14ac:dyDescent="0.25">
      <c r="C71" s="207" t="s">
        <v>199</v>
      </c>
      <c r="D71" s="173">
        <v>1.7638999999999998E-2</v>
      </c>
      <c r="E71" s="173">
        <v>2.9010560000000001E-2</v>
      </c>
      <c r="F71" s="173">
        <v>8.8409500000000002E-3</v>
      </c>
      <c r="G71" s="173">
        <v>5.8792000000000013E-4</v>
      </c>
      <c r="H71" s="173">
        <v>6.8616E-4</v>
      </c>
      <c r="I71" s="173">
        <v>64.468280514768423</v>
      </c>
      <c r="J71" s="173">
        <v>-69.525062597895399</v>
      </c>
      <c r="K71" s="173">
        <v>16.709756429446156</v>
      </c>
    </row>
    <row r="72" spans="3:11" x14ac:dyDescent="0.25">
      <c r="C72" s="207" t="s">
        <v>200</v>
      </c>
      <c r="D72" s="173">
        <v>511.53534589000003</v>
      </c>
      <c r="E72" s="173">
        <v>414.59071736999994</v>
      </c>
      <c r="F72" s="173">
        <v>717.53590732999976</v>
      </c>
      <c r="G72" s="173">
        <v>92.696376379999975</v>
      </c>
      <c r="H72" s="173">
        <v>162.98742297000001</v>
      </c>
      <c r="I72" s="173">
        <v>-18.951696945072289</v>
      </c>
      <c r="J72" s="173">
        <v>73.070905176499039</v>
      </c>
      <c r="K72" s="173">
        <v>75.829335875923107</v>
      </c>
    </row>
    <row r="73" spans="3:11" x14ac:dyDescent="0.25">
      <c r="C73" s="207" t="s">
        <v>201</v>
      </c>
      <c r="D73" s="173">
        <v>293.32610435999993</v>
      </c>
      <c r="E73" s="173">
        <v>303.33827510999993</v>
      </c>
      <c r="F73" s="173">
        <v>702.14429303999987</v>
      </c>
      <c r="G73" s="173">
        <v>147.29640515999998</v>
      </c>
      <c r="H73" s="173">
        <v>232.92442208999998</v>
      </c>
      <c r="I73" s="173">
        <v>3.4133241471451283</v>
      </c>
      <c r="J73" s="173">
        <v>131.47236951399572</v>
      </c>
      <c r="K73" s="173">
        <v>58.13313423161074</v>
      </c>
    </row>
    <row r="74" spans="3:11" x14ac:dyDescent="0.25">
      <c r="C74" s="206" t="s">
        <v>417</v>
      </c>
      <c r="D74" s="173">
        <v>3738.7753491000003</v>
      </c>
      <c r="E74" s="173">
        <v>3726.3926771900005</v>
      </c>
      <c r="F74" s="173">
        <v>5025.3358067599002</v>
      </c>
      <c r="G74" s="173">
        <v>912.94186762999982</v>
      </c>
      <c r="H74" s="173">
        <v>1531.74548727</v>
      </c>
      <c r="I74" s="173">
        <v>-0.33119593326142299</v>
      </c>
      <c r="J74" s="173">
        <v>34.857924059399103</v>
      </c>
      <c r="K74" s="173">
        <v>67.78127300114042</v>
      </c>
    </row>
    <row r="75" spans="3:11" x14ac:dyDescent="0.25">
      <c r="C75" s="206" t="s">
        <v>418</v>
      </c>
      <c r="D75" s="173">
        <v>176.21657609000005</v>
      </c>
      <c r="E75" s="173">
        <v>152.81691778999999</v>
      </c>
      <c r="F75" s="173">
        <v>270.42997174000004</v>
      </c>
      <c r="G75" s="173">
        <v>6.6724329300000029</v>
      </c>
      <c r="H75" s="173">
        <v>331.88337617999997</v>
      </c>
      <c r="I75" s="173">
        <v>-13.278920076195908</v>
      </c>
      <c r="J75" s="173">
        <v>76.963372675545742</v>
      </c>
      <c r="K75" s="173">
        <v>4873.9484781902456</v>
      </c>
    </row>
    <row r="76" spans="3:11" x14ac:dyDescent="0.25">
      <c r="C76" s="206" t="s">
        <v>419</v>
      </c>
      <c r="D76" s="173">
        <v>935.8057551450006</v>
      </c>
      <c r="E76" s="173">
        <v>3133.8450719408743</v>
      </c>
      <c r="F76" s="173">
        <v>15072.159811151028</v>
      </c>
      <c r="G76" s="173">
        <v>1007.6567024568998</v>
      </c>
      <c r="H76" s="173">
        <v>1669.0961539117768</v>
      </c>
      <c r="I76" s="173">
        <v>234.88200459456388</v>
      </c>
      <c r="J76" s="173">
        <v>380.94782815209294</v>
      </c>
      <c r="K76" s="173">
        <v>65.64134886833331</v>
      </c>
    </row>
    <row r="77" spans="3:11" x14ac:dyDescent="0.25">
      <c r="C77" s="206" t="s">
        <v>420</v>
      </c>
      <c r="D77" s="173">
        <v>2.07605</v>
      </c>
      <c r="E77" s="173">
        <v>2.2157460000000002</v>
      </c>
      <c r="F77" s="173">
        <v>8.6893650499999993</v>
      </c>
      <c r="G77" s="173">
        <v>1.2354279999999997</v>
      </c>
      <c r="H77" s="173">
        <v>1.3613459999999999</v>
      </c>
      <c r="I77" s="173">
        <v>6.7289323474868272</v>
      </c>
      <c r="J77" s="173">
        <v>292.16431170359772</v>
      </c>
      <c r="K77" s="173">
        <v>10.192257258213367</v>
      </c>
    </row>
    <row r="78" spans="3:11" x14ac:dyDescent="0.25">
      <c r="C78" s="206" t="s">
        <v>421</v>
      </c>
      <c r="D78" s="173">
        <v>3.4000000000000002E-2</v>
      </c>
      <c r="E78" s="173">
        <v>18.123257899999999</v>
      </c>
      <c r="F78" s="173">
        <v>48.350549440000009</v>
      </c>
      <c r="G78" s="173">
        <v>14.62134064</v>
      </c>
      <c r="H78" s="173">
        <v>20.315653959999999</v>
      </c>
      <c r="I78" s="173">
        <v>53203.69970588234</v>
      </c>
      <c r="J78" s="173">
        <v>166.78729457356567</v>
      </c>
      <c r="K78" s="173">
        <v>38.945220279061907</v>
      </c>
    </row>
    <row r="79" spans="3:11" x14ac:dyDescent="0.25">
      <c r="C79" s="206" t="s">
        <v>422</v>
      </c>
      <c r="D79" s="173">
        <v>25.63379364</v>
      </c>
      <c r="E79" s="173">
        <v>51.820047677000019</v>
      </c>
      <c r="F79" s="173">
        <v>2.8132799999999998</v>
      </c>
      <c r="G79" s="173">
        <v>146.83018162000002</v>
      </c>
      <c r="H79" s="173">
        <v>20.789144470000011</v>
      </c>
      <c r="I79" s="173">
        <v>102.15520341920026</v>
      </c>
      <c r="J79" s="173">
        <v>-94.571058642138894</v>
      </c>
      <c r="K79" s="173">
        <v>-85.841368415791507</v>
      </c>
    </row>
    <row r="80" spans="3:11" x14ac:dyDescent="0.25">
      <c r="C80" s="206" t="s">
        <v>211</v>
      </c>
      <c r="D80" s="185">
        <v>37330.521280625006</v>
      </c>
      <c r="E80" s="185">
        <v>49062.22003793787</v>
      </c>
      <c r="F80" s="185">
        <v>67151.574073250944</v>
      </c>
      <c r="G80" s="185">
        <v>10609.347889514929</v>
      </c>
      <c r="H80" s="185">
        <v>17124.834463037729</v>
      </c>
      <c r="I80" s="185">
        <v>31.426560237726331</v>
      </c>
      <c r="J80" s="185">
        <v>36.870231353830491</v>
      </c>
      <c r="K80" s="185">
        <v>61.412696061762325</v>
      </c>
    </row>
    <row r="81" spans="3:11" x14ac:dyDescent="0.25">
      <c r="C81" s="211" t="s">
        <v>423</v>
      </c>
      <c r="D81" s="173"/>
      <c r="E81" s="173"/>
      <c r="F81" s="173"/>
      <c r="G81" s="173"/>
      <c r="H81" s="173"/>
      <c r="I81" s="173"/>
      <c r="J81" s="173"/>
      <c r="K81" s="173"/>
    </row>
    <row r="82" spans="3:11" x14ac:dyDescent="0.25">
      <c r="C82" s="206" t="s">
        <v>424</v>
      </c>
      <c r="D82" s="212">
        <v>17361</v>
      </c>
      <c r="E82" s="212">
        <v>19017</v>
      </c>
      <c r="F82" s="212">
        <v>20872</v>
      </c>
      <c r="G82" s="212">
        <v>21803</v>
      </c>
      <c r="H82" s="212">
        <v>22381</v>
      </c>
      <c r="I82" s="173">
        <v>9.5386210471747024</v>
      </c>
      <c r="J82" s="173">
        <v>9.7544302466214443</v>
      </c>
      <c r="K82" s="173">
        <v>2.6510113287162316</v>
      </c>
    </row>
    <row r="83" spans="3:11" x14ac:dyDescent="0.25">
      <c r="C83" s="206" t="s">
        <v>425</v>
      </c>
      <c r="D83" s="212">
        <v>3629</v>
      </c>
      <c r="E83" s="212">
        <v>4057</v>
      </c>
      <c r="F83" s="212">
        <v>4685</v>
      </c>
      <c r="G83" s="212">
        <v>4841</v>
      </c>
      <c r="H83" s="212">
        <v>4938</v>
      </c>
      <c r="I83" s="173">
        <v>11.793882612289886</v>
      </c>
      <c r="J83" s="173">
        <v>15.479418289376387</v>
      </c>
      <c r="K83" s="173">
        <v>2.0037182400330509</v>
      </c>
    </row>
    <row r="84" spans="3:11" x14ac:dyDescent="0.25">
      <c r="C84" s="206" t="s">
        <v>426</v>
      </c>
      <c r="D84" s="173">
        <v>274186.2</v>
      </c>
      <c r="E84" s="173">
        <v>310895.2</v>
      </c>
      <c r="F84" s="173">
        <v>362982.2</v>
      </c>
      <c r="G84" s="173">
        <v>376490.2</v>
      </c>
      <c r="H84" s="173">
        <v>383892.2</v>
      </c>
      <c r="I84" s="173">
        <v>13.388347042994869</v>
      </c>
      <c r="J84" s="173">
        <v>16.753877190770396</v>
      </c>
      <c r="K84" s="173">
        <v>1.9660538308832476</v>
      </c>
    </row>
    <row r="85" spans="3:11" x14ac:dyDescent="0.25">
      <c r="C85" s="206" t="s">
        <v>427</v>
      </c>
      <c r="D85" s="173">
        <v>926624.6</v>
      </c>
      <c r="E85" s="173">
        <v>1039695.9814342781</v>
      </c>
      <c r="F85" s="173">
        <v>1183363.6000000001</v>
      </c>
      <c r="G85" s="173">
        <v>1217347.6000000001</v>
      </c>
      <c r="H85" s="173">
        <v>1238996</v>
      </c>
      <c r="I85" s="173">
        <v>12.202501577691558</v>
      </c>
      <c r="J85" s="173">
        <v>13.818233515486913</v>
      </c>
      <c r="K85" s="173">
        <v>1.7783252704486299</v>
      </c>
    </row>
    <row r="86" spans="3:11" x14ac:dyDescent="0.25">
      <c r="C86" s="206" t="s">
        <v>428</v>
      </c>
      <c r="D86" s="173">
        <v>9565</v>
      </c>
      <c r="E86" s="173">
        <v>9398</v>
      </c>
      <c r="F86" s="173">
        <v>34163</v>
      </c>
      <c r="G86" s="173">
        <v>14187</v>
      </c>
      <c r="H86" s="173">
        <v>14662</v>
      </c>
      <c r="I86" s="173">
        <v>-1.7459487715629902</v>
      </c>
      <c r="J86" s="173">
        <v>263.51351351351349</v>
      </c>
      <c r="K86" s="173">
        <v>3.3481356171142598</v>
      </c>
    </row>
    <row r="87" spans="3:11" x14ac:dyDescent="0.25">
      <c r="C87" s="206" t="s">
        <v>429</v>
      </c>
      <c r="D87" s="173">
        <v>4327991</v>
      </c>
      <c r="E87" s="173">
        <v>4686659</v>
      </c>
      <c r="F87" s="173">
        <v>5191363</v>
      </c>
      <c r="G87" s="173">
        <v>5325034</v>
      </c>
      <c r="H87" s="173">
        <v>5403269</v>
      </c>
      <c r="I87" s="173">
        <v>8.2871706526191939</v>
      </c>
      <c r="J87" s="173">
        <v>10.768950760019024</v>
      </c>
      <c r="K87" s="173">
        <v>1.4691924971746659</v>
      </c>
    </row>
    <row r="88" spans="3:11" x14ac:dyDescent="0.25">
      <c r="C88" s="206" t="s">
        <v>430</v>
      </c>
      <c r="D88" s="173">
        <v>118044</v>
      </c>
      <c r="E88" s="173">
        <v>195311</v>
      </c>
      <c r="F88" s="173">
        <v>329895.31299999997</v>
      </c>
      <c r="G88" s="173">
        <v>372879.31299999997</v>
      </c>
      <c r="H88" s="173">
        <v>393275.31299999997</v>
      </c>
      <c r="I88" s="173">
        <v>65.456101114838532</v>
      </c>
      <c r="J88" s="173">
        <v>68.90769746711652</v>
      </c>
      <c r="K88" s="173">
        <v>5.4698663317908442</v>
      </c>
    </row>
    <row r="89" spans="3:11" x14ac:dyDescent="0.25">
      <c r="C89" s="206" t="s">
        <v>431</v>
      </c>
      <c r="D89" s="173">
        <v>2679016</v>
      </c>
      <c r="E89" s="173">
        <v>2783221.8</v>
      </c>
      <c r="F89" s="173">
        <v>2992068</v>
      </c>
      <c r="G89" s="173">
        <v>3036207</v>
      </c>
      <c r="H89" s="173">
        <v>3076531</v>
      </c>
      <c r="I89" s="173">
        <v>3.8897042794817134</v>
      </c>
      <c r="J89" s="173">
        <v>7.5037569768963506</v>
      </c>
      <c r="K89" s="173">
        <v>1.3281044408368732</v>
      </c>
    </row>
    <row r="90" spans="3:11" x14ac:dyDescent="0.25">
      <c r="C90" s="206" t="s">
        <v>432</v>
      </c>
      <c r="D90" s="173">
        <v>165984</v>
      </c>
      <c r="E90" s="173">
        <v>1001407</v>
      </c>
      <c r="F90" s="173">
        <v>764663</v>
      </c>
      <c r="G90" s="173">
        <v>631420</v>
      </c>
      <c r="H90" s="173">
        <v>535443</v>
      </c>
      <c r="I90" s="173">
        <v>503.31537979564291</v>
      </c>
      <c r="J90" s="173">
        <v>-23.641136920353063</v>
      </c>
      <c r="K90" s="173">
        <v>-15.20018371290108</v>
      </c>
    </row>
    <row r="91" spans="3:11" x14ac:dyDescent="0.25">
      <c r="C91" s="206" t="s">
        <v>433</v>
      </c>
      <c r="D91" s="173">
        <v>4323956.8</v>
      </c>
      <c r="E91" s="173">
        <v>4679986.8</v>
      </c>
      <c r="F91" s="173">
        <v>5193581.8</v>
      </c>
      <c r="G91" s="173">
        <v>5338332</v>
      </c>
      <c r="H91" s="173">
        <v>5391425</v>
      </c>
      <c r="I91" s="173">
        <v>8.2338935486126967</v>
      </c>
      <c r="J91" s="173">
        <v>10.974283089858288</v>
      </c>
      <c r="K91" s="173">
        <v>0.99456159714307757</v>
      </c>
    </row>
    <row r="92" spans="3:11" x14ac:dyDescent="0.25">
      <c r="C92" s="206" t="s">
        <v>434</v>
      </c>
      <c r="D92" s="173">
        <v>101910.06287551098</v>
      </c>
      <c r="E92" s="173">
        <v>106150.19550573106</v>
      </c>
      <c r="F92" s="173">
        <v>130471.71353479098</v>
      </c>
      <c r="G92" s="173">
        <v>134098.86890632517</v>
      </c>
      <c r="H92" s="173">
        <v>138248.84826182559</v>
      </c>
      <c r="I92" s="173">
        <v>4.1606613817907689</v>
      </c>
      <c r="J92" s="173">
        <v>22.912362914816114</v>
      </c>
      <c r="K92" s="173">
        <v>3.0947161518561348</v>
      </c>
    </row>
  </sheetData>
  <mergeCells count="6">
    <mergeCell ref="B40:C40"/>
    <mergeCell ref="B2:K2"/>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1365-55F9-4A31-92EA-0B8474979CE5}">
  <sheetPr codeName="Sheet50"/>
  <dimension ref="B2:J111"/>
  <sheetViews>
    <sheetView workbookViewId="0">
      <pane xSplit="10" ySplit="12" topLeftCell="K13" activePane="bottomRight" state="frozen"/>
      <selection pane="topRight" activeCell="K1" sqref="K1"/>
      <selection pane="bottomLeft" activeCell="A13" sqref="A13"/>
      <selection pane="bottomRight" activeCell="O27" sqref="O27"/>
    </sheetView>
  </sheetViews>
  <sheetFormatPr defaultColWidth="9.140625" defaultRowHeight="15.75" x14ac:dyDescent="0.25"/>
  <cols>
    <col min="1" max="1" width="9.140625" style="28"/>
    <col min="2" max="3" width="9.28515625" style="28" bestFit="1" customWidth="1"/>
    <col min="4" max="4" width="16.28515625" style="28" bestFit="1" customWidth="1"/>
    <col min="5" max="8" width="9.28515625" style="28" bestFit="1" customWidth="1"/>
    <col min="9" max="9" width="12.7109375" style="28" bestFit="1" customWidth="1"/>
    <col min="10" max="10" width="12.7109375" style="28" customWidth="1"/>
    <col min="11" max="16384" width="9.140625" style="28"/>
  </cols>
  <sheetData>
    <row r="2" spans="2:10" x14ac:dyDescent="0.25">
      <c r="B2" s="318" t="s">
        <v>745</v>
      </c>
      <c r="C2" s="318"/>
      <c r="D2" s="318"/>
      <c r="E2" s="318"/>
      <c r="F2" s="318"/>
      <c r="G2" s="318"/>
      <c r="H2" s="318"/>
      <c r="I2" s="318"/>
      <c r="J2" s="318"/>
    </row>
    <row r="3" spans="2:10" ht="31.5" x14ac:dyDescent="0.25">
      <c r="B3" s="41" t="s">
        <v>435</v>
      </c>
      <c r="C3" s="42" t="s">
        <v>436</v>
      </c>
      <c r="D3" s="213" t="s">
        <v>437</v>
      </c>
      <c r="E3" s="42" t="s">
        <v>438</v>
      </c>
      <c r="F3" s="42" t="s">
        <v>439</v>
      </c>
      <c r="G3" s="42" t="s">
        <v>440</v>
      </c>
      <c r="H3" s="42" t="s">
        <v>69</v>
      </c>
      <c r="I3" s="41" t="s">
        <v>441</v>
      </c>
      <c r="J3" s="214" t="s">
        <v>442</v>
      </c>
    </row>
    <row r="4" spans="2:10" x14ac:dyDescent="0.25">
      <c r="B4" s="215">
        <v>1</v>
      </c>
      <c r="C4" s="216">
        <v>1</v>
      </c>
      <c r="D4" s="217" t="s">
        <v>443</v>
      </c>
      <c r="E4" s="218">
        <v>23</v>
      </c>
      <c r="F4" s="218">
        <v>0</v>
      </c>
      <c r="G4" s="218">
        <v>0</v>
      </c>
      <c r="H4" s="218">
        <v>23</v>
      </c>
      <c r="I4" s="218">
        <v>130992</v>
      </c>
      <c r="J4" s="218">
        <v>5695.304347826087</v>
      </c>
    </row>
    <row r="5" spans="2:10" x14ac:dyDescent="0.25">
      <c r="B5" s="215">
        <v>2</v>
      </c>
      <c r="C5" s="216">
        <v>1</v>
      </c>
      <c r="D5" s="217" t="s">
        <v>444</v>
      </c>
      <c r="E5" s="218">
        <v>27</v>
      </c>
      <c r="F5" s="218">
        <v>3</v>
      </c>
      <c r="G5" s="218">
        <v>2</v>
      </c>
      <c r="H5" s="218">
        <v>32</v>
      </c>
      <c r="I5" s="218">
        <v>197440</v>
      </c>
      <c r="J5" s="218">
        <v>6170</v>
      </c>
    </row>
    <row r="6" spans="2:10" x14ac:dyDescent="0.25">
      <c r="B6" s="215">
        <v>3</v>
      </c>
      <c r="C6" s="216">
        <v>1</v>
      </c>
      <c r="D6" s="217" t="s">
        <v>445</v>
      </c>
      <c r="E6" s="218">
        <v>39</v>
      </c>
      <c r="F6" s="218">
        <v>7</v>
      </c>
      <c r="G6" s="218">
        <v>1</v>
      </c>
      <c r="H6" s="218">
        <v>47</v>
      </c>
      <c r="I6" s="218">
        <v>314201</v>
      </c>
      <c r="J6" s="218">
        <v>6685.1276595744685</v>
      </c>
    </row>
    <row r="7" spans="2:10" x14ac:dyDescent="0.25">
      <c r="B7" s="215">
        <v>4</v>
      </c>
      <c r="C7" s="216">
        <v>1</v>
      </c>
      <c r="D7" s="217" t="s">
        <v>446</v>
      </c>
      <c r="E7" s="218">
        <v>138</v>
      </c>
      <c r="F7" s="218">
        <v>51</v>
      </c>
      <c r="G7" s="218">
        <v>10</v>
      </c>
      <c r="H7" s="218">
        <v>199</v>
      </c>
      <c r="I7" s="218">
        <v>939491</v>
      </c>
      <c r="J7" s="218">
        <v>4721.0603015075376</v>
      </c>
    </row>
    <row r="8" spans="2:10" x14ac:dyDescent="0.25">
      <c r="B8" s="215">
        <v>5</v>
      </c>
      <c r="C8" s="216">
        <v>1</v>
      </c>
      <c r="D8" s="217" t="s">
        <v>447</v>
      </c>
      <c r="E8" s="218">
        <v>27</v>
      </c>
      <c r="F8" s="218">
        <v>0</v>
      </c>
      <c r="G8" s="218">
        <v>0</v>
      </c>
      <c r="H8" s="218">
        <v>27</v>
      </c>
      <c r="I8" s="218">
        <v>155292</v>
      </c>
      <c r="J8" s="218">
        <v>5751.5555555555557</v>
      </c>
    </row>
    <row r="9" spans="2:10" x14ac:dyDescent="0.25">
      <c r="B9" s="215">
        <v>6</v>
      </c>
      <c r="C9" s="216">
        <v>1</v>
      </c>
      <c r="D9" s="217" t="s">
        <v>448</v>
      </c>
      <c r="E9" s="218">
        <v>25</v>
      </c>
      <c r="F9" s="218">
        <v>0</v>
      </c>
      <c r="G9" s="218">
        <v>1</v>
      </c>
      <c r="H9" s="218">
        <v>26</v>
      </c>
      <c r="I9" s="218">
        <v>152216</v>
      </c>
      <c r="J9" s="218">
        <v>5854.4615384615381</v>
      </c>
    </row>
    <row r="10" spans="2:10" x14ac:dyDescent="0.25">
      <c r="B10" s="215">
        <v>7</v>
      </c>
      <c r="C10" s="216">
        <v>1</v>
      </c>
      <c r="D10" s="217" t="s">
        <v>449</v>
      </c>
      <c r="E10" s="218">
        <v>18</v>
      </c>
      <c r="F10" s="218">
        <v>3</v>
      </c>
      <c r="G10" s="218">
        <v>0</v>
      </c>
      <c r="H10" s="218">
        <v>21</v>
      </c>
      <c r="I10" s="218">
        <v>100495</v>
      </c>
      <c r="J10" s="218">
        <v>4785.4761904761908</v>
      </c>
    </row>
    <row r="11" spans="2:10" x14ac:dyDescent="0.25">
      <c r="B11" s="215">
        <v>8</v>
      </c>
      <c r="C11" s="216">
        <v>1</v>
      </c>
      <c r="D11" s="217" t="s">
        <v>450</v>
      </c>
      <c r="E11" s="218">
        <v>25</v>
      </c>
      <c r="F11" s="218">
        <v>7</v>
      </c>
      <c r="G11" s="218">
        <v>1</v>
      </c>
      <c r="H11" s="218">
        <v>33</v>
      </c>
      <c r="I11" s="218">
        <v>171841</v>
      </c>
      <c r="J11" s="218">
        <v>5207.30303030303</v>
      </c>
    </row>
    <row r="12" spans="2:10" x14ac:dyDescent="0.25">
      <c r="B12" s="215">
        <v>9</v>
      </c>
      <c r="C12" s="216">
        <v>1</v>
      </c>
      <c r="D12" s="217" t="s">
        <v>451</v>
      </c>
      <c r="E12" s="218">
        <v>173</v>
      </c>
      <c r="F12" s="218">
        <v>57</v>
      </c>
      <c r="G12" s="218">
        <v>4</v>
      </c>
      <c r="H12" s="218">
        <v>234</v>
      </c>
      <c r="I12" s="218">
        <v>1108654</v>
      </c>
      <c r="J12" s="218">
        <v>4737.8376068376065</v>
      </c>
    </row>
    <row r="13" spans="2:10" x14ac:dyDescent="0.25">
      <c r="B13" s="215">
        <v>10</v>
      </c>
      <c r="C13" s="216">
        <v>1</v>
      </c>
      <c r="D13" s="217" t="s">
        <v>452</v>
      </c>
      <c r="E13" s="218">
        <v>135</v>
      </c>
      <c r="F13" s="218">
        <v>37</v>
      </c>
      <c r="G13" s="218">
        <v>9</v>
      </c>
      <c r="H13" s="218">
        <v>181</v>
      </c>
      <c r="I13" s="218">
        <v>931436</v>
      </c>
      <c r="J13" s="218">
        <v>5146.0552486187844</v>
      </c>
    </row>
    <row r="14" spans="2:10" x14ac:dyDescent="0.25">
      <c r="B14" s="215">
        <v>11</v>
      </c>
      <c r="C14" s="216">
        <v>1</v>
      </c>
      <c r="D14" s="217" t="s">
        <v>453</v>
      </c>
      <c r="E14" s="218">
        <v>27</v>
      </c>
      <c r="F14" s="218">
        <v>0</v>
      </c>
      <c r="G14" s="218">
        <v>0</v>
      </c>
      <c r="H14" s="218">
        <v>27</v>
      </c>
      <c r="I14" s="218">
        <v>101726</v>
      </c>
      <c r="J14" s="218">
        <v>3767.6296296296296</v>
      </c>
    </row>
    <row r="15" spans="2:10" x14ac:dyDescent="0.25">
      <c r="B15" s="215">
        <v>12</v>
      </c>
      <c r="C15" s="216">
        <v>1</v>
      </c>
      <c r="D15" s="217" t="s">
        <v>454</v>
      </c>
      <c r="E15" s="218">
        <v>18</v>
      </c>
      <c r="F15" s="218">
        <v>6</v>
      </c>
      <c r="G15" s="218">
        <v>0</v>
      </c>
      <c r="H15" s="218">
        <v>24</v>
      </c>
      <c r="I15" s="218">
        <v>169630</v>
      </c>
      <c r="J15" s="218">
        <v>7067.916666666667</v>
      </c>
    </row>
    <row r="16" spans="2:10" x14ac:dyDescent="0.25">
      <c r="B16" s="215">
        <v>13</v>
      </c>
      <c r="C16" s="216">
        <v>1</v>
      </c>
      <c r="D16" s="217" t="s">
        <v>455</v>
      </c>
      <c r="E16" s="218">
        <v>23</v>
      </c>
      <c r="F16" s="218">
        <v>4</v>
      </c>
      <c r="G16" s="218">
        <v>0</v>
      </c>
      <c r="H16" s="218">
        <v>27</v>
      </c>
      <c r="I16" s="218">
        <v>151762</v>
      </c>
      <c r="J16" s="218">
        <v>5620.8148148148148</v>
      </c>
    </row>
    <row r="17" spans="2:10" x14ac:dyDescent="0.25">
      <c r="B17" s="215">
        <v>14</v>
      </c>
      <c r="C17" s="216">
        <v>1</v>
      </c>
      <c r="D17" s="217" t="s">
        <v>456</v>
      </c>
      <c r="E17" s="218">
        <v>39</v>
      </c>
      <c r="F17" s="218">
        <v>4</v>
      </c>
      <c r="G17" s="218">
        <v>1</v>
      </c>
      <c r="H17" s="218">
        <v>44</v>
      </c>
      <c r="I17" s="218">
        <v>360705</v>
      </c>
      <c r="J17" s="218">
        <v>8197.8409090909099</v>
      </c>
    </row>
    <row r="18" spans="2:10" x14ac:dyDescent="0.25">
      <c r="B18" s="215"/>
      <c r="C18" s="219" t="s">
        <v>69</v>
      </c>
      <c r="D18" s="220"/>
      <c r="E18" s="218">
        <v>737</v>
      </c>
      <c r="F18" s="218">
        <v>179</v>
      </c>
      <c r="G18" s="218">
        <v>29</v>
      </c>
      <c r="H18" s="218">
        <v>945</v>
      </c>
      <c r="I18" s="218">
        <v>4985881</v>
      </c>
      <c r="J18" s="218">
        <v>5276.0645502645502</v>
      </c>
    </row>
    <row r="19" spans="2:10" x14ac:dyDescent="0.25">
      <c r="B19" s="215">
        <v>15</v>
      </c>
      <c r="C19" s="216">
        <v>2</v>
      </c>
      <c r="D19" s="217" t="s">
        <v>457</v>
      </c>
      <c r="E19" s="218">
        <v>54</v>
      </c>
      <c r="F19" s="218">
        <v>7</v>
      </c>
      <c r="G19" s="218">
        <v>1</v>
      </c>
      <c r="H19" s="218">
        <v>62</v>
      </c>
      <c r="I19" s="218">
        <v>719000</v>
      </c>
      <c r="J19" s="218">
        <v>11596.774193548386</v>
      </c>
    </row>
    <row r="20" spans="2:10" x14ac:dyDescent="0.25">
      <c r="B20" s="215">
        <v>16</v>
      </c>
      <c r="C20" s="216">
        <v>2</v>
      </c>
      <c r="D20" s="217" t="s">
        <v>458</v>
      </c>
      <c r="E20" s="218">
        <v>84</v>
      </c>
      <c r="F20" s="218">
        <v>11</v>
      </c>
      <c r="G20" s="218">
        <v>2</v>
      </c>
      <c r="H20" s="218">
        <v>97</v>
      </c>
      <c r="I20" s="218">
        <v>711146</v>
      </c>
      <c r="J20" s="218">
        <v>7331.4020618556697</v>
      </c>
    </row>
    <row r="21" spans="2:10" x14ac:dyDescent="0.25">
      <c r="B21" s="215">
        <v>17</v>
      </c>
      <c r="C21" s="216">
        <v>2</v>
      </c>
      <c r="D21" s="217" t="s">
        <v>459</v>
      </c>
      <c r="E21" s="218">
        <v>81</v>
      </c>
      <c r="F21" s="218">
        <v>8</v>
      </c>
      <c r="G21" s="218">
        <v>8</v>
      </c>
      <c r="H21" s="218">
        <v>97</v>
      </c>
      <c r="I21" s="218">
        <v>852097</v>
      </c>
      <c r="J21" s="218">
        <v>8784.5051546391751</v>
      </c>
    </row>
    <row r="22" spans="2:10" x14ac:dyDescent="0.25">
      <c r="B22" s="215">
        <v>18</v>
      </c>
      <c r="C22" s="216">
        <v>2</v>
      </c>
      <c r="D22" s="217" t="s">
        <v>460</v>
      </c>
      <c r="E22" s="218">
        <v>58</v>
      </c>
      <c r="F22" s="218">
        <v>7</v>
      </c>
      <c r="G22" s="218">
        <v>4</v>
      </c>
      <c r="H22" s="218">
        <v>69</v>
      </c>
      <c r="I22" s="218">
        <v>719181</v>
      </c>
      <c r="J22" s="218">
        <v>10422.91304347826</v>
      </c>
    </row>
    <row r="23" spans="2:10" x14ac:dyDescent="0.25">
      <c r="B23" s="215">
        <v>19</v>
      </c>
      <c r="C23" s="216">
        <v>2</v>
      </c>
      <c r="D23" s="217" t="s">
        <v>461</v>
      </c>
      <c r="E23" s="218">
        <v>72</v>
      </c>
      <c r="F23" s="218">
        <v>13</v>
      </c>
      <c r="G23" s="218">
        <v>5</v>
      </c>
      <c r="H23" s="218">
        <v>90</v>
      </c>
      <c r="I23" s="218">
        <v>909891</v>
      </c>
      <c r="J23" s="218">
        <v>10109.9</v>
      </c>
    </row>
    <row r="24" spans="2:10" x14ac:dyDescent="0.25">
      <c r="B24" s="215">
        <v>20</v>
      </c>
      <c r="C24" s="216">
        <v>2</v>
      </c>
      <c r="D24" s="217" t="s">
        <v>462</v>
      </c>
      <c r="E24" s="218">
        <v>60</v>
      </c>
      <c r="F24" s="218">
        <v>9</v>
      </c>
      <c r="G24" s="218">
        <v>1</v>
      </c>
      <c r="H24" s="218">
        <v>70</v>
      </c>
      <c r="I24" s="218">
        <v>862993</v>
      </c>
      <c r="J24" s="218">
        <v>12328.471428571429</v>
      </c>
    </row>
    <row r="25" spans="2:10" x14ac:dyDescent="0.25">
      <c r="B25" s="215">
        <v>21</v>
      </c>
      <c r="C25" s="216">
        <v>2</v>
      </c>
      <c r="D25" s="217" t="s">
        <v>463</v>
      </c>
      <c r="E25" s="218">
        <v>79</v>
      </c>
      <c r="F25" s="218">
        <v>13</v>
      </c>
      <c r="G25" s="218">
        <v>5</v>
      </c>
      <c r="H25" s="218">
        <v>97</v>
      </c>
      <c r="I25" s="218">
        <v>846772</v>
      </c>
      <c r="J25" s="218">
        <v>8729.6082474226805</v>
      </c>
    </row>
    <row r="26" spans="2:10" x14ac:dyDescent="0.25">
      <c r="B26" s="215">
        <v>22</v>
      </c>
      <c r="C26" s="216">
        <v>2</v>
      </c>
      <c r="D26" s="217" t="s">
        <v>464</v>
      </c>
      <c r="E26" s="218">
        <v>67</v>
      </c>
      <c r="F26" s="218">
        <v>13</v>
      </c>
      <c r="G26" s="218">
        <v>3</v>
      </c>
      <c r="H26" s="218">
        <v>83</v>
      </c>
      <c r="I26" s="218">
        <v>729291</v>
      </c>
      <c r="J26" s="218">
        <v>8786.6385542168682</v>
      </c>
    </row>
    <row r="27" spans="2:10" x14ac:dyDescent="0.25">
      <c r="B27" s="215"/>
      <c r="C27" s="219" t="s">
        <v>69</v>
      </c>
      <c r="D27" s="221"/>
      <c r="E27" s="218">
        <v>555</v>
      </c>
      <c r="F27" s="218">
        <v>81</v>
      </c>
      <c r="G27" s="218">
        <v>29</v>
      </c>
      <c r="H27" s="218">
        <v>665</v>
      </c>
      <c r="I27" s="218">
        <v>6350371</v>
      </c>
      <c r="J27" s="218">
        <v>9549.4300751879691</v>
      </c>
    </row>
    <row r="28" spans="2:10" x14ac:dyDescent="0.25">
      <c r="B28" s="215">
        <v>23</v>
      </c>
      <c r="C28" s="216">
        <v>3</v>
      </c>
      <c r="D28" s="217" t="s">
        <v>465</v>
      </c>
      <c r="E28" s="218">
        <v>28</v>
      </c>
      <c r="F28" s="218">
        <v>3</v>
      </c>
      <c r="G28" s="218">
        <v>0</v>
      </c>
      <c r="H28" s="218">
        <v>31</v>
      </c>
      <c r="I28" s="218">
        <v>186871</v>
      </c>
      <c r="J28" s="218">
        <v>6028.0967741935483</v>
      </c>
    </row>
    <row r="29" spans="2:10" x14ac:dyDescent="0.25">
      <c r="B29" s="215">
        <v>24</v>
      </c>
      <c r="C29" s="216">
        <v>3</v>
      </c>
      <c r="D29" s="217" t="s">
        <v>466</v>
      </c>
      <c r="E29" s="218">
        <v>24</v>
      </c>
      <c r="F29" s="218">
        <v>2</v>
      </c>
      <c r="G29" s="218">
        <v>0</v>
      </c>
      <c r="H29" s="218">
        <v>26</v>
      </c>
      <c r="I29" s="218">
        <v>209248</v>
      </c>
      <c r="J29" s="218">
        <v>8048</v>
      </c>
    </row>
    <row r="30" spans="2:10" x14ac:dyDescent="0.25">
      <c r="B30" s="215">
        <v>25</v>
      </c>
      <c r="C30" s="216">
        <v>3</v>
      </c>
      <c r="D30" s="217" t="s">
        <v>467</v>
      </c>
      <c r="E30" s="218">
        <v>33</v>
      </c>
      <c r="F30" s="218">
        <v>2</v>
      </c>
      <c r="G30" s="218">
        <v>2</v>
      </c>
      <c r="H30" s="218">
        <v>37</v>
      </c>
      <c r="I30" s="218">
        <v>312448</v>
      </c>
      <c r="J30" s="218">
        <v>8444.54054054054</v>
      </c>
    </row>
    <row r="31" spans="2:10" x14ac:dyDescent="0.25">
      <c r="B31" s="215">
        <v>26</v>
      </c>
      <c r="C31" s="216">
        <v>3</v>
      </c>
      <c r="D31" s="217" t="s">
        <v>468</v>
      </c>
      <c r="E31" s="218">
        <v>27</v>
      </c>
      <c r="F31" s="218">
        <v>1</v>
      </c>
      <c r="G31" s="218">
        <v>1</v>
      </c>
      <c r="H31" s="218">
        <v>29</v>
      </c>
      <c r="I31" s="218">
        <v>45200</v>
      </c>
      <c r="J31" s="218">
        <v>1558.6206896551723</v>
      </c>
    </row>
    <row r="32" spans="2:10" x14ac:dyDescent="0.25">
      <c r="B32" s="215">
        <v>27</v>
      </c>
      <c r="C32" s="216">
        <v>3</v>
      </c>
      <c r="D32" s="217" t="s">
        <v>469</v>
      </c>
      <c r="E32" s="218">
        <v>62</v>
      </c>
      <c r="F32" s="218">
        <v>17</v>
      </c>
      <c r="G32" s="218">
        <v>0</v>
      </c>
      <c r="H32" s="218">
        <v>79</v>
      </c>
      <c r="I32" s="218">
        <v>355975</v>
      </c>
      <c r="J32" s="218">
        <v>4506.0126582278481</v>
      </c>
    </row>
    <row r="33" spans="2:10" x14ac:dyDescent="0.25">
      <c r="B33" s="215">
        <v>28</v>
      </c>
      <c r="C33" s="216">
        <v>3</v>
      </c>
      <c r="D33" s="217" t="s">
        <v>470</v>
      </c>
      <c r="E33" s="218">
        <v>40</v>
      </c>
      <c r="F33" s="218">
        <v>13</v>
      </c>
      <c r="G33" s="218">
        <v>1</v>
      </c>
      <c r="H33" s="218">
        <v>54</v>
      </c>
      <c r="I33" s="218">
        <v>288328</v>
      </c>
      <c r="J33" s="218">
        <v>5339.4074074074078</v>
      </c>
    </row>
    <row r="34" spans="2:10" x14ac:dyDescent="0.25">
      <c r="B34" s="215">
        <v>29</v>
      </c>
      <c r="C34" s="216">
        <v>3</v>
      </c>
      <c r="D34" s="217" t="s">
        <v>471</v>
      </c>
      <c r="E34" s="218">
        <v>39</v>
      </c>
      <c r="F34" s="218">
        <v>11</v>
      </c>
      <c r="G34" s="218">
        <v>0</v>
      </c>
      <c r="H34" s="218">
        <v>50</v>
      </c>
      <c r="I34" s="218">
        <v>294736</v>
      </c>
      <c r="J34" s="218">
        <v>5894.72</v>
      </c>
    </row>
    <row r="35" spans="2:10" x14ac:dyDescent="0.25">
      <c r="B35" s="215">
        <v>30</v>
      </c>
      <c r="C35" s="216">
        <v>3</v>
      </c>
      <c r="D35" s="24" t="s">
        <v>472</v>
      </c>
      <c r="E35" s="218">
        <v>72</v>
      </c>
      <c r="F35" s="218">
        <v>14</v>
      </c>
      <c r="G35" s="218">
        <v>8</v>
      </c>
      <c r="H35" s="218">
        <v>94</v>
      </c>
      <c r="I35" s="218">
        <v>404549</v>
      </c>
      <c r="J35" s="218">
        <v>4303.7127659574471</v>
      </c>
    </row>
    <row r="36" spans="2:10" x14ac:dyDescent="0.25">
      <c r="B36" s="215">
        <v>31</v>
      </c>
      <c r="C36" s="216">
        <v>3</v>
      </c>
      <c r="D36" s="217" t="s">
        <v>473</v>
      </c>
      <c r="E36" s="218">
        <v>833</v>
      </c>
      <c r="F36" s="218">
        <v>136</v>
      </c>
      <c r="G36" s="218">
        <v>44</v>
      </c>
      <c r="H36" s="218">
        <v>1013</v>
      </c>
      <c r="I36" s="218">
        <v>2300890</v>
      </c>
      <c r="J36" s="218">
        <v>2271.3622902270486</v>
      </c>
    </row>
    <row r="37" spans="2:10" x14ac:dyDescent="0.25">
      <c r="B37" s="215">
        <v>32</v>
      </c>
      <c r="C37" s="216">
        <v>3</v>
      </c>
      <c r="D37" s="217" t="s">
        <v>474</v>
      </c>
      <c r="E37" s="218">
        <v>207</v>
      </c>
      <c r="F37" s="218">
        <v>28</v>
      </c>
      <c r="G37" s="218">
        <v>15</v>
      </c>
      <c r="H37" s="218">
        <v>250</v>
      </c>
      <c r="I37" s="218">
        <v>585982</v>
      </c>
      <c r="J37" s="218">
        <v>2343.9279999999999</v>
      </c>
    </row>
    <row r="38" spans="2:10" x14ac:dyDescent="0.25">
      <c r="B38" s="215">
        <v>33</v>
      </c>
      <c r="C38" s="216">
        <v>3</v>
      </c>
      <c r="D38" s="217" t="s">
        <v>475</v>
      </c>
      <c r="E38" s="218">
        <v>112</v>
      </c>
      <c r="F38" s="218">
        <v>16</v>
      </c>
      <c r="G38" s="218">
        <v>5</v>
      </c>
      <c r="H38" s="218">
        <v>133</v>
      </c>
      <c r="I38" s="218">
        <v>377660</v>
      </c>
      <c r="J38" s="218">
        <v>2839.5488721804513</v>
      </c>
    </row>
    <row r="39" spans="2:10" x14ac:dyDescent="0.25">
      <c r="B39" s="215">
        <v>34</v>
      </c>
      <c r="C39" s="216">
        <v>3</v>
      </c>
      <c r="D39" s="217" t="s">
        <v>476</v>
      </c>
      <c r="E39" s="218">
        <v>60</v>
      </c>
      <c r="F39" s="218">
        <v>14</v>
      </c>
      <c r="G39" s="218">
        <v>7</v>
      </c>
      <c r="H39" s="218">
        <v>81</v>
      </c>
      <c r="I39" s="218">
        <v>466612</v>
      </c>
      <c r="J39" s="218">
        <v>5760.641975308642</v>
      </c>
    </row>
    <row r="40" spans="2:10" x14ac:dyDescent="0.25">
      <c r="B40" s="215">
        <v>35</v>
      </c>
      <c r="C40" s="216">
        <v>3</v>
      </c>
      <c r="D40" s="217" t="s">
        <v>477</v>
      </c>
      <c r="E40" s="218">
        <v>167</v>
      </c>
      <c r="F40" s="218">
        <v>45</v>
      </c>
      <c r="G40" s="218">
        <v>16</v>
      </c>
      <c r="H40" s="218">
        <v>228</v>
      </c>
      <c r="I40" s="218">
        <v>711629</v>
      </c>
      <c r="J40" s="218">
        <v>3121.1798245614036</v>
      </c>
    </row>
    <row r="41" spans="2:10" x14ac:dyDescent="0.25">
      <c r="B41" s="215"/>
      <c r="C41" s="219" t="s">
        <v>69</v>
      </c>
      <c r="D41" s="221"/>
      <c r="E41" s="218">
        <v>1704</v>
      </c>
      <c r="F41" s="218">
        <v>302</v>
      </c>
      <c r="G41" s="218">
        <v>99</v>
      </c>
      <c r="H41" s="218">
        <v>2105</v>
      </c>
      <c r="I41" s="218">
        <v>6540128</v>
      </c>
      <c r="J41" s="218">
        <v>3106.9491686460806</v>
      </c>
    </row>
    <row r="42" spans="2:10" x14ac:dyDescent="0.25">
      <c r="B42" s="215">
        <v>36</v>
      </c>
      <c r="C42" s="216">
        <v>4</v>
      </c>
      <c r="D42" s="217" t="s">
        <v>478</v>
      </c>
      <c r="E42" s="218">
        <v>41</v>
      </c>
      <c r="F42" s="218">
        <v>6</v>
      </c>
      <c r="G42" s="218">
        <v>3</v>
      </c>
      <c r="H42" s="218">
        <v>50</v>
      </c>
      <c r="I42" s="218">
        <v>243272</v>
      </c>
      <c r="J42" s="218">
        <v>4865.4399999999996</v>
      </c>
    </row>
    <row r="43" spans="2:10" x14ac:dyDescent="0.25">
      <c r="B43" s="215">
        <v>37</v>
      </c>
      <c r="C43" s="216">
        <v>4</v>
      </c>
      <c r="D43" s="217" t="s">
        <v>479</v>
      </c>
      <c r="E43" s="218">
        <v>12</v>
      </c>
      <c r="F43" s="218">
        <v>0</v>
      </c>
      <c r="G43" s="218">
        <v>0</v>
      </c>
      <c r="H43" s="218">
        <v>12</v>
      </c>
      <c r="I43" s="218">
        <v>6284</v>
      </c>
      <c r="J43" s="218">
        <v>523.66666666666663</v>
      </c>
    </row>
    <row r="44" spans="2:10" x14ac:dyDescent="0.25">
      <c r="B44" s="215">
        <v>38</v>
      </c>
      <c r="C44" s="216">
        <v>4</v>
      </c>
      <c r="D44" s="217" t="s">
        <v>480</v>
      </c>
      <c r="E44" s="218">
        <v>42</v>
      </c>
      <c r="F44" s="218">
        <v>5</v>
      </c>
      <c r="G44" s="218">
        <v>2</v>
      </c>
      <c r="H44" s="218">
        <v>49</v>
      </c>
      <c r="I44" s="218">
        <v>172158</v>
      </c>
      <c r="J44" s="218">
        <v>3513.4285714285716</v>
      </c>
    </row>
    <row r="45" spans="2:10" x14ac:dyDescent="0.25">
      <c r="B45" s="215">
        <v>39</v>
      </c>
      <c r="C45" s="216">
        <v>4</v>
      </c>
      <c r="D45" s="217" t="s">
        <v>481</v>
      </c>
      <c r="E45" s="218">
        <v>194</v>
      </c>
      <c r="F45" s="218">
        <v>74</v>
      </c>
      <c r="G45" s="218">
        <v>19</v>
      </c>
      <c r="H45" s="218">
        <v>287</v>
      </c>
      <c r="I45" s="218">
        <v>597988</v>
      </c>
      <c r="J45" s="218">
        <v>2083.5818815331008</v>
      </c>
    </row>
    <row r="46" spans="2:10" x14ac:dyDescent="0.25">
      <c r="B46" s="215">
        <v>40</v>
      </c>
      <c r="C46" s="216">
        <v>4</v>
      </c>
      <c r="D46" s="217" t="s">
        <v>482</v>
      </c>
      <c r="E46" s="218">
        <v>79</v>
      </c>
      <c r="F46" s="218">
        <v>22</v>
      </c>
      <c r="G46" s="218">
        <v>1</v>
      </c>
      <c r="H46" s="218">
        <v>102</v>
      </c>
      <c r="I46" s="218">
        <v>348724</v>
      </c>
      <c r="J46" s="218">
        <v>3418.8627450980393</v>
      </c>
    </row>
    <row r="47" spans="2:10" x14ac:dyDescent="0.25">
      <c r="B47" s="215">
        <v>41</v>
      </c>
      <c r="C47" s="216">
        <v>4</v>
      </c>
      <c r="D47" s="217" t="s">
        <v>483</v>
      </c>
      <c r="E47" s="218">
        <v>42</v>
      </c>
      <c r="F47" s="218">
        <v>23</v>
      </c>
      <c r="G47" s="218">
        <v>2</v>
      </c>
      <c r="H47" s="218">
        <v>67</v>
      </c>
      <c r="I47" s="218">
        <v>246315</v>
      </c>
      <c r="J47" s="218">
        <v>3676.3432835820895</v>
      </c>
    </row>
    <row r="48" spans="2:10" x14ac:dyDescent="0.25">
      <c r="B48" s="215">
        <v>42</v>
      </c>
      <c r="C48" s="216">
        <v>4</v>
      </c>
      <c r="D48" s="217" t="s">
        <v>484</v>
      </c>
      <c r="E48" s="218">
        <v>16</v>
      </c>
      <c r="F48" s="218">
        <v>1</v>
      </c>
      <c r="G48" s="218">
        <v>0</v>
      </c>
      <c r="H48" s="218">
        <v>17</v>
      </c>
      <c r="I48" s="218">
        <v>11240</v>
      </c>
      <c r="J48" s="218">
        <v>661.17647058823525</v>
      </c>
    </row>
    <row r="49" spans="2:10" x14ac:dyDescent="0.25">
      <c r="B49" s="215">
        <v>43</v>
      </c>
      <c r="C49" s="216">
        <v>4</v>
      </c>
      <c r="D49" s="217" t="s">
        <v>485</v>
      </c>
      <c r="E49" s="218">
        <v>47</v>
      </c>
      <c r="F49" s="218">
        <v>10</v>
      </c>
      <c r="G49" s="218">
        <v>0</v>
      </c>
      <c r="H49" s="218">
        <v>57</v>
      </c>
      <c r="I49" s="218">
        <v>285119</v>
      </c>
      <c r="J49" s="218">
        <v>5002.0877192982452</v>
      </c>
    </row>
    <row r="50" spans="2:10" x14ac:dyDescent="0.25">
      <c r="B50" s="215">
        <v>44</v>
      </c>
      <c r="C50" s="216">
        <v>4</v>
      </c>
      <c r="D50" s="217" t="s">
        <v>486</v>
      </c>
      <c r="E50" s="218">
        <v>25</v>
      </c>
      <c r="F50" s="218">
        <v>10</v>
      </c>
      <c r="G50" s="218">
        <v>0</v>
      </c>
      <c r="H50" s="218">
        <v>35</v>
      </c>
      <c r="I50" s="218">
        <v>148448</v>
      </c>
      <c r="J50" s="218">
        <v>4241.3714285714286</v>
      </c>
    </row>
    <row r="51" spans="2:10" x14ac:dyDescent="0.25">
      <c r="B51" s="215">
        <v>45</v>
      </c>
      <c r="C51" s="216">
        <v>4</v>
      </c>
      <c r="D51" s="217" t="s">
        <v>487</v>
      </c>
      <c r="E51" s="218">
        <v>22</v>
      </c>
      <c r="F51" s="218">
        <v>9</v>
      </c>
      <c r="G51" s="218">
        <v>0</v>
      </c>
      <c r="H51" s="218">
        <v>31</v>
      </c>
      <c r="I51" s="218">
        <v>110419</v>
      </c>
      <c r="J51" s="218">
        <v>3561.9032258064517</v>
      </c>
    </row>
    <row r="52" spans="2:10" x14ac:dyDescent="0.25">
      <c r="B52" s="215">
        <v>46</v>
      </c>
      <c r="C52" s="216">
        <v>4</v>
      </c>
      <c r="D52" s="217" t="s">
        <v>488</v>
      </c>
      <c r="E52" s="218">
        <v>66</v>
      </c>
      <c r="F52" s="218">
        <v>22</v>
      </c>
      <c r="G52" s="218">
        <v>8</v>
      </c>
      <c r="H52" s="218">
        <v>96</v>
      </c>
      <c r="I52" s="218">
        <v>359042.08157707757</v>
      </c>
      <c r="J52" s="218">
        <v>3740.0216830945578</v>
      </c>
    </row>
    <row r="53" spans="2:10" x14ac:dyDescent="0.25">
      <c r="B53" s="215"/>
      <c r="C53" s="219" t="s">
        <v>69</v>
      </c>
      <c r="D53" s="221"/>
      <c r="E53" s="218">
        <v>586</v>
      </c>
      <c r="F53" s="218">
        <v>182</v>
      </c>
      <c r="G53" s="218">
        <v>35</v>
      </c>
      <c r="H53" s="218">
        <v>803</v>
      </c>
      <c r="I53" s="218">
        <v>2529009.0815770775</v>
      </c>
      <c r="J53" s="218">
        <v>3149.4509110548911</v>
      </c>
    </row>
    <row r="54" spans="2:10" x14ac:dyDescent="0.25">
      <c r="B54" s="215">
        <v>47</v>
      </c>
      <c r="C54" s="216">
        <v>5</v>
      </c>
      <c r="D54" s="217" t="s">
        <v>489</v>
      </c>
      <c r="E54" s="218">
        <v>35</v>
      </c>
      <c r="F54" s="218">
        <v>14</v>
      </c>
      <c r="G54" s="218">
        <v>0</v>
      </c>
      <c r="H54" s="218">
        <v>49</v>
      </c>
      <c r="I54" s="218">
        <v>252731</v>
      </c>
      <c r="J54" s="218">
        <v>5157.7755102040819</v>
      </c>
    </row>
    <row r="55" spans="2:10" x14ac:dyDescent="0.25">
      <c r="B55" s="215">
        <v>48</v>
      </c>
      <c r="C55" s="216">
        <v>5</v>
      </c>
      <c r="D55" s="217" t="s">
        <v>490</v>
      </c>
      <c r="E55" s="218">
        <v>48</v>
      </c>
      <c r="F55" s="218">
        <v>11</v>
      </c>
      <c r="G55" s="218">
        <v>0</v>
      </c>
      <c r="H55" s="218">
        <v>59</v>
      </c>
      <c r="I55" s="218">
        <v>246206</v>
      </c>
      <c r="J55" s="218">
        <v>4172.9830508474579</v>
      </c>
    </row>
    <row r="56" spans="2:10" x14ac:dyDescent="0.25">
      <c r="B56" s="215">
        <v>49</v>
      </c>
      <c r="C56" s="216">
        <v>5</v>
      </c>
      <c r="D56" s="217" t="s">
        <v>491</v>
      </c>
      <c r="E56" s="218">
        <v>221</v>
      </c>
      <c r="F56" s="218">
        <v>70</v>
      </c>
      <c r="G56" s="218">
        <v>24</v>
      </c>
      <c r="H56" s="218">
        <v>315</v>
      </c>
      <c r="I56" s="218">
        <v>1091034</v>
      </c>
      <c r="J56" s="218">
        <v>3463.6</v>
      </c>
    </row>
    <row r="57" spans="2:10" x14ac:dyDescent="0.25">
      <c r="B57" s="215">
        <v>50</v>
      </c>
      <c r="C57" s="216">
        <v>5</v>
      </c>
      <c r="D57" s="217" t="s">
        <v>492</v>
      </c>
      <c r="E57" s="218">
        <v>78</v>
      </c>
      <c r="F57" s="218">
        <v>14</v>
      </c>
      <c r="G57" s="218">
        <v>5</v>
      </c>
      <c r="H57" s="218">
        <v>97</v>
      </c>
      <c r="I57" s="218">
        <v>680984</v>
      </c>
      <c r="J57" s="218">
        <v>7020.4536082474224</v>
      </c>
    </row>
    <row r="58" spans="2:10" x14ac:dyDescent="0.25">
      <c r="B58" s="215">
        <v>51</v>
      </c>
      <c r="C58" s="216">
        <v>5</v>
      </c>
      <c r="D58" s="217" t="s">
        <v>493</v>
      </c>
      <c r="E58" s="218">
        <v>21</v>
      </c>
      <c r="F58" s="218">
        <v>7</v>
      </c>
      <c r="G58" s="218">
        <v>0</v>
      </c>
      <c r="H58" s="218">
        <v>28</v>
      </c>
      <c r="I58" s="218">
        <v>202756</v>
      </c>
      <c r="J58" s="218">
        <v>7241.2857142857147</v>
      </c>
    </row>
    <row r="59" spans="2:10" x14ac:dyDescent="0.25">
      <c r="B59" s="215">
        <v>52</v>
      </c>
      <c r="C59" s="216">
        <v>5</v>
      </c>
      <c r="D59" s="217" t="s">
        <v>494</v>
      </c>
      <c r="E59" s="218">
        <v>21</v>
      </c>
      <c r="F59" s="218">
        <v>13</v>
      </c>
      <c r="G59" s="218">
        <v>0</v>
      </c>
      <c r="H59" s="218">
        <v>34</v>
      </c>
      <c r="I59" s="218">
        <v>243816</v>
      </c>
      <c r="J59" s="218">
        <v>7171.0588235294117</v>
      </c>
    </row>
    <row r="60" spans="2:10" x14ac:dyDescent="0.25">
      <c r="B60" s="215">
        <v>53</v>
      </c>
      <c r="C60" s="216">
        <v>5</v>
      </c>
      <c r="D60" s="217" t="s">
        <v>495</v>
      </c>
      <c r="E60" s="218">
        <v>21</v>
      </c>
      <c r="F60" s="218">
        <v>2</v>
      </c>
      <c r="G60" s="218">
        <v>0</v>
      </c>
      <c r="H60" s="218">
        <v>23</v>
      </c>
      <c r="I60" s="218">
        <v>239145</v>
      </c>
      <c r="J60" s="218">
        <v>10397.608695652174</v>
      </c>
    </row>
    <row r="61" spans="2:10" x14ac:dyDescent="0.25">
      <c r="B61" s="215">
        <v>54</v>
      </c>
      <c r="C61" s="216">
        <v>5</v>
      </c>
      <c r="D61" s="217" t="s">
        <v>496</v>
      </c>
      <c r="E61" s="218">
        <v>8</v>
      </c>
      <c r="F61" s="218">
        <v>0</v>
      </c>
      <c r="G61" s="218">
        <v>0</v>
      </c>
      <c r="H61" s="218">
        <v>8</v>
      </c>
      <c r="I61" s="218">
        <v>59086.078778522846</v>
      </c>
      <c r="J61" s="218">
        <v>7385.7598473153557</v>
      </c>
    </row>
    <row r="62" spans="2:10" x14ac:dyDescent="0.25">
      <c r="B62" s="215">
        <v>55</v>
      </c>
      <c r="C62" s="216">
        <v>5</v>
      </c>
      <c r="D62" s="217" t="s">
        <v>497</v>
      </c>
      <c r="E62" s="218">
        <v>92</v>
      </c>
      <c r="F62" s="218">
        <v>34</v>
      </c>
      <c r="G62" s="218">
        <v>3</v>
      </c>
      <c r="H62" s="218">
        <v>129</v>
      </c>
      <c r="I62" s="218">
        <v>660742</v>
      </c>
      <c r="J62" s="218">
        <v>5122.031007751938</v>
      </c>
    </row>
    <row r="63" spans="2:10" x14ac:dyDescent="0.25">
      <c r="B63" s="215">
        <v>56</v>
      </c>
      <c r="C63" s="216">
        <v>5</v>
      </c>
      <c r="D63" s="217" t="s">
        <v>498</v>
      </c>
      <c r="E63" s="218">
        <v>84</v>
      </c>
      <c r="F63" s="218">
        <v>28</v>
      </c>
      <c r="G63" s="218">
        <v>7</v>
      </c>
      <c r="H63" s="218">
        <v>119</v>
      </c>
      <c r="I63" s="218">
        <v>621921</v>
      </c>
      <c r="J63" s="218">
        <v>5226.226890756303</v>
      </c>
    </row>
    <row r="64" spans="2:10" x14ac:dyDescent="0.25">
      <c r="B64" s="215">
        <v>57</v>
      </c>
      <c r="C64" s="216">
        <v>5</v>
      </c>
      <c r="D64" s="217" t="s">
        <v>499</v>
      </c>
      <c r="E64" s="218">
        <v>39</v>
      </c>
      <c r="F64" s="218">
        <v>19</v>
      </c>
      <c r="G64" s="218">
        <v>0</v>
      </c>
      <c r="H64" s="218">
        <v>58</v>
      </c>
      <c r="I64" s="218">
        <v>486334</v>
      </c>
      <c r="J64" s="218">
        <v>8385.0689655172409</v>
      </c>
    </row>
    <row r="65" spans="2:10" x14ac:dyDescent="0.25">
      <c r="B65" s="215">
        <v>58</v>
      </c>
      <c r="C65" s="216">
        <v>5</v>
      </c>
      <c r="D65" s="217" t="s">
        <v>500</v>
      </c>
      <c r="E65" s="218">
        <v>60</v>
      </c>
      <c r="F65" s="218">
        <v>17</v>
      </c>
      <c r="G65" s="218">
        <v>3</v>
      </c>
      <c r="H65" s="218">
        <v>80</v>
      </c>
      <c r="I65" s="218">
        <v>378925.91842292249</v>
      </c>
      <c r="J65" s="218">
        <v>4736.573980286531</v>
      </c>
    </row>
    <row r="66" spans="2:10" x14ac:dyDescent="0.25">
      <c r="B66" s="215"/>
      <c r="C66" s="222" t="s">
        <v>69</v>
      </c>
      <c r="D66" s="119"/>
      <c r="E66" s="218">
        <v>728</v>
      </c>
      <c r="F66" s="218">
        <v>229</v>
      </c>
      <c r="G66" s="218">
        <v>42</v>
      </c>
      <c r="H66" s="218">
        <v>999</v>
      </c>
      <c r="I66" s="218">
        <v>5163680.9972014455</v>
      </c>
      <c r="J66" s="218">
        <v>5168.8498470484938</v>
      </c>
    </row>
    <row r="67" spans="2:10" x14ac:dyDescent="0.25">
      <c r="B67" s="215">
        <v>59</v>
      </c>
      <c r="C67" s="216">
        <v>6</v>
      </c>
      <c r="D67" s="217" t="s">
        <v>501</v>
      </c>
      <c r="E67" s="218">
        <v>17</v>
      </c>
      <c r="F67" s="218">
        <v>1</v>
      </c>
      <c r="G67" s="218">
        <v>1</v>
      </c>
      <c r="H67" s="218">
        <v>19</v>
      </c>
      <c r="I67" s="218">
        <v>171928.92122147715</v>
      </c>
      <c r="J67" s="218">
        <v>9048.89059060406</v>
      </c>
    </row>
    <row r="68" spans="2:10" x14ac:dyDescent="0.25">
      <c r="B68" s="215">
        <v>60</v>
      </c>
      <c r="C68" s="216">
        <v>6</v>
      </c>
      <c r="D68" s="217" t="s">
        <v>502</v>
      </c>
      <c r="E68" s="218">
        <v>24</v>
      </c>
      <c r="F68" s="218">
        <v>4</v>
      </c>
      <c r="G68" s="218">
        <v>1</v>
      </c>
      <c r="H68" s="218">
        <v>29</v>
      </c>
      <c r="I68" s="218">
        <v>276060</v>
      </c>
      <c r="J68" s="218">
        <v>9519.310344827587</v>
      </c>
    </row>
    <row r="69" spans="2:10" x14ac:dyDescent="0.25">
      <c r="B69" s="215">
        <v>61</v>
      </c>
      <c r="C69" s="216">
        <v>6</v>
      </c>
      <c r="D69" s="217" t="s">
        <v>503</v>
      </c>
      <c r="E69" s="218">
        <v>51</v>
      </c>
      <c r="F69" s="218">
        <v>8</v>
      </c>
      <c r="G69" s="218">
        <v>1</v>
      </c>
      <c r="H69" s="218">
        <v>60</v>
      </c>
      <c r="I69" s="218">
        <v>426673</v>
      </c>
      <c r="J69" s="218">
        <v>7111.2166666666662</v>
      </c>
    </row>
    <row r="70" spans="2:10" x14ac:dyDescent="0.25">
      <c r="B70" s="215">
        <v>62</v>
      </c>
      <c r="C70" s="216">
        <v>6</v>
      </c>
      <c r="D70" s="217" t="s">
        <v>504</v>
      </c>
      <c r="E70" s="218">
        <v>24</v>
      </c>
      <c r="F70" s="218">
        <v>1</v>
      </c>
      <c r="G70" s="218">
        <v>0</v>
      </c>
      <c r="H70" s="218">
        <v>25</v>
      </c>
      <c r="I70" s="218">
        <v>302085</v>
      </c>
      <c r="J70" s="218">
        <v>12083.4</v>
      </c>
    </row>
    <row r="71" spans="2:10" x14ac:dyDescent="0.25">
      <c r="B71" s="215">
        <v>63</v>
      </c>
      <c r="C71" s="216">
        <v>6</v>
      </c>
      <c r="D71" s="217" t="s">
        <v>505</v>
      </c>
      <c r="E71" s="218">
        <v>12</v>
      </c>
      <c r="F71" s="218">
        <v>1</v>
      </c>
      <c r="G71" s="218">
        <v>0</v>
      </c>
      <c r="H71" s="218">
        <v>13</v>
      </c>
      <c r="I71" s="218">
        <v>201913</v>
      </c>
      <c r="J71" s="218">
        <v>15531.76923076923</v>
      </c>
    </row>
    <row r="72" spans="2:10" x14ac:dyDescent="0.25">
      <c r="B72" s="215">
        <v>64</v>
      </c>
      <c r="C72" s="216">
        <v>6</v>
      </c>
      <c r="D72" s="217" t="s">
        <v>506</v>
      </c>
      <c r="E72" s="218">
        <v>12</v>
      </c>
      <c r="F72" s="218">
        <v>0</v>
      </c>
      <c r="G72" s="218">
        <v>0</v>
      </c>
      <c r="H72" s="218">
        <v>12</v>
      </c>
      <c r="I72" s="218">
        <v>43058</v>
      </c>
      <c r="J72" s="218">
        <v>3588.1666666666665</v>
      </c>
    </row>
    <row r="73" spans="2:10" x14ac:dyDescent="0.25">
      <c r="B73" s="215">
        <v>65</v>
      </c>
      <c r="C73" s="216">
        <v>6</v>
      </c>
      <c r="D73" s="217" t="s">
        <v>507</v>
      </c>
      <c r="E73" s="218">
        <v>21</v>
      </c>
      <c r="F73" s="218">
        <v>1</v>
      </c>
      <c r="G73" s="218">
        <v>0</v>
      </c>
      <c r="H73" s="218">
        <v>22</v>
      </c>
      <c r="I73" s="218">
        <v>127214</v>
      </c>
      <c r="J73" s="218">
        <v>5782.454545454545</v>
      </c>
    </row>
    <row r="74" spans="2:10" x14ac:dyDescent="0.25">
      <c r="B74" s="215">
        <v>66</v>
      </c>
      <c r="C74" s="216">
        <v>6</v>
      </c>
      <c r="D74" s="217" t="s">
        <v>508</v>
      </c>
      <c r="E74" s="218">
        <v>14</v>
      </c>
      <c r="F74" s="218">
        <v>0</v>
      </c>
      <c r="G74" s="218">
        <v>0</v>
      </c>
      <c r="H74" s="218">
        <v>14</v>
      </c>
      <c r="I74" s="218">
        <v>162277</v>
      </c>
      <c r="J74" s="218">
        <v>11591.214285714286</v>
      </c>
    </row>
    <row r="75" spans="2:10" x14ac:dyDescent="0.25">
      <c r="B75" s="215">
        <v>67</v>
      </c>
      <c r="C75" s="216">
        <v>6</v>
      </c>
      <c r="D75" s="217" t="s">
        <v>509</v>
      </c>
      <c r="E75" s="218">
        <v>8</v>
      </c>
      <c r="F75" s="218">
        <v>0</v>
      </c>
      <c r="G75" s="218">
        <v>0</v>
      </c>
      <c r="H75" s="218">
        <v>8</v>
      </c>
      <c r="I75" s="218">
        <v>65102</v>
      </c>
      <c r="J75" s="218">
        <v>8137.75</v>
      </c>
    </row>
    <row r="76" spans="2:10" x14ac:dyDescent="0.25">
      <c r="B76" s="215">
        <v>68</v>
      </c>
      <c r="C76" s="216">
        <v>6</v>
      </c>
      <c r="D76" s="217" t="s">
        <v>510</v>
      </c>
      <c r="E76" s="218">
        <v>9</v>
      </c>
      <c r="F76" s="218">
        <v>1</v>
      </c>
      <c r="G76" s="218">
        <v>0</v>
      </c>
      <c r="H76" s="218">
        <v>10</v>
      </c>
      <c r="I76" s="218">
        <v>59800</v>
      </c>
      <c r="J76" s="218">
        <v>5980</v>
      </c>
    </row>
    <row r="77" spans="2:10" x14ac:dyDescent="0.25">
      <c r="B77" s="215"/>
      <c r="C77" s="222" t="s">
        <v>69</v>
      </c>
      <c r="D77" s="119"/>
      <c r="E77" s="218">
        <v>192</v>
      </c>
      <c r="F77" s="218">
        <v>17</v>
      </c>
      <c r="G77" s="218">
        <v>3</v>
      </c>
      <c r="H77" s="218">
        <v>212</v>
      </c>
      <c r="I77" s="218">
        <v>1836110.9212214772</v>
      </c>
      <c r="J77" s="218">
        <v>8660.9005717994205</v>
      </c>
    </row>
    <row r="78" spans="2:10" x14ac:dyDescent="0.25">
      <c r="B78" s="215">
        <v>69</v>
      </c>
      <c r="C78" s="216">
        <v>7</v>
      </c>
      <c r="D78" s="217" t="s">
        <v>511</v>
      </c>
      <c r="E78" s="218">
        <v>20</v>
      </c>
      <c r="F78" s="218">
        <v>1</v>
      </c>
      <c r="G78" s="218">
        <v>0</v>
      </c>
      <c r="H78" s="218">
        <v>21</v>
      </c>
      <c r="I78" s="218">
        <v>213465</v>
      </c>
      <c r="J78" s="218">
        <v>10165</v>
      </c>
    </row>
    <row r="79" spans="2:10" x14ac:dyDescent="0.25">
      <c r="B79" s="215">
        <v>70</v>
      </c>
      <c r="C79" s="216">
        <v>7</v>
      </c>
      <c r="D79" s="217" t="s">
        <v>512</v>
      </c>
      <c r="E79" s="218">
        <v>18</v>
      </c>
      <c r="F79" s="218">
        <v>1</v>
      </c>
      <c r="G79" s="218">
        <v>0</v>
      </c>
      <c r="H79" s="218">
        <v>19</v>
      </c>
      <c r="I79" s="218">
        <v>225304</v>
      </c>
      <c r="J79" s="218">
        <v>11858.105263157895</v>
      </c>
    </row>
    <row r="80" spans="2:10" x14ac:dyDescent="0.25">
      <c r="B80" s="215">
        <v>71</v>
      </c>
      <c r="C80" s="216">
        <v>7</v>
      </c>
      <c r="D80" s="217" t="s">
        <v>513</v>
      </c>
      <c r="E80" s="218">
        <v>131</v>
      </c>
      <c r="F80" s="218">
        <v>25</v>
      </c>
      <c r="G80" s="218">
        <v>5</v>
      </c>
      <c r="H80" s="218">
        <v>161</v>
      </c>
      <c r="I80" s="218">
        <v>971320</v>
      </c>
      <c r="J80" s="218">
        <v>6033.04347826087</v>
      </c>
    </row>
    <row r="81" spans="2:10" x14ac:dyDescent="0.25">
      <c r="B81" s="215">
        <v>72</v>
      </c>
      <c r="C81" s="216">
        <v>7</v>
      </c>
      <c r="D81" s="217" t="s">
        <v>514</v>
      </c>
      <c r="E81" s="218">
        <v>13</v>
      </c>
      <c r="F81" s="218">
        <v>1</v>
      </c>
      <c r="G81" s="218">
        <v>0</v>
      </c>
      <c r="H81" s="218">
        <v>14</v>
      </c>
      <c r="I81" s="218">
        <v>158078</v>
      </c>
      <c r="J81" s="218">
        <v>11291.285714285714</v>
      </c>
    </row>
    <row r="82" spans="2:10" x14ac:dyDescent="0.25">
      <c r="B82" s="215">
        <v>73</v>
      </c>
      <c r="C82" s="216">
        <v>7</v>
      </c>
      <c r="D82" s="217" t="s">
        <v>515</v>
      </c>
      <c r="E82" s="218">
        <v>18</v>
      </c>
      <c r="F82" s="218">
        <v>3</v>
      </c>
      <c r="G82" s="218">
        <v>0</v>
      </c>
      <c r="H82" s="218">
        <v>21</v>
      </c>
      <c r="I82" s="218">
        <v>291468</v>
      </c>
      <c r="J82" s="218">
        <v>13879.428571428571</v>
      </c>
    </row>
    <row r="83" spans="2:10" x14ac:dyDescent="0.25">
      <c r="B83" s="215">
        <v>74</v>
      </c>
      <c r="C83" s="216">
        <v>7</v>
      </c>
      <c r="D83" s="217" t="s">
        <v>516</v>
      </c>
      <c r="E83" s="218">
        <v>60</v>
      </c>
      <c r="F83" s="218">
        <v>10</v>
      </c>
      <c r="G83" s="218">
        <v>1</v>
      </c>
      <c r="H83" s="218">
        <v>71</v>
      </c>
      <c r="I83" s="218">
        <v>539119</v>
      </c>
      <c r="J83" s="218">
        <v>7593.2253521126759</v>
      </c>
    </row>
    <row r="84" spans="2:10" x14ac:dyDescent="0.25">
      <c r="B84" s="215">
        <v>75</v>
      </c>
      <c r="C84" s="216">
        <v>7</v>
      </c>
      <c r="D84" s="217" t="s">
        <v>517</v>
      </c>
      <c r="E84" s="218">
        <v>18</v>
      </c>
      <c r="F84" s="218">
        <v>2</v>
      </c>
      <c r="G84" s="218">
        <v>0</v>
      </c>
      <c r="H84" s="218">
        <v>20</v>
      </c>
      <c r="I84" s="218">
        <v>145761</v>
      </c>
      <c r="J84" s="218">
        <v>7288.05</v>
      </c>
    </row>
    <row r="85" spans="2:10" x14ac:dyDescent="0.25">
      <c r="B85" s="215">
        <v>76</v>
      </c>
      <c r="C85" s="216">
        <v>7</v>
      </c>
      <c r="D85" s="217" t="s">
        <v>518</v>
      </c>
      <c r="E85" s="218">
        <v>17</v>
      </c>
      <c r="F85" s="218">
        <v>2</v>
      </c>
      <c r="G85" s="218">
        <v>0</v>
      </c>
      <c r="H85" s="218">
        <v>19</v>
      </c>
      <c r="I85" s="218">
        <v>267932</v>
      </c>
      <c r="J85" s="218">
        <v>14101.684210526315</v>
      </c>
    </row>
    <row r="86" spans="2:10" x14ac:dyDescent="0.25">
      <c r="B86" s="223">
        <v>77</v>
      </c>
      <c r="C86" s="224">
        <v>7</v>
      </c>
      <c r="D86" s="225" t="s">
        <v>519</v>
      </c>
      <c r="E86" s="218">
        <v>25</v>
      </c>
      <c r="F86" s="218">
        <v>1</v>
      </c>
      <c r="G86" s="218">
        <v>0</v>
      </c>
      <c r="H86" s="218">
        <v>26</v>
      </c>
      <c r="I86" s="218">
        <v>160426</v>
      </c>
      <c r="J86" s="218">
        <v>6170.2307692307695</v>
      </c>
    </row>
    <row r="87" spans="2:10" x14ac:dyDescent="0.25">
      <c r="B87" s="226"/>
      <c r="C87" s="227" t="s">
        <v>69</v>
      </c>
      <c r="D87" s="228"/>
      <c r="E87" s="218">
        <v>320</v>
      </c>
      <c r="F87" s="218">
        <v>46</v>
      </c>
      <c r="G87" s="218">
        <v>6</v>
      </c>
      <c r="H87" s="218">
        <v>372</v>
      </c>
      <c r="I87" s="218">
        <v>2972873</v>
      </c>
      <c r="J87" s="218">
        <v>7991.5940860215051</v>
      </c>
    </row>
    <row r="88" spans="2:10" x14ac:dyDescent="0.25">
      <c r="B88" s="229"/>
      <c r="C88" s="230" t="s">
        <v>520</v>
      </c>
      <c r="D88" s="231"/>
      <c r="E88" s="232">
        <f>E87+E77+E66+E53+E41+E27+E18</f>
        <v>4822</v>
      </c>
      <c r="F88" s="232">
        <f>F87+F77+F66+F53+F41+F27+F18</f>
        <v>1036</v>
      </c>
      <c r="G88" s="232">
        <f>G87+G77+G66+G53+G41+G27+G18</f>
        <v>243</v>
      </c>
      <c r="H88" s="232">
        <f>H87+H77+H66+H53+H41+H27+H18</f>
        <v>6101</v>
      </c>
      <c r="I88" s="232">
        <f>I87+I77+I66+I53+I41+I27+I18</f>
        <v>30378054</v>
      </c>
      <c r="J88" s="232"/>
    </row>
    <row r="89" spans="2:10" x14ac:dyDescent="0.25">
      <c r="C89" s="233"/>
    </row>
    <row r="90" spans="2:10" ht="18" x14ac:dyDescent="0.25">
      <c r="B90" s="233"/>
      <c r="C90" s="233"/>
      <c r="D90" s="221" t="s">
        <v>521</v>
      </c>
      <c r="E90" s="82" t="s">
        <v>522</v>
      </c>
      <c r="F90" s="82" t="s">
        <v>523</v>
      </c>
      <c r="G90" s="82" t="s">
        <v>524</v>
      </c>
      <c r="H90" s="82" t="s">
        <v>525</v>
      </c>
      <c r="I90" s="82" t="s">
        <v>526</v>
      </c>
      <c r="J90" s="82" t="s">
        <v>69</v>
      </c>
    </row>
    <row r="91" spans="2:10" x14ac:dyDescent="0.25">
      <c r="B91" s="233"/>
      <c r="C91" s="233"/>
      <c r="D91" s="221" t="s">
        <v>527</v>
      </c>
      <c r="E91" s="234">
        <v>27</v>
      </c>
      <c r="F91" s="234">
        <v>18</v>
      </c>
      <c r="G91" s="234">
        <v>17</v>
      </c>
      <c r="H91" s="234">
        <v>69</v>
      </c>
      <c r="I91" s="234">
        <v>1</v>
      </c>
      <c r="J91" s="235">
        <v>132</v>
      </c>
    </row>
    <row r="92" spans="2:10" x14ac:dyDescent="0.25">
      <c r="B92" s="236"/>
      <c r="C92" s="233"/>
      <c r="D92" s="221" t="s">
        <v>528</v>
      </c>
      <c r="E92" s="234">
        <v>4822</v>
      </c>
      <c r="F92" s="234">
        <v>1036</v>
      </c>
      <c r="G92" s="234">
        <v>243</v>
      </c>
      <c r="H92" s="234">
        <v>4938</v>
      </c>
      <c r="I92" s="234">
        <v>0</v>
      </c>
      <c r="J92" s="235">
        <v>11039</v>
      </c>
    </row>
    <row r="93" spans="2:10" ht="18" x14ac:dyDescent="0.25">
      <c r="B93" s="236"/>
      <c r="C93" s="233"/>
      <c r="D93" s="319" t="s">
        <v>529</v>
      </c>
      <c r="E93" s="320"/>
      <c r="F93" s="320"/>
      <c r="G93" s="320"/>
      <c r="H93" s="320"/>
      <c r="I93" s="321"/>
      <c r="J93" s="235">
        <v>4979.1925913784626</v>
      </c>
    </row>
    <row r="94" spans="2:10" ht="18" x14ac:dyDescent="0.25">
      <c r="B94" s="236"/>
      <c r="C94" s="233"/>
      <c r="D94" s="319" t="s">
        <v>530</v>
      </c>
      <c r="E94" s="320"/>
      <c r="F94" s="320"/>
      <c r="G94" s="320"/>
      <c r="H94" s="320"/>
      <c r="I94" s="321"/>
      <c r="J94" s="235">
        <v>2751.8845909955612</v>
      </c>
    </row>
    <row r="95" spans="2:10" x14ac:dyDescent="0.25">
      <c r="B95" s="236"/>
      <c r="C95" s="236"/>
      <c r="D95" s="236"/>
      <c r="E95" s="236"/>
      <c r="F95" s="236"/>
      <c r="G95" s="236"/>
      <c r="H95" s="236"/>
      <c r="I95" s="236"/>
      <c r="J95" s="236"/>
    </row>
    <row r="96" spans="2:10" x14ac:dyDescent="0.25">
      <c r="B96" s="236"/>
      <c r="C96" s="233"/>
      <c r="D96" s="233"/>
      <c r="E96" s="233"/>
      <c r="F96" s="233"/>
      <c r="G96" s="233"/>
      <c r="H96" s="233"/>
      <c r="I96" s="233"/>
      <c r="J96" s="233"/>
    </row>
    <row r="97" spans="2:10" ht="31.5" x14ac:dyDescent="0.25">
      <c r="B97" s="236"/>
      <c r="C97" s="233"/>
      <c r="D97" s="41" t="s">
        <v>436</v>
      </c>
      <c r="E97" s="237" t="s">
        <v>522</v>
      </c>
      <c r="F97" s="237" t="s">
        <v>523</v>
      </c>
      <c r="G97" s="237" t="s">
        <v>531</v>
      </c>
      <c r="H97" s="237" t="s">
        <v>525</v>
      </c>
      <c r="I97" s="238" t="s">
        <v>532</v>
      </c>
      <c r="J97" s="238" t="s">
        <v>533</v>
      </c>
    </row>
    <row r="98" spans="2:10" x14ac:dyDescent="0.25">
      <c r="B98" s="236"/>
      <c r="C98" s="233"/>
      <c r="D98" s="82">
        <v>1</v>
      </c>
      <c r="E98" s="239">
        <v>737</v>
      </c>
      <c r="F98" s="239">
        <v>179</v>
      </c>
      <c r="G98" s="239">
        <v>29</v>
      </c>
      <c r="H98" s="239">
        <v>834</v>
      </c>
      <c r="I98" s="239">
        <v>945</v>
      </c>
      <c r="J98" s="239">
        <v>1779</v>
      </c>
    </row>
    <row r="99" spans="2:10" x14ac:dyDescent="0.25">
      <c r="B99" s="236"/>
      <c r="C99" s="233"/>
      <c r="D99" s="82">
        <v>2</v>
      </c>
      <c r="E99" s="239">
        <v>555</v>
      </c>
      <c r="F99" s="239">
        <v>81</v>
      </c>
      <c r="G99" s="239">
        <v>29</v>
      </c>
      <c r="H99" s="239">
        <v>995</v>
      </c>
      <c r="I99" s="239">
        <v>665</v>
      </c>
      <c r="J99" s="239">
        <v>1660</v>
      </c>
    </row>
    <row r="100" spans="2:10" x14ac:dyDescent="0.25">
      <c r="B100" s="236"/>
      <c r="C100" s="233"/>
      <c r="D100" s="82" t="s">
        <v>534</v>
      </c>
      <c r="E100" s="239">
        <v>1704</v>
      </c>
      <c r="F100" s="239">
        <v>302</v>
      </c>
      <c r="G100" s="239">
        <v>99</v>
      </c>
      <c r="H100" s="239">
        <v>729</v>
      </c>
      <c r="I100" s="239">
        <v>2105</v>
      </c>
      <c r="J100" s="239">
        <v>2834</v>
      </c>
    </row>
    <row r="101" spans="2:10" x14ac:dyDescent="0.25">
      <c r="B101" s="236"/>
      <c r="C101" s="233"/>
      <c r="D101" s="82" t="s">
        <v>535</v>
      </c>
      <c r="E101" s="239">
        <v>586</v>
      </c>
      <c r="F101" s="239">
        <v>182</v>
      </c>
      <c r="G101" s="239">
        <v>35</v>
      </c>
      <c r="H101" s="239">
        <v>585</v>
      </c>
      <c r="I101" s="239">
        <v>803</v>
      </c>
      <c r="J101" s="239">
        <v>1388</v>
      </c>
    </row>
    <row r="102" spans="2:10" x14ac:dyDescent="0.25">
      <c r="B102" s="236"/>
      <c r="C102" s="233"/>
      <c r="D102" s="82" t="s">
        <v>536</v>
      </c>
      <c r="E102" s="239">
        <v>728</v>
      </c>
      <c r="F102" s="239">
        <v>229</v>
      </c>
      <c r="G102" s="239">
        <v>42</v>
      </c>
      <c r="H102" s="239">
        <v>1147</v>
      </c>
      <c r="I102" s="239">
        <v>999</v>
      </c>
      <c r="J102" s="239">
        <v>2146</v>
      </c>
    </row>
    <row r="103" spans="2:10" x14ac:dyDescent="0.25">
      <c r="B103" s="236"/>
      <c r="C103" s="233"/>
      <c r="D103" s="82" t="s">
        <v>537</v>
      </c>
      <c r="E103" s="239">
        <v>192</v>
      </c>
      <c r="F103" s="239">
        <v>17</v>
      </c>
      <c r="G103" s="239">
        <v>3</v>
      </c>
      <c r="H103" s="239">
        <v>216</v>
      </c>
      <c r="I103" s="239">
        <v>212</v>
      </c>
      <c r="J103" s="239">
        <v>428</v>
      </c>
    </row>
    <row r="104" spans="2:10" x14ac:dyDescent="0.25">
      <c r="B104" s="236"/>
      <c r="C104" s="233"/>
      <c r="D104" s="82" t="s">
        <v>538</v>
      </c>
      <c r="E104" s="239">
        <v>320</v>
      </c>
      <c r="F104" s="239">
        <v>46</v>
      </c>
      <c r="G104" s="239">
        <v>6</v>
      </c>
      <c r="H104" s="239">
        <v>432</v>
      </c>
      <c r="I104" s="239">
        <v>372</v>
      </c>
      <c r="J104" s="239">
        <v>804</v>
      </c>
    </row>
    <row r="105" spans="2:10" x14ac:dyDescent="0.25">
      <c r="B105" s="236"/>
      <c r="C105" s="233"/>
      <c r="D105" s="82" t="s">
        <v>69</v>
      </c>
      <c r="E105" s="240">
        <v>4822</v>
      </c>
      <c r="F105" s="240">
        <v>1036</v>
      </c>
      <c r="G105" s="240">
        <v>243</v>
      </c>
      <c r="H105" s="240">
        <v>4938</v>
      </c>
      <c r="I105" s="240">
        <v>6101</v>
      </c>
      <c r="J105" s="240">
        <v>11039</v>
      </c>
    </row>
    <row r="106" spans="2:10" x14ac:dyDescent="0.25">
      <c r="B106" s="236"/>
      <c r="C106" s="233"/>
      <c r="D106" s="233"/>
      <c r="E106" s="233"/>
      <c r="F106" s="233"/>
      <c r="G106" s="233"/>
      <c r="H106" s="233"/>
      <c r="I106" s="233"/>
      <c r="J106" s="233"/>
    </row>
    <row r="107" spans="2:10" x14ac:dyDescent="0.25">
      <c r="B107" s="236"/>
      <c r="C107" s="46" t="s">
        <v>746</v>
      </c>
      <c r="H107" s="119"/>
    </row>
    <row r="108" spans="2:10" x14ac:dyDescent="0.25">
      <c r="B108" s="236"/>
      <c r="C108" s="46" t="s">
        <v>747</v>
      </c>
      <c r="G108" s="322" t="s">
        <v>539</v>
      </c>
      <c r="H108" s="322"/>
    </row>
    <row r="109" spans="2:10" x14ac:dyDescent="0.25">
      <c r="B109" s="236"/>
      <c r="C109" s="46" t="s">
        <v>748</v>
      </c>
    </row>
    <row r="110" spans="2:10" x14ac:dyDescent="0.25">
      <c r="B110" s="236"/>
      <c r="C110" s="46" t="s">
        <v>749</v>
      </c>
    </row>
    <row r="111" spans="2:10" x14ac:dyDescent="0.25">
      <c r="B111" s="236"/>
      <c r="C111" s="46" t="s">
        <v>750</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1F44-54B8-48F6-9AD1-5F0F7F6C24F2}">
  <sheetPr codeName="Sheet49"/>
  <dimension ref="A1:EK56"/>
  <sheetViews>
    <sheetView workbookViewId="0">
      <pane xSplit="7" ySplit="14" topLeftCell="H15" activePane="bottomRight" state="frozen"/>
      <selection pane="topRight" activeCell="H1" sqref="H1"/>
      <selection pane="bottomLeft" activeCell="A15" sqref="A15"/>
      <selection pane="bottomRight" activeCell="O27" sqref="O27"/>
    </sheetView>
  </sheetViews>
  <sheetFormatPr defaultColWidth="9.140625" defaultRowHeight="15.75" x14ac:dyDescent="0.25"/>
  <cols>
    <col min="1" max="1" width="1.5703125" style="28" customWidth="1"/>
    <col min="2" max="2" width="9.28515625" style="28" bestFit="1" customWidth="1"/>
    <col min="3" max="3" width="39.28515625" style="28" customWidth="1"/>
    <col min="4" max="84" width="17.28515625" style="28" customWidth="1"/>
    <col min="85" max="85" width="17.28515625" style="147" customWidth="1"/>
    <col min="86" max="86" width="17.28515625" style="28" customWidth="1"/>
    <col min="87" max="87" width="17.28515625" style="147" customWidth="1"/>
    <col min="88" max="88" width="17.28515625" style="28" customWidth="1"/>
    <col min="89" max="89" width="17.28515625" style="147" customWidth="1"/>
    <col min="90" max="90" width="17.28515625" style="28" customWidth="1"/>
    <col min="91" max="91" width="17.28515625" style="147" customWidth="1"/>
    <col min="92" max="92" width="17.28515625" style="28" customWidth="1"/>
    <col min="93" max="93" width="17.28515625" style="147" customWidth="1"/>
    <col min="94" max="94" width="17.28515625" style="28" customWidth="1"/>
    <col min="95" max="95" width="17.28515625" style="147" customWidth="1"/>
    <col min="96" max="96" width="17.28515625" style="28" customWidth="1"/>
    <col min="97" max="98" width="17.28515625" style="147" customWidth="1"/>
    <col min="99" max="99" width="17.28515625" style="28" customWidth="1"/>
    <col min="100" max="100" width="17.28515625" style="147" customWidth="1"/>
    <col min="101" max="101" width="17.28515625" style="28" customWidth="1"/>
    <col min="102" max="102" width="17.28515625" style="147" customWidth="1"/>
    <col min="103" max="103" width="17.28515625" style="28" customWidth="1"/>
    <col min="104" max="104" width="17.28515625" style="147" customWidth="1"/>
    <col min="105" max="105" width="17.28515625" style="28" customWidth="1"/>
    <col min="106" max="106" width="17.28515625" style="147" customWidth="1"/>
    <col min="107" max="107" width="17.28515625" style="28" customWidth="1"/>
    <col min="108" max="108" width="17.28515625" style="147" customWidth="1"/>
    <col min="109" max="109" width="17.28515625" style="28" customWidth="1"/>
    <col min="110" max="110" width="17.28515625" style="147" customWidth="1"/>
    <col min="111" max="111" width="17.28515625" style="28" customWidth="1"/>
    <col min="112" max="112" width="17.28515625" style="147" customWidth="1"/>
    <col min="113" max="113" width="17.28515625" style="28" customWidth="1"/>
    <col min="114" max="114" width="17.28515625" style="147" customWidth="1"/>
    <col min="115" max="115" width="17.28515625" style="28" customWidth="1"/>
    <col min="116" max="116" width="17.28515625" style="147" customWidth="1"/>
    <col min="117" max="117" width="17.28515625" style="28" customWidth="1"/>
    <col min="118" max="118" width="17.28515625" style="147" customWidth="1"/>
    <col min="119" max="119" width="17.28515625" style="28" customWidth="1"/>
    <col min="120" max="120" width="17.28515625" style="147" customWidth="1"/>
    <col min="121" max="121" width="17.28515625" style="28" customWidth="1"/>
    <col min="122" max="122" width="17.28515625" style="147" customWidth="1"/>
    <col min="123" max="123" width="17.28515625" style="28" customWidth="1"/>
    <col min="124" max="124" width="17.28515625" style="147" customWidth="1"/>
    <col min="125" max="125" width="17.28515625" style="28" customWidth="1"/>
    <col min="126" max="126" width="17.28515625" style="147" customWidth="1"/>
    <col min="127" max="127" width="17.28515625" style="28" customWidth="1"/>
    <col min="128" max="129" width="16.140625" style="28" customWidth="1"/>
    <col min="130" max="131" width="16.7109375" style="28" customWidth="1"/>
    <col min="132" max="132" width="13.140625" style="28" customWidth="1"/>
    <col min="133" max="133" width="14.5703125" style="28" bestFit="1" customWidth="1"/>
    <col min="134" max="134" width="12.28515625" style="28" bestFit="1" customWidth="1"/>
    <col min="135" max="135" width="14.5703125" style="28" bestFit="1" customWidth="1"/>
    <col min="136" max="136" width="12.28515625" style="28" bestFit="1" customWidth="1"/>
    <col min="137" max="137" width="19" style="28" customWidth="1"/>
    <col min="138" max="138" width="12.28515625" style="28" bestFit="1" customWidth="1"/>
    <col min="139" max="139" width="19" style="28" customWidth="1"/>
    <col min="140" max="140" width="12.28515625" style="28" bestFit="1" customWidth="1"/>
    <col min="141" max="141" width="19" style="28" customWidth="1"/>
    <col min="142" max="16384" width="9.140625" style="28"/>
  </cols>
  <sheetData>
    <row r="1" spans="1:141" ht="6.75" customHeight="1" x14ac:dyDescent="0.25"/>
    <row r="2" spans="1:141" ht="8.25" customHeight="1" x14ac:dyDescent="0.25">
      <c r="B2" s="119"/>
    </row>
    <row r="3" spans="1:141" s="119" customFormat="1" x14ac:dyDescent="0.25">
      <c r="A3" s="28"/>
      <c r="B3" s="221" t="s">
        <v>540</v>
      </c>
      <c r="C3" s="24"/>
      <c r="D3" s="323" t="s">
        <v>541</v>
      </c>
      <c r="E3" s="324"/>
      <c r="F3" s="323" t="s">
        <v>542</v>
      </c>
      <c r="G3" s="324"/>
      <c r="H3" s="323" t="s">
        <v>543</v>
      </c>
      <c r="I3" s="324"/>
      <c r="J3" s="323" t="s">
        <v>544</v>
      </c>
      <c r="K3" s="324"/>
      <c r="L3" s="323" t="s">
        <v>545</v>
      </c>
      <c r="M3" s="324"/>
      <c r="N3" s="323" t="s">
        <v>546</v>
      </c>
      <c r="O3" s="324"/>
      <c r="P3" s="323" t="s">
        <v>547</v>
      </c>
      <c r="Q3" s="324"/>
      <c r="R3" s="323" t="s">
        <v>548</v>
      </c>
      <c r="S3" s="324"/>
      <c r="T3" s="323" t="s">
        <v>549</v>
      </c>
      <c r="U3" s="324"/>
      <c r="V3" s="323" t="s">
        <v>550</v>
      </c>
      <c r="W3" s="324"/>
      <c r="X3" s="323" t="s">
        <v>551</v>
      </c>
      <c r="Y3" s="324"/>
      <c r="Z3" s="323" t="s">
        <v>552</v>
      </c>
      <c r="AA3" s="324"/>
      <c r="AB3" s="323" t="s">
        <v>553</v>
      </c>
      <c r="AC3" s="324"/>
      <c r="AD3" s="323" t="s">
        <v>554</v>
      </c>
      <c r="AE3" s="324"/>
      <c r="AF3" s="323" t="s">
        <v>555</v>
      </c>
      <c r="AG3" s="324"/>
      <c r="AH3" s="323" t="s">
        <v>556</v>
      </c>
      <c r="AI3" s="324"/>
      <c r="AJ3" s="323" t="s">
        <v>557</v>
      </c>
      <c r="AK3" s="324"/>
      <c r="AL3" s="323" t="s">
        <v>545</v>
      </c>
      <c r="AM3" s="324"/>
      <c r="AN3" s="323" t="s">
        <v>558</v>
      </c>
      <c r="AO3" s="324"/>
      <c r="AP3" s="323" t="s">
        <v>559</v>
      </c>
      <c r="AQ3" s="324"/>
      <c r="AR3" s="323" t="s">
        <v>560</v>
      </c>
      <c r="AS3" s="324"/>
      <c r="AT3" s="323" t="s">
        <v>561</v>
      </c>
      <c r="AU3" s="324"/>
      <c r="AV3" s="323" t="s">
        <v>562</v>
      </c>
      <c r="AW3" s="324"/>
      <c r="AX3" s="323" t="s">
        <v>563</v>
      </c>
      <c r="AY3" s="324"/>
      <c r="AZ3" s="323" t="s">
        <v>564</v>
      </c>
      <c r="BA3" s="324"/>
      <c r="BB3" s="323" t="s">
        <v>565</v>
      </c>
      <c r="BC3" s="324"/>
      <c r="BD3" s="323" t="s">
        <v>566</v>
      </c>
      <c r="BE3" s="324"/>
      <c r="BF3" s="323" t="s">
        <v>567</v>
      </c>
      <c r="BG3" s="324"/>
      <c r="BH3" s="323" t="s">
        <v>568</v>
      </c>
      <c r="BI3" s="324"/>
      <c r="BJ3" s="323" t="s">
        <v>569</v>
      </c>
      <c r="BK3" s="324"/>
      <c r="BL3" s="323" t="s">
        <v>570</v>
      </c>
      <c r="BM3" s="324"/>
      <c r="BN3" s="323" t="s">
        <v>571</v>
      </c>
      <c r="BO3" s="324"/>
      <c r="BP3" s="323" t="s">
        <v>572</v>
      </c>
      <c r="BQ3" s="324"/>
      <c r="BR3" s="323" t="s">
        <v>573</v>
      </c>
      <c r="BS3" s="324"/>
      <c r="BT3" s="323" t="s">
        <v>574</v>
      </c>
      <c r="BU3" s="324"/>
      <c r="BV3" s="323" t="s">
        <v>575</v>
      </c>
      <c r="BW3" s="324"/>
      <c r="BX3" s="323" t="s">
        <v>576</v>
      </c>
      <c r="BY3" s="324"/>
      <c r="BZ3" s="323" t="s">
        <v>577</v>
      </c>
      <c r="CA3" s="324"/>
      <c r="CB3" s="323" t="s">
        <v>578</v>
      </c>
      <c r="CC3" s="324"/>
      <c r="CD3" s="323" t="s">
        <v>579</v>
      </c>
      <c r="CE3" s="324"/>
      <c r="CF3" s="323" t="s">
        <v>580</v>
      </c>
      <c r="CG3" s="324"/>
      <c r="CH3" s="323" t="s">
        <v>581</v>
      </c>
      <c r="CI3" s="324"/>
      <c r="CJ3" s="323" t="s">
        <v>582</v>
      </c>
      <c r="CK3" s="324"/>
      <c r="CL3" s="323" t="s">
        <v>583</v>
      </c>
      <c r="CM3" s="324"/>
      <c r="CN3" s="323" t="s">
        <v>584</v>
      </c>
      <c r="CO3" s="324"/>
      <c r="CP3" s="323" t="s">
        <v>585</v>
      </c>
      <c r="CQ3" s="324"/>
      <c r="CR3" s="323" t="s">
        <v>586</v>
      </c>
      <c r="CS3" s="324"/>
      <c r="CT3" s="323" t="s">
        <v>587</v>
      </c>
      <c r="CU3" s="324"/>
      <c r="CV3" s="323" t="s">
        <v>588</v>
      </c>
      <c r="CW3" s="324"/>
      <c r="CX3" s="323" t="s">
        <v>589</v>
      </c>
      <c r="CY3" s="324"/>
      <c r="CZ3" s="323" t="s">
        <v>590</v>
      </c>
      <c r="DA3" s="324"/>
      <c r="DB3" s="323" t="s">
        <v>591</v>
      </c>
      <c r="DC3" s="324"/>
      <c r="DD3" s="323" t="s">
        <v>592</v>
      </c>
      <c r="DE3" s="324"/>
      <c r="DF3" s="323" t="s">
        <v>593</v>
      </c>
      <c r="DG3" s="324"/>
      <c r="DH3" s="323" t="s">
        <v>594</v>
      </c>
      <c r="DI3" s="324"/>
      <c r="DJ3" s="323" t="s">
        <v>595</v>
      </c>
      <c r="DK3" s="324"/>
      <c r="DL3" s="323" t="s">
        <v>596</v>
      </c>
      <c r="DM3" s="324"/>
      <c r="DN3" s="323" t="s">
        <v>597</v>
      </c>
      <c r="DO3" s="324"/>
      <c r="DP3" s="323" t="s">
        <v>598</v>
      </c>
      <c r="DQ3" s="324"/>
      <c r="DR3" s="323" t="s">
        <v>599</v>
      </c>
      <c r="DS3" s="324"/>
      <c r="DT3" s="323" t="s">
        <v>600</v>
      </c>
      <c r="DU3" s="324"/>
      <c r="DV3" s="323" t="s">
        <v>601</v>
      </c>
      <c r="DW3" s="324"/>
      <c r="DX3" s="323" t="s">
        <v>602</v>
      </c>
      <c r="DY3" s="324"/>
      <c r="DZ3" s="323" t="s">
        <v>603</v>
      </c>
      <c r="EA3" s="324"/>
      <c r="EB3" s="323" t="s">
        <v>604</v>
      </c>
      <c r="EC3" s="324"/>
      <c r="ED3" s="323" t="s">
        <v>605</v>
      </c>
      <c r="EE3" s="324"/>
      <c r="EF3" s="323" t="s">
        <v>606</v>
      </c>
      <c r="EG3" s="324"/>
      <c r="EH3" s="323" t="s">
        <v>607</v>
      </c>
      <c r="EI3" s="324"/>
      <c r="EJ3" s="323" t="s">
        <v>608</v>
      </c>
      <c r="EK3" s="324"/>
    </row>
    <row r="4" spans="1:141" x14ac:dyDescent="0.25">
      <c r="B4" s="42" t="s">
        <v>267</v>
      </c>
      <c r="C4" s="42" t="s">
        <v>609</v>
      </c>
      <c r="D4" s="241" t="s">
        <v>610</v>
      </c>
      <c r="E4" s="241" t="s">
        <v>611</v>
      </c>
      <c r="F4" s="241" t="s">
        <v>610</v>
      </c>
      <c r="G4" s="241" t="s">
        <v>611</v>
      </c>
      <c r="H4" s="241" t="s">
        <v>610</v>
      </c>
      <c r="I4" s="241" t="s">
        <v>611</v>
      </c>
      <c r="J4" s="241" t="s">
        <v>610</v>
      </c>
      <c r="K4" s="241" t="s">
        <v>611</v>
      </c>
      <c r="L4" s="242" t="s">
        <v>610</v>
      </c>
      <c r="M4" s="242" t="s">
        <v>611</v>
      </c>
      <c r="N4" s="242" t="s">
        <v>610</v>
      </c>
      <c r="O4" s="242" t="s">
        <v>611</v>
      </c>
      <c r="P4" s="241" t="s">
        <v>610</v>
      </c>
      <c r="Q4" s="241" t="s">
        <v>611</v>
      </c>
      <c r="R4" s="241" t="s">
        <v>610</v>
      </c>
      <c r="S4" s="241" t="s">
        <v>611</v>
      </c>
      <c r="T4" s="241" t="s">
        <v>610</v>
      </c>
      <c r="U4" s="241" t="s">
        <v>611</v>
      </c>
      <c r="V4" s="241" t="s">
        <v>610</v>
      </c>
      <c r="W4" s="241" t="s">
        <v>611</v>
      </c>
      <c r="X4" s="242" t="s">
        <v>610</v>
      </c>
      <c r="Y4" s="242" t="s">
        <v>611</v>
      </c>
      <c r="Z4" s="242" t="s">
        <v>610</v>
      </c>
      <c r="AA4" s="242" t="s">
        <v>611</v>
      </c>
      <c r="AB4" s="242" t="s">
        <v>610</v>
      </c>
      <c r="AC4" s="242" t="s">
        <v>611</v>
      </c>
      <c r="AD4" s="242" t="s">
        <v>610</v>
      </c>
      <c r="AE4" s="242" t="s">
        <v>611</v>
      </c>
      <c r="AF4" s="242" t="s">
        <v>610</v>
      </c>
      <c r="AG4" s="242" t="s">
        <v>611</v>
      </c>
      <c r="AH4" s="242" t="s">
        <v>610</v>
      </c>
      <c r="AI4" s="242" t="s">
        <v>611</v>
      </c>
      <c r="AJ4" s="242" t="s">
        <v>610</v>
      </c>
      <c r="AK4" s="242" t="s">
        <v>611</v>
      </c>
      <c r="AL4" s="242" t="s">
        <v>610</v>
      </c>
      <c r="AM4" s="242" t="s">
        <v>611</v>
      </c>
      <c r="AN4" s="242" t="s">
        <v>610</v>
      </c>
      <c r="AO4" s="242" t="s">
        <v>611</v>
      </c>
      <c r="AP4" s="242" t="s">
        <v>610</v>
      </c>
      <c r="AQ4" s="242" t="s">
        <v>611</v>
      </c>
      <c r="AR4" s="242" t="s">
        <v>610</v>
      </c>
      <c r="AS4" s="242" t="s">
        <v>611</v>
      </c>
      <c r="AT4" s="242" t="s">
        <v>610</v>
      </c>
      <c r="AU4" s="242" t="s">
        <v>611</v>
      </c>
      <c r="AV4" s="242" t="s">
        <v>610</v>
      </c>
      <c r="AW4" s="242" t="s">
        <v>611</v>
      </c>
      <c r="AX4" s="242" t="s">
        <v>610</v>
      </c>
      <c r="AY4" s="242" t="s">
        <v>611</v>
      </c>
      <c r="AZ4" s="242" t="s">
        <v>610</v>
      </c>
      <c r="BA4" s="242" t="s">
        <v>611</v>
      </c>
      <c r="BB4" s="242" t="s">
        <v>610</v>
      </c>
      <c r="BC4" s="242" t="s">
        <v>611</v>
      </c>
      <c r="BD4" s="242" t="s">
        <v>610</v>
      </c>
      <c r="BE4" s="242" t="s">
        <v>611</v>
      </c>
      <c r="BF4" s="242" t="s">
        <v>610</v>
      </c>
      <c r="BG4" s="242" t="s">
        <v>611</v>
      </c>
      <c r="BH4" s="242" t="s">
        <v>610</v>
      </c>
      <c r="BI4" s="242" t="s">
        <v>611</v>
      </c>
      <c r="BJ4" s="242" t="s">
        <v>610</v>
      </c>
      <c r="BK4" s="242" t="s">
        <v>611</v>
      </c>
      <c r="BL4" s="242" t="s">
        <v>610</v>
      </c>
      <c r="BM4" s="242" t="s">
        <v>611</v>
      </c>
      <c r="BN4" s="242" t="s">
        <v>610</v>
      </c>
      <c r="BO4" s="242" t="s">
        <v>611</v>
      </c>
      <c r="BP4" s="242" t="s">
        <v>610</v>
      </c>
      <c r="BQ4" s="242" t="s">
        <v>611</v>
      </c>
      <c r="BR4" s="242" t="s">
        <v>610</v>
      </c>
      <c r="BS4" s="242" t="s">
        <v>611</v>
      </c>
      <c r="BT4" s="242" t="s">
        <v>610</v>
      </c>
      <c r="BU4" s="242" t="s">
        <v>611</v>
      </c>
      <c r="BV4" s="242" t="s">
        <v>610</v>
      </c>
      <c r="BW4" s="242" t="s">
        <v>611</v>
      </c>
      <c r="BX4" s="242" t="s">
        <v>610</v>
      </c>
      <c r="BY4" s="242" t="s">
        <v>611</v>
      </c>
      <c r="BZ4" s="242" t="s">
        <v>610</v>
      </c>
      <c r="CA4" s="242" t="s">
        <v>611</v>
      </c>
      <c r="CB4" s="242" t="s">
        <v>610</v>
      </c>
      <c r="CC4" s="242" t="s">
        <v>611</v>
      </c>
      <c r="CD4" s="242" t="s">
        <v>610</v>
      </c>
      <c r="CE4" s="242" t="s">
        <v>611</v>
      </c>
      <c r="CF4" s="242" t="s">
        <v>610</v>
      </c>
      <c r="CG4" s="243" t="s">
        <v>611</v>
      </c>
      <c r="CH4" s="242" t="s">
        <v>610</v>
      </c>
      <c r="CI4" s="243" t="s">
        <v>611</v>
      </c>
      <c r="CJ4" s="242" t="s">
        <v>610</v>
      </c>
      <c r="CK4" s="243" t="s">
        <v>611</v>
      </c>
      <c r="CL4" s="242" t="s">
        <v>610</v>
      </c>
      <c r="CM4" s="243" t="s">
        <v>611</v>
      </c>
      <c r="CN4" s="242" t="s">
        <v>610</v>
      </c>
      <c r="CO4" s="243" t="s">
        <v>611</v>
      </c>
      <c r="CP4" s="242" t="s">
        <v>610</v>
      </c>
      <c r="CQ4" s="243" t="s">
        <v>611</v>
      </c>
      <c r="CR4" s="242" t="s">
        <v>610</v>
      </c>
      <c r="CS4" s="243" t="s">
        <v>611</v>
      </c>
      <c r="CT4" s="242" t="s">
        <v>610</v>
      </c>
      <c r="CU4" s="243" t="s">
        <v>611</v>
      </c>
      <c r="CV4" s="242" t="s">
        <v>610</v>
      </c>
      <c r="CW4" s="243" t="s">
        <v>611</v>
      </c>
      <c r="CX4" s="242" t="s">
        <v>610</v>
      </c>
      <c r="CY4" s="243" t="s">
        <v>611</v>
      </c>
      <c r="CZ4" s="242" t="s">
        <v>610</v>
      </c>
      <c r="DA4" s="243" t="s">
        <v>611</v>
      </c>
      <c r="DB4" s="242" t="s">
        <v>610</v>
      </c>
      <c r="DC4" s="243" t="s">
        <v>611</v>
      </c>
      <c r="DD4" s="242" t="s">
        <v>610</v>
      </c>
      <c r="DE4" s="243" t="s">
        <v>611</v>
      </c>
      <c r="DF4" s="242" t="s">
        <v>610</v>
      </c>
      <c r="DG4" s="243" t="s">
        <v>611</v>
      </c>
      <c r="DH4" s="242" t="s">
        <v>610</v>
      </c>
      <c r="DI4" s="243" t="s">
        <v>611</v>
      </c>
      <c r="DJ4" s="242" t="s">
        <v>610</v>
      </c>
      <c r="DK4" s="243" t="s">
        <v>611</v>
      </c>
      <c r="DL4" s="242" t="s">
        <v>610</v>
      </c>
      <c r="DM4" s="243" t="s">
        <v>611</v>
      </c>
      <c r="DN4" s="242" t="s">
        <v>610</v>
      </c>
      <c r="DO4" s="243" t="s">
        <v>611</v>
      </c>
      <c r="DP4" s="242" t="s">
        <v>610</v>
      </c>
      <c r="DQ4" s="243" t="s">
        <v>611</v>
      </c>
      <c r="DR4" s="242" t="s">
        <v>610</v>
      </c>
      <c r="DS4" s="243" t="s">
        <v>611</v>
      </c>
      <c r="DT4" s="242" t="s">
        <v>610</v>
      </c>
      <c r="DU4" s="243" t="s">
        <v>611</v>
      </c>
      <c r="DV4" s="242" t="s">
        <v>610</v>
      </c>
      <c r="DW4" s="243" t="s">
        <v>611</v>
      </c>
      <c r="DX4" s="242" t="s">
        <v>610</v>
      </c>
      <c r="DY4" s="243" t="s">
        <v>611</v>
      </c>
      <c r="DZ4" s="242" t="s">
        <v>610</v>
      </c>
      <c r="EA4" s="243" t="s">
        <v>611</v>
      </c>
      <c r="EB4" s="242" t="s">
        <v>610</v>
      </c>
      <c r="EC4" s="243" t="s">
        <v>611</v>
      </c>
      <c r="ED4" s="242" t="s">
        <v>610</v>
      </c>
      <c r="EE4" s="243" t="s">
        <v>611</v>
      </c>
      <c r="EF4" s="242" t="s">
        <v>610</v>
      </c>
      <c r="EG4" s="243" t="s">
        <v>611</v>
      </c>
      <c r="EH4" s="242" t="s">
        <v>610</v>
      </c>
      <c r="EI4" s="243" t="s">
        <v>611</v>
      </c>
      <c r="EJ4" s="242" t="s">
        <v>610</v>
      </c>
      <c r="EK4" s="243" t="s">
        <v>611</v>
      </c>
    </row>
    <row r="5" spans="1:141" x14ac:dyDescent="0.25">
      <c r="B5" s="18">
        <v>1</v>
      </c>
      <c r="C5" s="244" t="s">
        <v>612</v>
      </c>
      <c r="D5" s="85">
        <v>3.8550499552211575</v>
      </c>
      <c r="E5" s="85">
        <v>284221.7965913362</v>
      </c>
      <c r="F5" s="85">
        <v>3.1921394005148276</v>
      </c>
      <c r="G5" s="85">
        <v>400747.31620983605</v>
      </c>
      <c r="H5" s="85">
        <v>2.9088469094018947</v>
      </c>
      <c r="I5" s="85">
        <v>548126.68851616723</v>
      </c>
      <c r="J5" s="85">
        <v>2.2374813977076919</v>
      </c>
      <c r="K5" s="85">
        <v>677491.77483250655</v>
      </c>
      <c r="L5" s="85">
        <v>4.0093728878442105</v>
      </c>
      <c r="M5" s="85">
        <v>689423.30437732791</v>
      </c>
      <c r="N5" s="85">
        <v>4.362671782518535</v>
      </c>
      <c r="O5" s="85">
        <v>801284.37245152669</v>
      </c>
      <c r="P5" s="85">
        <v>2.1181794860008605</v>
      </c>
      <c r="Q5" s="85">
        <v>692634.88739096269</v>
      </c>
      <c r="R5" s="85">
        <v>2.1254449800022299</v>
      </c>
      <c r="S5" s="85">
        <v>700640.74534257024</v>
      </c>
      <c r="T5" s="85">
        <v>2.0593064568056896</v>
      </c>
      <c r="U5" s="85">
        <v>724050.92181086505</v>
      </c>
      <c r="V5" s="85">
        <v>2.0382646193816321</v>
      </c>
      <c r="W5" s="85">
        <v>722415.57684732752</v>
      </c>
      <c r="X5" s="85">
        <v>2.1127245166772246</v>
      </c>
      <c r="Y5" s="85">
        <v>719064.99551072624</v>
      </c>
      <c r="Z5" s="85">
        <v>2.1055608337301126</v>
      </c>
      <c r="AA5" s="85">
        <v>725776.46629882988</v>
      </c>
      <c r="AB5" s="85">
        <v>2.1645743352532638</v>
      </c>
      <c r="AC5" s="85">
        <v>687278.85042834119</v>
      </c>
      <c r="AD5" s="85">
        <v>2.2566570560332173</v>
      </c>
      <c r="AE5" s="85">
        <v>665175.54571621621</v>
      </c>
      <c r="AF5" s="85">
        <v>2.6640305685989483</v>
      </c>
      <c r="AG5" s="85">
        <v>655849.73684980359</v>
      </c>
      <c r="AH5" s="85">
        <v>3.5614158474030582</v>
      </c>
      <c r="AI5" s="85">
        <v>653883.30275275395</v>
      </c>
      <c r="AJ5" s="85">
        <v>3.7979404457279009</v>
      </c>
      <c r="AK5" s="85">
        <v>655147.13950981305</v>
      </c>
      <c r="AL5" s="85">
        <v>4.0093728878442105</v>
      </c>
      <c r="AM5" s="85">
        <v>689423.30437732791</v>
      </c>
      <c r="AN5" s="85">
        <v>4.0351433139397281</v>
      </c>
      <c r="AO5" s="85">
        <v>695584.55469012831</v>
      </c>
      <c r="AP5" s="85">
        <v>3.9548366202115162</v>
      </c>
      <c r="AQ5" s="85">
        <v>709577.60136603122</v>
      </c>
      <c r="AR5" s="85">
        <v>3.926611332266476</v>
      </c>
      <c r="AS5" s="85">
        <v>727118.40988317353</v>
      </c>
      <c r="AT5" s="85">
        <v>3.8242844674922192</v>
      </c>
      <c r="AU5" s="85">
        <v>737984.92662636493</v>
      </c>
      <c r="AV5" s="85">
        <v>3.9402378803707694</v>
      </c>
      <c r="AW5" s="85">
        <v>746763.27722193871</v>
      </c>
      <c r="AX5" s="85">
        <v>3.9307218486740538</v>
      </c>
      <c r="AY5" s="85">
        <v>753503.95934100554</v>
      </c>
      <c r="AZ5" s="85">
        <v>4.1490698401093384</v>
      </c>
      <c r="BA5" s="85">
        <v>756846.54819613742</v>
      </c>
      <c r="BB5" s="85">
        <v>4.3241742822406666</v>
      </c>
      <c r="BC5" s="85">
        <v>768149.5179096004</v>
      </c>
      <c r="BD5" s="85">
        <v>4.4576701715641729</v>
      </c>
      <c r="BE5" s="85">
        <v>763970.58935337572</v>
      </c>
      <c r="BF5" s="85">
        <v>4.393316819384542</v>
      </c>
      <c r="BG5" s="85">
        <v>761775.71041192056</v>
      </c>
      <c r="BH5" s="85">
        <v>4.4233730266611104</v>
      </c>
      <c r="BI5" s="85">
        <v>767724.28127300309</v>
      </c>
      <c r="BJ5" s="85">
        <v>4.362671782518535</v>
      </c>
      <c r="BK5" s="85">
        <v>801284.37245152669</v>
      </c>
      <c r="BL5" s="85">
        <v>4.2652832608234661</v>
      </c>
      <c r="BM5" s="85">
        <v>796558.22814757167</v>
      </c>
      <c r="BN5" s="85">
        <v>4.0578837144026503</v>
      </c>
      <c r="BO5" s="85">
        <v>803408.70843495848</v>
      </c>
      <c r="BP5" s="85">
        <v>4.2933479016255482</v>
      </c>
      <c r="BQ5" s="85">
        <v>830350.08583598328</v>
      </c>
      <c r="BR5" s="85">
        <v>4.318983420771902</v>
      </c>
      <c r="BS5" s="85">
        <v>832957.61390165938</v>
      </c>
      <c r="BT5" s="85">
        <v>4.4104028259547787</v>
      </c>
      <c r="BU5" s="85">
        <v>823350.59395301272</v>
      </c>
      <c r="BV5" s="85">
        <v>4.4614180149855516</v>
      </c>
      <c r="BW5" s="85">
        <v>830030.41038040968</v>
      </c>
      <c r="BX5" s="85">
        <v>4.3710657197609137</v>
      </c>
      <c r="BY5" s="85">
        <v>845084.60393805557</v>
      </c>
      <c r="BZ5" s="85">
        <v>4.4489274083458037</v>
      </c>
      <c r="CA5" s="85">
        <v>850849.40524858981</v>
      </c>
      <c r="CB5" s="85">
        <v>4.525673704199507</v>
      </c>
      <c r="CC5" s="85">
        <v>858028.3214778651</v>
      </c>
      <c r="CD5" s="85">
        <v>4.5853021354839951</v>
      </c>
      <c r="CE5" s="85">
        <v>845367.35769526439</v>
      </c>
      <c r="CF5" s="85">
        <v>4.5521002217437818</v>
      </c>
      <c r="CG5" s="85">
        <v>849047.16732491658</v>
      </c>
      <c r="CH5" s="85">
        <v>4.9595595141653446</v>
      </c>
      <c r="CI5" s="85">
        <v>890065.27552998601</v>
      </c>
      <c r="CJ5" s="85">
        <v>5.0160705427316818</v>
      </c>
      <c r="CK5" s="85">
        <v>890431.599514995</v>
      </c>
      <c r="CL5" s="85">
        <v>4.8505930924511098</v>
      </c>
      <c r="CM5" s="85">
        <v>891339.40842302295</v>
      </c>
      <c r="CN5" s="85">
        <v>5.0947679889636408</v>
      </c>
      <c r="CO5" s="85">
        <v>932729.42446599063</v>
      </c>
      <c r="CP5" s="85">
        <v>5.0571483859539121</v>
      </c>
      <c r="CQ5" s="85">
        <v>919494.50511632464</v>
      </c>
      <c r="CR5" s="85">
        <v>4.9923038104505011</v>
      </c>
      <c r="CS5" s="85">
        <v>916195.3903632001</v>
      </c>
      <c r="CT5" s="85">
        <v>4.9691613140070636</v>
      </c>
      <c r="CU5" s="85">
        <v>931381.23486619524</v>
      </c>
      <c r="CV5" s="85">
        <v>4.7830931565778698</v>
      </c>
      <c r="CW5" s="85">
        <v>925536.22090931027</v>
      </c>
      <c r="CX5" s="85">
        <v>4.777716623545432</v>
      </c>
      <c r="CY5" s="85">
        <v>941325.68914128863</v>
      </c>
      <c r="CZ5" s="85">
        <v>4.7202720099064415</v>
      </c>
      <c r="DA5" s="85">
        <v>977540.63043135253</v>
      </c>
      <c r="DB5" s="85">
        <v>4.265896778454608</v>
      </c>
      <c r="DC5" s="85">
        <v>1005289.9152998351</v>
      </c>
      <c r="DD5" s="85">
        <v>4.1882438173089485</v>
      </c>
      <c r="DE5" s="85">
        <v>1014852.7422206902</v>
      </c>
      <c r="DF5" s="85">
        <v>4.1568412166400597</v>
      </c>
      <c r="DG5" s="85">
        <v>1075115.8797568919</v>
      </c>
      <c r="DH5" s="85">
        <v>3.6387517176951993</v>
      </c>
      <c r="DI5" s="85">
        <v>1081490.3817940147</v>
      </c>
      <c r="DJ5" s="85">
        <v>3.3309934609427923</v>
      </c>
      <c r="DK5" s="85">
        <v>1106298.3156114989</v>
      </c>
      <c r="DL5" s="85">
        <v>3.222892786641069</v>
      </c>
      <c r="DM5" s="85">
        <v>1161478.9720955302</v>
      </c>
      <c r="DN5" s="85">
        <v>3.1063096936568892</v>
      </c>
      <c r="DO5" s="85">
        <v>1180322.3951549819</v>
      </c>
      <c r="DP5" s="85">
        <v>2.84648991646936</v>
      </c>
      <c r="DQ5" s="85">
        <v>1187308.5186814009</v>
      </c>
      <c r="DR5" s="85">
        <v>2.7816365002036028</v>
      </c>
      <c r="DS5" s="85">
        <v>1235473.0318339833</v>
      </c>
      <c r="DT5" s="85">
        <v>2.7599468210211731</v>
      </c>
      <c r="DU5" s="85">
        <v>1255745.1834917406</v>
      </c>
      <c r="DV5" s="85">
        <v>2.6430616891540697</v>
      </c>
      <c r="DW5" s="85">
        <v>1286585.1524180165</v>
      </c>
      <c r="DX5" s="85">
        <v>2.9285086018143054</v>
      </c>
      <c r="DY5" s="85">
        <v>1347094.0264384637</v>
      </c>
      <c r="DZ5" s="85">
        <v>2.838566235637539</v>
      </c>
      <c r="EA5" s="85">
        <v>1328409.0165672046</v>
      </c>
      <c r="EB5" s="85">
        <v>2.7242022857582757</v>
      </c>
      <c r="EC5" s="85">
        <v>1342407.9795390971</v>
      </c>
      <c r="ED5" s="85">
        <v>3.0086018077737906</v>
      </c>
      <c r="EE5" s="85">
        <v>1411828.2759213494</v>
      </c>
      <c r="EF5" s="85">
        <v>2.9194437792719046</v>
      </c>
      <c r="EG5" s="85">
        <v>1397613.4017032248</v>
      </c>
      <c r="EH5" s="85">
        <v>3.0524776875486404</v>
      </c>
      <c r="EI5" s="85">
        <v>1420065.8431127251</v>
      </c>
      <c r="EJ5" s="85">
        <v>4.1313721420155547</v>
      </c>
      <c r="EK5" s="85">
        <v>1439182.1317336056</v>
      </c>
    </row>
    <row r="6" spans="1:141" x14ac:dyDescent="0.25">
      <c r="B6" s="18">
        <v>2</v>
      </c>
      <c r="C6" s="244" t="s">
        <v>613</v>
      </c>
      <c r="D6" s="85">
        <v>8.1015450798036976</v>
      </c>
      <c r="E6" s="85">
        <v>252197.92240287998</v>
      </c>
      <c r="F6" s="85">
        <v>6.6681643677359732</v>
      </c>
      <c r="G6" s="85">
        <v>327493.28165807901</v>
      </c>
      <c r="H6" s="85">
        <v>6.4483171679638467</v>
      </c>
      <c r="I6" s="85">
        <v>394658.42549379403</v>
      </c>
      <c r="J6" s="85">
        <v>5.5732410556151502</v>
      </c>
      <c r="K6" s="85">
        <v>491833.0255404528</v>
      </c>
      <c r="L6" s="85">
        <v>10.084446670447926</v>
      </c>
      <c r="M6" s="85">
        <v>835554.73863992002</v>
      </c>
      <c r="N6" s="85">
        <v>10.239494648633544</v>
      </c>
      <c r="O6" s="85">
        <v>1036410.0988121202</v>
      </c>
      <c r="P6" s="85">
        <v>5.6102489495080379</v>
      </c>
      <c r="Q6" s="85">
        <v>503034.6751536497</v>
      </c>
      <c r="R6" s="85">
        <v>5.6546297683726694</v>
      </c>
      <c r="S6" s="85">
        <v>501932.97489083308</v>
      </c>
      <c r="T6" s="85">
        <v>5.6708598013606926</v>
      </c>
      <c r="U6" s="85">
        <v>515349.32466528012</v>
      </c>
      <c r="V6" s="85">
        <v>5.9220716901264909</v>
      </c>
      <c r="W6" s="85">
        <v>540703.87332469609</v>
      </c>
      <c r="X6" s="85">
        <v>6.3680159516284958</v>
      </c>
      <c r="Y6" s="85">
        <v>565107.51569544792</v>
      </c>
      <c r="Z6" s="85">
        <v>6.7213658274395431</v>
      </c>
      <c r="AA6" s="85">
        <v>596250.42930380185</v>
      </c>
      <c r="AB6" s="85">
        <v>7.3690023893096122</v>
      </c>
      <c r="AC6" s="85">
        <v>645492.59939359198</v>
      </c>
      <c r="AD6" s="85">
        <v>7.9400502874397851</v>
      </c>
      <c r="AE6" s="85">
        <v>696808.54673824401</v>
      </c>
      <c r="AF6" s="85">
        <v>8.5404134137123755</v>
      </c>
      <c r="AG6" s="85">
        <v>749990.25816530001</v>
      </c>
      <c r="AH6" s="85">
        <v>8.9190086422088193</v>
      </c>
      <c r="AI6" s="85">
        <v>770273.55603474006</v>
      </c>
      <c r="AJ6" s="85">
        <v>9.6096845851941133</v>
      </c>
      <c r="AK6" s="85">
        <v>790886.02491524012</v>
      </c>
      <c r="AL6" s="85">
        <v>10.084446670447926</v>
      </c>
      <c r="AM6" s="85">
        <v>835554.73863992002</v>
      </c>
      <c r="AN6" s="85">
        <v>10.223826781819048</v>
      </c>
      <c r="AO6" s="85">
        <v>848444.64078474999</v>
      </c>
      <c r="AP6" s="85">
        <v>10.322889310085261</v>
      </c>
      <c r="AQ6" s="85">
        <v>858905.48072458</v>
      </c>
      <c r="AR6" s="85">
        <v>10.30735328758248</v>
      </c>
      <c r="AS6" s="85">
        <v>855002.3897413183</v>
      </c>
      <c r="AT6" s="85">
        <v>10.195595637894026</v>
      </c>
      <c r="AU6" s="85">
        <v>844500.34441326011</v>
      </c>
      <c r="AV6" s="85">
        <v>10.271282092120352</v>
      </c>
      <c r="AW6" s="85">
        <v>860980.70682265819</v>
      </c>
      <c r="AX6" s="85">
        <v>10.199855814449904</v>
      </c>
      <c r="AY6" s="85">
        <v>890069.52752726991</v>
      </c>
      <c r="AZ6" s="85">
        <v>10.186834734388743</v>
      </c>
      <c r="BA6" s="85">
        <v>916969.51216533047</v>
      </c>
      <c r="BB6" s="85">
        <v>10.170065714436348</v>
      </c>
      <c r="BC6" s="85">
        <v>927359.7841256801</v>
      </c>
      <c r="BD6" s="85">
        <v>10.381744734190825</v>
      </c>
      <c r="BE6" s="85">
        <v>959007.08934678009</v>
      </c>
      <c r="BF6" s="85">
        <v>10.325365495264052</v>
      </c>
      <c r="BG6" s="85">
        <v>981696.85671773041</v>
      </c>
      <c r="BH6" s="85">
        <v>10.306405291525063</v>
      </c>
      <c r="BI6" s="85">
        <v>1008492.6931676402</v>
      </c>
      <c r="BJ6" s="85">
        <v>10.239494648633544</v>
      </c>
      <c r="BK6" s="85">
        <v>1036410.0988121202</v>
      </c>
      <c r="BL6" s="85">
        <v>9.8432286349301279</v>
      </c>
      <c r="BM6" s="85">
        <v>1071415.4579379694</v>
      </c>
      <c r="BN6" s="85">
        <v>9.9781688438325773</v>
      </c>
      <c r="BO6" s="85">
        <v>1085241.74109542</v>
      </c>
      <c r="BP6" s="85">
        <v>10.246027232287377</v>
      </c>
      <c r="BQ6" s="85">
        <v>1109822.7542979277</v>
      </c>
      <c r="BR6" s="85">
        <v>10.271948102085352</v>
      </c>
      <c r="BS6" s="85">
        <v>1124046.4365254915</v>
      </c>
      <c r="BT6" s="85">
        <v>10.114721102732396</v>
      </c>
      <c r="BU6" s="85">
        <v>1183332.8713196318</v>
      </c>
      <c r="BV6" s="85">
        <v>10.283308639976505</v>
      </c>
      <c r="BW6" s="85">
        <v>1206389.4095106139</v>
      </c>
      <c r="BX6" s="85">
        <v>10.294247553471886</v>
      </c>
      <c r="BY6" s="85">
        <v>1207979.1262226817</v>
      </c>
      <c r="BZ6" s="85">
        <v>10.09621987265005</v>
      </c>
      <c r="CA6" s="85">
        <v>1205878.4995266958</v>
      </c>
      <c r="CB6" s="85">
        <v>10.177019873852494</v>
      </c>
      <c r="CC6" s="85">
        <v>1207872.6514297298</v>
      </c>
      <c r="CD6" s="85">
        <v>10.092849624773361</v>
      </c>
      <c r="CE6" s="85">
        <v>1227572.2411873806</v>
      </c>
      <c r="CF6" s="85">
        <v>10.090951174478208</v>
      </c>
      <c r="CG6" s="85">
        <v>1235052.5653288153</v>
      </c>
      <c r="CH6" s="85">
        <v>9.9517881845853484</v>
      </c>
      <c r="CI6" s="85">
        <v>1248493.2200215654</v>
      </c>
      <c r="CJ6" s="85">
        <v>9.8917092450402642</v>
      </c>
      <c r="CK6" s="85">
        <v>1286924.7096171156</v>
      </c>
      <c r="CL6" s="85">
        <v>9.8744695447076207</v>
      </c>
      <c r="CM6" s="85">
        <v>1307907.8953847601</v>
      </c>
      <c r="CN6" s="85">
        <v>9.7829503385832588</v>
      </c>
      <c r="CO6" s="85">
        <v>1341676.43358203</v>
      </c>
      <c r="CP6" s="85">
        <v>9.8165776228172152</v>
      </c>
      <c r="CQ6" s="85">
        <v>1367322.534596557</v>
      </c>
      <c r="CR6" s="85">
        <v>9.7198724054487791</v>
      </c>
      <c r="CS6" s="85">
        <v>1387055.6311594767</v>
      </c>
      <c r="CT6" s="85">
        <v>9.7121032064511539</v>
      </c>
      <c r="CU6" s="85">
        <v>1411223.8363923656</v>
      </c>
      <c r="CV6" s="85">
        <v>9.6882632455394138</v>
      </c>
      <c r="CW6" s="85">
        <v>1434481.3920132963</v>
      </c>
      <c r="CX6" s="85">
        <v>9.7429030557190526</v>
      </c>
      <c r="CY6" s="85">
        <v>1473964.9082426399</v>
      </c>
      <c r="CZ6" s="85">
        <v>9.7333834458213175</v>
      </c>
      <c r="DA6" s="85">
        <v>1480060.4146780195</v>
      </c>
      <c r="DB6" s="85">
        <v>9.446727241094889</v>
      </c>
      <c r="DC6" s="85">
        <v>1480155.5523806715</v>
      </c>
      <c r="DD6" s="85">
        <v>9.2599089398252872</v>
      </c>
      <c r="DE6" s="85">
        <v>1487316.2136085266</v>
      </c>
      <c r="DF6" s="85">
        <v>9.0164496414133222</v>
      </c>
      <c r="DG6" s="85">
        <v>1604791.083565661</v>
      </c>
      <c r="DH6" s="85">
        <v>8.7944724121220776</v>
      </c>
      <c r="DI6" s="85">
        <v>1664836.9528128996</v>
      </c>
      <c r="DJ6" s="85">
        <v>8.6805201854261984</v>
      </c>
      <c r="DK6" s="85">
        <v>1689310.1962741595</v>
      </c>
      <c r="DL6" s="85">
        <v>8.460589108478052</v>
      </c>
      <c r="DM6" s="85">
        <v>1717266.5712075273</v>
      </c>
      <c r="DN6" s="85">
        <v>8.3653931374736263</v>
      </c>
      <c r="DO6" s="85">
        <v>1740061.2990378493</v>
      </c>
      <c r="DP6" s="85">
        <v>8.2018829194443743</v>
      </c>
      <c r="DQ6" s="85">
        <v>1762732.5188244993</v>
      </c>
      <c r="DR6" s="85">
        <v>8.0137113818000856</v>
      </c>
      <c r="DS6" s="85">
        <v>1767231.2831476002</v>
      </c>
      <c r="DT6" s="85">
        <v>8.0404510143097756</v>
      </c>
      <c r="DU6" s="85">
        <v>1762706.2697258098</v>
      </c>
      <c r="DV6" s="85">
        <v>7.7508776532051824</v>
      </c>
      <c r="DW6" s="85">
        <v>1764956.9471587201</v>
      </c>
      <c r="DX6" s="85">
        <v>7.659040696314718</v>
      </c>
      <c r="DY6" s="85">
        <v>1800243.6416390287</v>
      </c>
      <c r="DZ6" s="85">
        <v>7.6269091247923617</v>
      </c>
      <c r="EA6" s="85">
        <v>1847735.1030489297</v>
      </c>
      <c r="EB6" s="85">
        <v>7.6585443347275373</v>
      </c>
      <c r="EC6" s="85">
        <v>1823370.6544069499</v>
      </c>
      <c r="ED6" s="85">
        <v>7.72356866416784</v>
      </c>
      <c r="EE6" s="85">
        <v>1864001.8084132546</v>
      </c>
      <c r="EF6" s="85">
        <v>7.771302277252099</v>
      </c>
      <c r="EG6" s="85">
        <v>1924529.0697626993</v>
      </c>
      <c r="EH6" s="85">
        <v>7.8020539904415429</v>
      </c>
      <c r="EI6" s="85">
        <v>1948796.8022060993</v>
      </c>
      <c r="EJ6" s="85">
        <v>7.9645719488925302</v>
      </c>
      <c r="EK6" s="85">
        <v>2017075.5426683589</v>
      </c>
    </row>
    <row r="7" spans="1:141" x14ac:dyDescent="0.25">
      <c r="B7" s="18">
        <v>2.1</v>
      </c>
      <c r="C7" s="24" t="s">
        <v>614</v>
      </c>
      <c r="D7" s="85">
        <v>6.445530561051906</v>
      </c>
      <c r="E7" s="85">
        <v>4615.7339791100003</v>
      </c>
      <c r="F7" s="85">
        <v>6.1957605074047652</v>
      </c>
      <c r="G7" s="85">
        <v>5725.180876989999</v>
      </c>
      <c r="H7" s="85">
        <v>5.7048663232788979</v>
      </c>
      <c r="I7" s="85">
        <v>5133.9745131299997</v>
      </c>
      <c r="J7" s="85">
        <v>5.2399382587599863</v>
      </c>
      <c r="K7" s="85">
        <v>3299.7574078400007</v>
      </c>
      <c r="L7" s="85">
        <v>9.1250200625883711</v>
      </c>
      <c r="M7" s="85">
        <v>16437.81402120999</v>
      </c>
      <c r="N7" s="85">
        <v>10.541144367817495</v>
      </c>
      <c r="O7" s="85">
        <v>31931.417553599997</v>
      </c>
      <c r="P7" s="85">
        <v>5.2037976588251578</v>
      </c>
      <c r="Q7" s="85">
        <v>4927.6281196000018</v>
      </c>
      <c r="R7" s="85">
        <v>4.8674020615015774</v>
      </c>
      <c r="S7" s="85">
        <v>7279.1421461899754</v>
      </c>
      <c r="T7" s="85">
        <v>5.6267177943996591</v>
      </c>
      <c r="U7" s="85">
        <v>8913.3110679800011</v>
      </c>
      <c r="V7" s="85">
        <v>4.4096900517524258</v>
      </c>
      <c r="W7" s="85">
        <v>4641.6094491800004</v>
      </c>
      <c r="X7" s="85">
        <v>4.4378169442141937</v>
      </c>
      <c r="Y7" s="85">
        <v>6140.6841380999967</v>
      </c>
      <c r="Z7" s="85">
        <v>4.2568645978328332</v>
      </c>
      <c r="AA7" s="85">
        <v>5038.7645215800012</v>
      </c>
      <c r="AB7" s="85">
        <v>4.3787488698854027</v>
      </c>
      <c r="AC7" s="85">
        <v>4126.7354937399987</v>
      </c>
      <c r="AD7" s="85">
        <v>4.8941381844139178</v>
      </c>
      <c r="AE7" s="85">
        <v>10232.76792312</v>
      </c>
      <c r="AF7" s="85">
        <v>7.0148503446906521</v>
      </c>
      <c r="AG7" s="85">
        <v>11200.270515349992</v>
      </c>
      <c r="AH7" s="85">
        <v>7.3336260093777677</v>
      </c>
      <c r="AI7" s="85">
        <v>13809.774132149998</v>
      </c>
      <c r="AJ7" s="85">
        <v>7.7238708856417686</v>
      </c>
      <c r="AK7" s="85">
        <v>17486.930481370007</v>
      </c>
      <c r="AL7" s="85">
        <v>9.1250200625883711</v>
      </c>
      <c r="AM7" s="85">
        <v>16437.81402120999</v>
      </c>
      <c r="AN7" s="85">
        <v>7.5240636297077481</v>
      </c>
      <c r="AO7" s="85">
        <v>10162.731994719998</v>
      </c>
      <c r="AP7" s="85">
        <v>7.4035258330214591</v>
      </c>
      <c r="AQ7" s="85">
        <v>13325.792523379987</v>
      </c>
      <c r="AR7" s="85">
        <v>7.8385746149768609</v>
      </c>
      <c r="AS7" s="85">
        <v>14066.712371599993</v>
      </c>
      <c r="AT7" s="85">
        <v>7.7874300844430531</v>
      </c>
      <c r="AU7" s="85">
        <v>10557.469923059991</v>
      </c>
      <c r="AV7" s="85">
        <v>9.0030783002592294</v>
      </c>
      <c r="AW7" s="85">
        <v>11034.120724079999</v>
      </c>
      <c r="AX7" s="85">
        <v>10.684259964973162</v>
      </c>
      <c r="AY7" s="85">
        <v>12559.828126919996</v>
      </c>
      <c r="AZ7" s="85">
        <v>9.9759177066562046</v>
      </c>
      <c r="BA7" s="85">
        <v>19344.34971438042</v>
      </c>
      <c r="BB7" s="85">
        <v>8.7816358225474147</v>
      </c>
      <c r="BC7" s="85">
        <v>21100.162218360001</v>
      </c>
      <c r="BD7" s="85">
        <v>10.353347391960513</v>
      </c>
      <c r="BE7" s="85">
        <v>20736.010758900007</v>
      </c>
      <c r="BF7" s="85">
        <v>10.680974977479645</v>
      </c>
      <c r="BG7" s="85">
        <v>16703.262196509997</v>
      </c>
      <c r="BH7" s="85">
        <v>11.086305691550995</v>
      </c>
      <c r="BI7" s="85">
        <v>36176.361419940004</v>
      </c>
      <c r="BJ7" s="85">
        <v>10.541144367817495</v>
      </c>
      <c r="BK7" s="85">
        <v>31931.417553599997</v>
      </c>
      <c r="BL7" s="85">
        <v>10.236150664858767</v>
      </c>
      <c r="BM7" s="85">
        <v>30390.795189437991</v>
      </c>
      <c r="BN7" s="85">
        <v>9.5306343394197004</v>
      </c>
      <c r="BO7" s="85">
        <v>34008.808150069999</v>
      </c>
      <c r="BP7" s="85">
        <v>9.36549117289435</v>
      </c>
      <c r="BQ7" s="85">
        <v>43896.170165049996</v>
      </c>
      <c r="BR7" s="85">
        <v>9.6050288046395718</v>
      </c>
      <c r="BS7" s="85">
        <v>43052.017950330024</v>
      </c>
      <c r="BT7" s="85">
        <v>10.306768307093524</v>
      </c>
      <c r="BU7" s="85">
        <v>45029.084951290002</v>
      </c>
      <c r="BV7" s="85">
        <v>9.6968510671358601</v>
      </c>
      <c r="BW7" s="85">
        <v>46070.097533559994</v>
      </c>
      <c r="BX7" s="85">
        <v>10.750370819638208</v>
      </c>
      <c r="BY7" s="85">
        <v>31911.694444259996</v>
      </c>
      <c r="BZ7" s="85">
        <v>10.769057105628656</v>
      </c>
      <c r="CA7" s="85">
        <v>40604.846465789989</v>
      </c>
      <c r="CB7" s="85">
        <v>10.383103260616672</v>
      </c>
      <c r="CC7" s="85">
        <v>35313.926468130005</v>
      </c>
      <c r="CD7" s="85">
        <v>10.421211660986192</v>
      </c>
      <c r="CE7" s="85">
        <v>33586.318763299991</v>
      </c>
      <c r="CF7" s="85">
        <v>10.761109279352997</v>
      </c>
      <c r="CG7" s="85">
        <v>27598.170268840007</v>
      </c>
      <c r="CH7" s="85">
        <v>10.186469313210493</v>
      </c>
      <c r="CI7" s="85">
        <v>28224.426085070005</v>
      </c>
      <c r="CJ7" s="85">
        <v>10.230630300747098</v>
      </c>
      <c r="CK7" s="85">
        <v>28877.809099489983</v>
      </c>
      <c r="CL7" s="85">
        <v>10.359565658981863</v>
      </c>
      <c r="CM7" s="85">
        <v>26020.645101109996</v>
      </c>
      <c r="CN7" s="85">
        <v>9.8138842584519459</v>
      </c>
      <c r="CO7" s="85">
        <v>28695.863596850002</v>
      </c>
      <c r="CP7" s="85">
        <v>10.139460581828818</v>
      </c>
      <c r="CQ7" s="85">
        <v>34230.659632160001</v>
      </c>
      <c r="CR7" s="85">
        <v>10.169740047327164</v>
      </c>
      <c r="CS7" s="85">
        <v>29708.825675500007</v>
      </c>
      <c r="CT7" s="85">
        <v>0</v>
      </c>
      <c r="CU7" s="85">
        <v>0</v>
      </c>
      <c r="CV7" s="85">
        <v>0</v>
      </c>
      <c r="CW7" s="85">
        <v>0</v>
      </c>
      <c r="CX7" s="85">
        <v>0</v>
      </c>
      <c r="CY7" s="85">
        <v>0</v>
      </c>
      <c r="CZ7" s="85">
        <v>0</v>
      </c>
      <c r="DA7" s="85">
        <v>0</v>
      </c>
      <c r="DB7" s="85">
        <v>0</v>
      </c>
      <c r="DC7" s="85">
        <v>0</v>
      </c>
      <c r="DD7" s="85">
        <v>0</v>
      </c>
      <c r="DE7" s="85">
        <v>0</v>
      </c>
      <c r="DF7" s="85">
        <v>0</v>
      </c>
      <c r="DG7" s="85">
        <v>0</v>
      </c>
      <c r="DH7" s="85">
        <v>0</v>
      </c>
      <c r="DI7" s="85">
        <v>0</v>
      </c>
      <c r="DJ7" s="85">
        <v>0</v>
      </c>
      <c r="DK7" s="85">
        <v>0</v>
      </c>
      <c r="DL7" s="85">
        <v>0</v>
      </c>
      <c r="DM7" s="85">
        <v>0</v>
      </c>
      <c r="DN7" s="85">
        <v>0</v>
      </c>
      <c r="DO7" s="85">
        <v>0</v>
      </c>
      <c r="DP7" s="85">
        <v>0</v>
      </c>
      <c r="DQ7" s="85">
        <v>0</v>
      </c>
      <c r="DR7" s="85">
        <v>0</v>
      </c>
      <c r="DS7" s="85">
        <v>0</v>
      </c>
      <c r="DT7" s="85">
        <v>0</v>
      </c>
      <c r="DU7" s="85">
        <v>0</v>
      </c>
      <c r="DV7" s="85">
        <v>0</v>
      </c>
      <c r="DW7" s="85">
        <v>0</v>
      </c>
      <c r="DX7" s="85">
        <v>0</v>
      </c>
      <c r="DY7" s="85">
        <v>0</v>
      </c>
      <c r="DZ7" s="85">
        <v>0</v>
      </c>
      <c r="EA7" s="85">
        <v>0</v>
      </c>
      <c r="EB7" s="85">
        <v>0</v>
      </c>
      <c r="EC7" s="85">
        <v>0</v>
      </c>
      <c r="ED7" s="85">
        <v>0</v>
      </c>
      <c r="EE7" s="85">
        <v>0</v>
      </c>
      <c r="EF7" s="85">
        <v>0</v>
      </c>
      <c r="EG7" s="85">
        <v>0</v>
      </c>
      <c r="EH7" s="85">
        <v>0</v>
      </c>
      <c r="EI7" s="85">
        <v>0</v>
      </c>
      <c r="EJ7" s="85">
        <v>0</v>
      </c>
      <c r="EK7" s="85">
        <v>0</v>
      </c>
    </row>
    <row r="8" spans="1:141" x14ac:dyDescent="0.25">
      <c r="B8" s="245">
        <v>2.2000000000000002</v>
      </c>
      <c r="C8" s="24" t="s">
        <v>615</v>
      </c>
      <c r="D8" s="85">
        <v>7.0764886574539982</v>
      </c>
      <c r="E8" s="85">
        <v>12768.780762875433</v>
      </c>
      <c r="F8" s="85">
        <v>6.7304360873483793</v>
      </c>
      <c r="G8" s="85">
        <v>18052.571258085693</v>
      </c>
      <c r="H8" s="85">
        <v>5.0941033889031013</v>
      </c>
      <c r="I8" s="85">
        <v>17077.258044790004</v>
      </c>
      <c r="J8" s="85">
        <v>5.0076079650102256</v>
      </c>
      <c r="K8" s="85">
        <v>18238.170892020007</v>
      </c>
      <c r="L8" s="85">
        <v>8.9154389846130684</v>
      </c>
      <c r="M8" s="85">
        <v>39944.809251189989</v>
      </c>
      <c r="N8" s="85">
        <v>10.013235575315004</v>
      </c>
      <c r="O8" s="85">
        <v>71592.919516359994</v>
      </c>
      <c r="P8" s="85">
        <v>5.1050921571232823</v>
      </c>
      <c r="Q8" s="85">
        <v>21487.800451969997</v>
      </c>
      <c r="R8" s="85">
        <v>5.0934468473777708</v>
      </c>
      <c r="S8" s="85">
        <v>20823.71745846</v>
      </c>
      <c r="T8" s="85">
        <v>5.0958289744584278</v>
      </c>
      <c r="U8" s="85">
        <v>25732.872623269992</v>
      </c>
      <c r="V8" s="85">
        <v>5.0093065875640725</v>
      </c>
      <c r="W8" s="85">
        <v>21759.876774349996</v>
      </c>
      <c r="X8" s="85">
        <v>4.6264530236012256</v>
      </c>
      <c r="Y8" s="85">
        <v>15029.431294609998</v>
      </c>
      <c r="Z8" s="85">
        <v>4.7623894645784466</v>
      </c>
      <c r="AA8" s="85">
        <v>17403.757071360003</v>
      </c>
      <c r="AB8" s="85">
        <v>6.3168530149523052</v>
      </c>
      <c r="AC8" s="85">
        <v>24981.567085240004</v>
      </c>
      <c r="AD8" s="85">
        <v>8.0121586948316725</v>
      </c>
      <c r="AE8" s="85">
        <v>30279.729931899998</v>
      </c>
      <c r="AF8" s="85">
        <v>7.5319710223291674</v>
      </c>
      <c r="AG8" s="85">
        <v>50668.623876630008</v>
      </c>
      <c r="AH8" s="85">
        <v>8.6261729515196404</v>
      </c>
      <c r="AI8" s="85">
        <v>52800.338505300002</v>
      </c>
      <c r="AJ8" s="85">
        <v>8.8070764570958353</v>
      </c>
      <c r="AK8" s="85">
        <v>41247.240312973336</v>
      </c>
      <c r="AL8" s="85">
        <v>8.9154389846130684</v>
      </c>
      <c r="AM8" s="85">
        <v>39944.809251189989</v>
      </c>
      <c r="AN8" s="85">
        <v>8.3545373127241174</v>
      </c>
      <c r="AO8" s="85">
        <v>45009.879673830037</v>
      </c>
      <c r="AP8" s="85">
        <v>8.0068146105353364</v>
      </c>
      <c r="AQ8" s="85">
        <v>43986.445274910016</v>
      </c>
      <c r="AR8" s="85">
        <v>8.2595275020290604</v>
      </c>
      <c r="AS8" s="85">
        <v>41116.47881713001</v>
      </c>
      <c r="AT8" s="85">
        <v>8.9463996700407762</v>
      </c>
      <c r="AU8" s="85">
        <v>36357.718699140009</v>
      </c>
      <c r="AV8" s="85">
        <v>8.9081561765308379</v>
      </c>
      <c r="AW8" s="85">
        <v>42897.516696050006</v>
      </c>
      <c r="AX8" s="85">
        <v>9.227747531531632</v>
      </c>
      <c r="AY8" s="85">
        <v>49841.124324229997</v>
      </c>
      <c r="AZ8" s="85">
        <v>9.9656119238824221</v>
      </c>
      <c r="BA8" s="85">
        <v>65677.219154859951</v>
      </c>
      <c r="BB8" s="85">
        <v>10.062326795104848</v>
      </c>
      <c r="BC8" s="85">
        <v>53074.351709730021</v>
      </c>
      <c r="BD8" s="85">
        <v>10.524759561559678</v>
      </c>
      <c r="BE8" s="85">
        <v>61546.751868760002</v>
      </c>
      <c r="BF8" s="85">
        <v>10.369579313767217</v>
      </c>
      <c r="BG8" s="85">
        <v>64062.638516950021</v>
      </c>
      <c r="BH8" s="85">
        <v>10.122821507144886</v>
      </c>
      <c r="BI8" s="85">
        <v>69549.840356840024</v>
      </c>
      <c r="BJ8" s="85">
        <v>10.013235575315004</v>
      </c>
      <c r="BK8" s="85">
        <v>71592.919516359994</v>
      </c>
      <c r="BL8" s="85">
        <v>9.3741238726132003</v>
      </c>
      <c r="BM8" s="85">
        <v>84401.266124480011</v>
      </c>
      <c r="BN8" s="85">
        <v>9.4679689356092673</v>
      </c>
      <c r="BO8" s="85">
        <v>91558.138368600019</v>
      </c>
      <c r="BP8" s="85">
        <v>9.8954202163698248</v>
      </c>
      <c r="BQ8" s="85">
        <v>84687.719200160005</v>
      </c>
      <c r="BR8" s="85">
        <v>9.9687294486032574</v>
      </c>
      <c r="BS8" s="85">
        <v>88043.277515700029</v>
      </c>
      <c r="BT8" s="85">
        <v>10.046613604987543</v>
      </c>
      <c r="BU8" s="85">
        <v>91471.212200260023</v>
      </c>
      <c r="BV8" s="85">
        <v>10.077837244184714</v>
      </c>
      <c r="BW8" s="85">
        <v>88503.073574350041</v>
      </c>
      <c r="BX8" s="85">
        <v>10.124231353368659</v>
      </c>
      <c r="BY8" s="85">
        <v>91243.174876800025</v>
      </c>
      <c r="BZ8" s="85">
        <v>9.9059463522506555</v>
      </c>
      <c r="CA8" s="85">
        <v>99512.063106639995</v>
      </c>
      <c r="CB8" s="85">
        <v>9.9733551355253418</v>
      </c>
      <c r="CC8" s="85">
        <v>95340.825252290029</v>
      </c>
      <c r="CD8" s="85">
        <v>9.9038412455895628</v>
      </c>
      <c r="CE8" s="85">
        <v>102620.55519179002</v>
      </c>
      <c r="CF8" s="85">
        <v>9.8259146765945875</v>
      </c>
      <c r="CG8" s="85">
        <v>94567.728464430053</v>
      </c>
      <c r="CH8" s="85">
        <v>9.8774981553244476</v>
      </c>
      <c r="CI8" s="85">
        <v>93613.038623850021</v>
      </c>
      <c r="CJ8" s="85">
        <v>9.617858328950641</v>
      </c>
      <c r="CK8" s="85">
        <v>102638.13108531003</v>
      </c>
      <c r="CL8" s="85">
        <v>9.6447257042605585</v>
      </c>
      <c r="CM8" s="85">
        <v>120033.14618279006</v>
      </c>
      <c r="CN8" s="85">
        <v>9.6530509978125814</v>
      </c>
      <c r="CO8" s="85">
        <v>144745.13117641577</v>
      </c>
      <c r="CP8" s="85">
        <v>9.6257136630239923</v>
      </c>
      <c r="CQ8" s="85">
        <v>140842.50135652788</v>
      </c>
      <c r="CR8" s="85">
        <v>9.4693946430245859</v>
      </c>
      <c r="CS8" s="85">
        <v>145364.63529282637</v>
      </c>
      <c r="CT8" s="85">
        <v>0</v>
      </c>
      <c r="CU8" s="85">
        <v>0</v>
      </c>
      <c r="CV8" s="85">
        <v>0</v>
      </c>
      <c r="CW8" s="85">
        <v>0</v>
      </c>
      <c r="CX8" s="85">
        <v>0</v>
      </c>
      <c r="CY8" s="85">
        <v>0</v>
      </c>
      <c r="CZ8" s="85">
        <v>0</v>
      </c>
      <c r="DA8" s="85">
        <v>0</v>
      </c>
      <c r="DB8" s="85">
        <v>0</v>
      </c>
      <c r="DC8" s="85">
        <v>0</v>
      </c>
      <c r="DD8" s="85">
        <v>0</v>
      </c>
      <c r="DE8" s="85">
        <v>0</v>
      </c>
      <c r="DF8" s="85">
        <v>0</v>
      </c>
      <c r="DG8" s="85">
        <v>0</v>
      </c>
      <c r="DH8" s="85">
        <v>0</v>
      </c>
      <c r="DI8" s="85">
        <v>0</v>
      </c>
      <c r="DJ8" s="85">
        <v>0</v>
      </c>
      <c r="DK8" s="85">
        <v>0</v>
      </c>
      <c r="DL8" s="85">
        <v>0</v>
      </c>
      <c r="DM8" s="85">
        <v>0</v>
      </c>
      <c r="DN8" s="85">
        <v>0</v>
      </c>
      <c r="DO8" s="85">
        <v>0</v>
      </c>
      <c r="DP8" s="85">
        <v>0</v>
      </c>
      <c r="DQ8" s="85">
        <v>0</v>
      </c>
      <c r="DR8" s="85">
        <v>0</v>
      </c>
      <c r="DS8" s="85">
        <v>0</v>
      </c>
      <c r="DT8" s="85">
        <v>0</v>
      </c>
      <c r="DU8" s="85">
        <v>0</v>
      </c>
      <c r="DV8" s="85">
        <v>0</v>
      </c>
      <c r="DW8" s="85">
        <v>0</v>
      </c>
      <c r="DX8" s="85">
        <v>0</v>
      </c>
      <c r="DY8" s="85">
        <v>0</v>
      </c>
      <c r="DZ8" s="85">
        <v>0</v>
      </c>
      <c r="EA8" s="85">
        <v>0</v>
      </c>
      <c r="EB8" s="85">
        <v>0</v>
      </c>
      <c r="EC8" s="85">
        <v>0</v>
      </c>
      <c r="ED8" s="85">
        <v>0</v>
      </c>
      <c r="EE8" s="85">
        <v>0</v>
      </c>
      <c r="EF8" s="85">
        <v>0</v>
      </c>
      <c r="EG8" s="85">
        <v>0</v>
      </c>
      <c r="EH8" s="85">
        <v>0</v>
      </c>
      <c r="EI8" s="85">
        <v>0</v>
      </c>
      <c r="EJ8" s="85">
        <v>0</v>
      </c>
      <c r="EK8" s="85">
        <v>0</v>
      </c>
    </row>
    <row r="9" spans="1:141" x14ac:dyDescent="0.25">
      <c r="B9" s="18">
        <v>2.2999999999999998</v>
      </c>
      <c r="C9" s="24" t="s">
        <v>616</v>
      </c>
      <c r="D9" s="85">
        <v>6.9154594269902736</v>
      </c>
      <c r="E9" s="85">
        <v>19791.123703664663</v>
      </c>
      <c r="F9" s="85">
        <v>6.1375405803414056</v>
      </c>
      <c r="G9" s="85">
        <v>18317.823797376892</v>
      </c>
      <c r="H9" s="85">
        <v>5.5272402318188414</v>
      </c>
      <c r="I9" s="85">
        <v>27069.180090800004</v>
      </c>
      <c r="J9" s="85">
        <v>4.4824294124008768</v>
      </c>
      <c r="K9" s="85">
        <v>45190.743340384011</v>
      </c>
      <c r="L9" s="85">
        <v>9.5694558000406325</v>
      </c>
      <c r="M9" s="85">
        <v>57925.543990889964</v>
      </c>
      <c r="N9" s="85">
        <v>9.9206022943795666</v>
      </c>
      <c r="O9" s="85">
        <v>107135.83409669003</v>
      </c>
      <c r="P9" s="85">
        <v>4.4647110916154862</v>
      </c>
      <c r="Q9" s="85">
        <v>45594.478671908029</v>
      </c>
      <c r="R9" s="85">
        <v>4.2913449648441118</v>
      </c>
      <c r="S9" s="85">
        <v>37211.908786385022</v>
      </c>
      <c r="T9" s="85">
        <v>4.5311409055120775</v>
      </c>
      <c r="U9" s="85">
        <v>37389.049077036005</v>
      </c>
      <c r="V9" s="85">
        <v>4.7549224072864993</v>
      </c>
      <c r="W9" s="85">
        <v>34886.741537600006</v>
      </c>
      <c r="X9" s="85">
        <v>5.6107052564764812</v>
      </c>
      <c r="Y9" s="85">
        <v>53508.309429881992</v>
      </c>
      <c r="Z9" s="85">
        <v>6.9630333365064017</v>
      </c>
      <c r="AA9" s="85">
        <v>60834.063707410016</v>
      </c>
      <c r="AB9" s="85">
        <v>7.2830470714665392</v>
      </c>
      <c r="AC9" s="85">
        <v>78315.088281567005</v>
      </c>
      <c r="AD9" s="85">
        <v>8.1572377182200544</v>
      </c>
      <c r="AE9" s="85">
        <v>63880.262337879998</v>
      </c>
      <c r="AF9" s="85">
        <v>7.7734736509661895</v>
      </c>
      <c r="AG9" s="85">
        <v>75145.443385541017</v>
      </c>
      <c r="AH9" s="85">
        <v>8.670822701054691</v>
      </c>
      <c r="AI9" s="85">
        <v>52060.58932700006</v>
      </c>
      <c r="AJ9" s="85">
        <v>8.9046009567034758</v>
      </c>
      <c r="AK9" s="85">
        <v>54974.827648883445</v>
      </c>
      <c r="AL9" s="85">
        <v>9.5694558000406325</v>
      </c>
      <c r="AM9" s="85">
        <v>57925.543990889964</v>
      </c>
      <c r="AN9" s="85">
        <v>9.6624386895583463</v>
      </c>
      <c r="AO9" s="85">
        <v>56714.423756260003</v>
      </c>
      <c r="AP9" s="85">
        <v>9.2529268204284758</v>
      </c>
      <c r="AQ9" s="85">
        <v>64243.096872640002</v>
      </c>
      <c r="AR9" s="85">
        <v>10.490426780882068</v>
      </c>
      <c r="AS9" s="85">
        <v>67911.400443369988</v>
      </c>
      <c r="AT9" s="85">
        <v>10.61282160600099</v>
      </c>
      <c r="AU9" s="85">
        <v>72261.850808749979</v>
      </c>
      <c r="AV9" s="85">
        <v>10.497881877405478</v>
      </c>
      <c r="AW9" s="85">
        <v>64709.619645580002</v>
      </c>
      <c r="AX9" s="85">
        <v>10.303713127193358</v>
      </c>
      <c r="AY9" s="85">
        <v>63174.644491856649</v>
      </c>
      <c r="AZ9" s="85">
        <v>10.314855876003511</v>
      </c>
      <c r="BA9" s="85">
        <v>69579.156857890048</v>
      </c>
      <c r="BB9" s="85">
        <v>10.345122638141486</v>
      </c>
      <c r="BC9" s="85">
        <v>71081.643621980038</v>
      </c>
      <c r="BD9" s="85">
        <v>10.200687812731873</v>
      </c>
      <c r="BE9" s="85">
        <v>78899.863260710015</v>
      </c>
      <c r="BF9" s="85">
        <v>9.956256313173304</v>
      </c>
      <c r="BG9" s="85">
        <v>84352.726574480039</v>
      </c>
      <c r="BH9" s="85">
        <v>9.9559485402303682</v>
      </c>
      <c r="BI9" s="85">
        <v>100189.68044538</v>
      </c>
      <c r="BJ9" s="85">
        <v>9.9206022943795666</v>
      </c>
      <c r="BK9" s="85">
        <v>107135.83409669003</v>
      </c>
      <c r="BL9" s="85">
        <v>10.56830479967191</v>
      </c>
      <c r="BM9" s="85">
        <v>118136.24631484006</v>
      </c>
      <c r="BN9" s="85">
        <v>9.9126001245020081</v>
      </c>
      <c r="BO9" s="85">
        <v>116334.21712642003</v>
      </c>
      <c r="BP9" s="85">
        <v>10.266435248338357</v>
      </c>
      <c r="BQ9" s="85">
        <v>131019.89142948003</v>
      </c>
      <c r="BR9" s="85">
        <v>10.06872358782404</v>
      </c>
      <c r="BS9" s="85">
        <v>143593.90485420008</v>
      </c>
      <c r="BT9" s="85">
        <v>9.9634426512776262</v>
      </c>
      <c r="BU9" s="85">
        <v>131819.62338096002</v>
      </c>
      <c r="BV9" s="85">
        <v>10.113196360085945</v>
      </c>
      <c r="BW9" s="85">
        <v>128871.86499657322</v>
      </c>
      <c r="BX9" s="85">
        <v>10.299302563184705</v>
      </c>
      <c r="BY9" s="85">
        <v>122145.68273499</v>
      </c>
      <c r="BZ9" s="85">
        <v>10.042718993305517</v>
      </c>
      <c r="CA9" s="85">
        <v>135668.93017643009</v>
      </c>
      <c r="CB9" s="85">
        <v>10.113721717893293</v>
      </c>
      <c r="CC9" s="85">
        <v>114472.16899415002</v>
      </c>
      <c r="CD9" s="85">
        <v>9.925259046838617</v>
      </c>
      <c r="CE9" s="85">
        <v>112898.61832180007</v>
      </c>
      <c r="CF9" s="85">
        <v>9.7496084105361884</v>
      </c>
      <c r="CG9" s="85">
        <v>142599.67065233405</v>
      </c>
      <c r="CH9" s="85">
        <v>9.7469118286653185</v>
      </c>
      <c r="CI9" s="85">
        <v>154415.31125872009</v>
      </c>
      <c r="CJ9" s="85">
        <v>9.7119855281503185</v>
      </c>
      <c r="CK9" s="85">
        <v>170209.57782844006</v>
      </c>
      <c r="CL9" s="85">
        <v>9.6512521084757559</v>
      </c>
      <c r="CM9" s="85">
        <v>168192.63843672996</v>
      </c>
      <c r="CN9" s="85">
        <v>9.5571084343647499</v>
      </c>
      <c r="CO9" s="85">
        <v>162076.33650312971</v>
      </c>
      <c r="CP9" s="85">
        <v>9.6116026941586323</v>
      </c>
      <c r="CQ9" s="85">
        <v>165845.11061913962</v>
      </c>
      <c r="CR9" s="85">
        <v>9.6026828399688124</v>
      </c>
      <c r="CS9" s="85">
        <v>171897.12102141755</v>
      </c>
      <c r="CT9" s="85">
        <v>9.5274685845120963</v>
      </c>
      <c r="CU9" s="85">
        <v>247977.88507914334</v>
      </c>
      <c r="CV9" s="85">
        <v>9.5626608439219023</v>
      </c>
      <c r="CW9" s="85">
        <v>260695.45576624695</v>
      </c>
      <c r="CX9" s="85">
        <v>9.5513334268609746</v>
      </c>
      <c r="CY9" s="85">
        <v>276589.07759958121</v>
      </c>
      <c r="CZ9" s="85">
        <v>9.5326512955933573</v>
      </c>
      <c r="DA9" s="85">
        <v>272465.11209791119</v>
      </c>
      <c r="DB9" s="85">
        <v>9.2446372140448663</v>
      </c>
      <c r="DC9" s="85">
        <v>246209.17290598215</v>
      </c>
      <c r="DD9" s="85">
        <v>8.6394755891879331</v>
      </c>
      <c r="DE9" s="85">
        <v>264878.21216872009</v>
      </c>
      <c r="DF9" s="85">
        <v>8.2255356965080058</v>
      </c>
      <c r="DG9" s="85">
        <v>293867.02941492014</v>
      </c>
      <c r="DH9" s="85">
        <v>7.9422061888720892</v>
      </c>
      <c r="DI9" s="85">
        <v>300443.50674515014</v>
      </c>
      <c r="DJ9" s="85">
        <v>7.7963796851276452</v>
      </c>
      <c r="DK9" s="85">
        <v>301118.47696567012</v>
      </c>
      <c r="DL9" s="85">
        <v>7.4434453977513808</v>
      </c>
      <c r="DM9" s="85">
        <v>298332.68854055007</v>
      </c>
      <c r="DN9" s="85">
        <v>7.4308059239610262</v>
      </c>
      <c r="DO9" s="85">
        <v>277580.34400066012</v>
      </c>
      <c r="DP9" s="85">
        <v>7.2741866966607471</v>
      </c>
      <c r="DQ9" s="85">
        <v>267486.64943238016</v>
      </c>
      <c r="DR9" s="85">
        <v>7.0341241279421256</v>
      </c>
      <c r="DS9" s="85">
        <v>258806.95026114001</v>
      </c>
      <c r="DT9" s="85">
        <v>6.9350896186791742</v>
      </c>
      <c r="DU9" s="85">
        <v>254627.30271027499</v>
      </c>
      <c r="DV9" s="85">
        <v>6.6916351785505768</v>
      </c>
      <c r="DW9" s="85">
        <v>266949.77563217428</v>
      </c>
      <c r="DX9" s="85">
        <v>6.7039073350670941</v>
      </c>
      <c r="DY9" s="85">
        <v>293182.85405088426</v>
      </c>
      <c r="DZ9" s="85">
        <v>6.78930442782816</v>
      </c>
      <c r="EA9" s="85">
        <v>303577.82043594046</v>
      </c>
      <c r="EB9" s="85">
        <v>6.975666389088099</v>
      </c>
      <c r="EC9" s="85">
        <v>293128.78036347055</v>
      </c>
      <c r="ED9" s="85">
        <v>7.1171600293939212</v>
      </c>
      <c r="EE9" s="85">
        <v>316776.14405053901</v>
      </c>
      <c r="EF9" s="85">
        <v>7.2340609664821196</v>
      </c>
      <c r="EG9" s="85">
        <v>328292.80461442901</v>
      </c>
      <c r="EH9" s="85">
        <v>7.2251259159250605</v>
      </c>
      <c r="EI9" s="85">
        <v>373287.56754433858</v>
      </c>
      <c r="EJ9" s="85">
        <v>7.5958792310979462</v>
      </c>
      <c r="EK9" s="85">
        <v>375319.08268575004</v>
      </c>
    </row>
    <row r="10" spans="1:141" x14ac:dyDescent="0.25">
      <c r="B10" s="245">
        <v>2.4</v>
      </c>
      <c r="C10" s="24" t="s">
        <v>617</v>
      </c>
      <c r="D10" s="85">
        <v>8.1330652186558616</v>
      </c>
      <c r="E10" s="85">
        <v>140261.63645599698</v>
      </c>
      <c r="F10" s="85">
        <v>6.4847198570772093</v>
      </c>
      <c r="G10" s="85">
        <v>182218.93202327678</v>
      </c>
      <c r="H10" s="85">
        <v>6.4680489129684213</v>
      </c>
      <c r="I10" s="85">
        <v>184288.48799934404</v>
      </c>
      <c r="J10" s="85">
        <v>5.7606194996924396</v>
      </c>
      <c r="K10" s="85">
        <v>277140.73575479683</v>
      </c>
      <c r="L10" s="85">
        <v>10.390633550172854</v>
      </c>
      <c r="M10" s="85">
        <v>471888.49707116012</v>
      </c>
      <c r="N10" s="85">
        <v>10.423332971746545</v>
      </c>
      <c r="O10" s="85">
        <v>488484.55088916997</v>
      </c>
      <c r="P10" s="85">
        <v>5.8305295902359378</v>
      </c>
      <c r="Q10" s="85">
        <v>284119.60136708769</v>
      </c>
      <c r="R10" s="85">
        <v>5.865579545102853</v>
      </c>
      <c r="S10" s="85">
        <v>284140.2702483256</v>
      </c>
      <c r="T10" s="85">
        <v>5.872151520605831</v>
      </c>
      <c r="U10" s="85">
        <v>294465.94495568611</v>
      </c>
      <c r="V10" s="85">
        <v>6.1173277444837773</v>
      </c>
      <c r="W10" s="85">
        <v>288298.50833540596</v>
      </c>
      <c r="X10" s="85">
        <v>6.6479316658502468</v>
      </c>
      <c r="Y10" s="85">
        <v>331742.13430866192</v>
      </c>
      <c r="Z10" s="85">
        <v>6.9119129678002507</v>
      </c>
      <c r="AA10" s="85">
        <v>336877.15307097783</v>
      </c>
      <c r="AB10" s="85">
        <v>7.5294500671992131</v>
      </c>
      <c r="AC10" s="85">
        <v>364026.66872269142</v>
      </c>
      <c r="AD10" s="85">
        <v>8.0554335123371494</v>
      </c>
      <c r="AE10" s="85">
        <v>377944.65533331904</v>
      </c>
      <c r="AF10" s="85">
        <v>8.8456285035661466</v>
      </c>
      <c r="AG10" s="85">
        <v>398374.38168847351</v>
      </c>
      <c r="AH10" s="85">
        <v>9.0070031799330756</v>
      </c>
      <c r="AI10" s="85">
        <v>439358.18772423</v>
      </c>
      <c r="AJ10" s="85">
        <v>9.9165501224065888</v>
      </c>
      <c r="AK10" s="85">
        <v>441605.57874111808</v>
      </c>
      <c r="AL10" s="85">
        <v>10.390633550172854</v>
      </c>
      <c r="AM10" s="85">
        <v>471888.49707116012</v>
      </c>
      <c r="AN10" s="85">
        <v>10.663257155271372</v>
      </c>
      <c r="AO10" s="85">
        <v>486270.78476687585</v>
      </c>
      <c r="AP10" s="85">
        <v>10.823769621378386</v>
      </c>
      <c r="AQ10" s="85">
        <v>500896.66830920061</v>
      </c>
      <c r="AR10" s="85">
        <v>10.746162207107913</v>
      </c>
      <c r="AS10" s="85">
        <v>473474.7390535099</v>
      </c>
      <c r="AT10" s="85">
        <v>10.607587453169334</v>
      </c>
      <c r="AU10" s="85">
        <v>480249.05589463306</v>
      </c>
      <c r="AV10" s="85">
        <v>10.506635181403951</v>
      </c>
      <c r="AW10" s="85">
        <v>485145.66768414597</v>
      </c>
      <c r="AX10" s="85">
        <v>10.550192366435921</v>
      </c>
      <c r="AY10" s="85">
        <v>483285.57077194715</v>
      </c>
      <c r="AZ10" s="85">
        <v>10.481979955194815</v>
      </c>
      <c r="BA10" s="85">
        <v>475357.4217497686</v>
      </c>
      <c r="BB10" s="85">
        <v>10.471030521376575</v>
      </c>
      <c r="BC10" s="85">
        <v>493426.14125637553</v>
      </c>
      <c r="BD10" s="85">
        <v>10.687067094533752</v>
      </c>
      <c r="BE10" s="85">
        <v>518615.89464328706</v>
      </c>
      <c r="BF10" s="85">
        <v>10.559016185925833</v>
      </c>
      <c r="BG10" s="85">
        <v>505671.49497678014</v>
      </c>
      <c r="BH10" s="85">
        <v>10.522419383668121</v>
      </c>
      <c r="BI10" s="85">
        <v>475869.84449590108</v>
      </c>
      <c r="BJ10" s="85">
        <v>10.423332971746545</v>
      </c>
      <c r="BK10" s="85">
        <v>488484.55088916997</v>
      </c>
      <c r="BL10" s="85">
        <v>9.8957777341852875</v>
      </c>
      <c r="BM10" s="85">
        <v>472577.77130511915</v>
      </c>
      <c r="BN10" s="85">
        <v>10.010073914012681</v>
      </c>
      <c r="BO10" s="85">
        <v>488374.17581021908</v>
      </c>
      <c r="BP10" s="85">
        <v>10.344144019403609</v>
      </c>
      <c r="BQ10" s="85">
        <v>483516.17678849294</v>
      </c>
      <c r="BR10" s="85">
        <v>10.43007376768011</v>
      </c>
      <c r="BS10" s="85">
        <v>469502.64555073978</v>
      </c>
      <c r="BT10" s="85">
        <v>9.9345579041198171</v>
      </c>
      <c r="BU10" s="85">
        <v>518048.18564063805</v>
      </c>
      <c r="BV10" s="85">
        <v>10.248320150580019</v>
      </c>
      <c r="BW10" s="85">
        <v>490257.72226160683</v>
      </c>
      <c r="BX10" s="85">
        <v>10.133448310946008</v>
      </c>
      <c r="BY10" s="85">
        <v>529704.96325640206</v>
      </c>
      <c r="BZ10" s="85">
        <v>9.7852798184650283</v>
      </c>
      <c r="CA10" s="85">
        <v>505951.39709611598</v>
      </c>
      <c r="CB10" s="85">
        <v>10.041480705799973</v>
      </c>
      <c r="CC10" s="85">
        <v>544362.04566551978</v>
      </c>
      <c r="CD10" s="85">
        <v>9.9759996313444361</v>
      </c>
      <c r="CE10" s="85">
        <v>532928.55145143834</v>
      </c>
      <c r="CF10" s="85">
        <v>10.005336618348927</v>
      </c>
      <c r="CG10" s="85">
        <v>513259.26733246591</v>
      </c>
      <c r="CH10" s="85">
        <v>9.8270641507624745</v>
      </c>
      <c r="CI10" s="85">
        <v>487870.56767705048</v>
      </c>
      <c r="CJ10" s="85">
        <v>9.7839006945133953</v>
      </c>
      <c r="CK10" s="85">
        <v>468485.24340345548</v>
      </c>
      <c r="CL10" s="85">
        <v>9.7062109040726146</v>
      </c>
      <c r="CM10" s="85">
        <v>511316.88224577007</v>
      </c>
      <c r="CN10" s="85">
        <v>9.6101043636619554</v>
      </c>
      <c r="CO10" s="85">
        <v>507498.35576356243</v>
      </c>
      <c r="CP10" s="85">
        <v>9.6357446324615825</v>
      </c>
      <c r="CQ10" s="85">
        <v>516153.20882617752</v>
      </c>
      <c r="CR10" s="85">
        <v>9.5249100771557771</v>
      </c>
      <c r="CS10" s="85">
        <v>547515.91596473008</v>
      </c>
      <c r="CT10" s="85">
        <v>9.629524250553299</v>
      </c>
      <c r="CU10" s="85">
        <v>337522.74333806423</v>
      </c>
      <c r="CV10" s="85">
        <v>9.5929493728591844</v>
      </c>
      <c r="CW10" s="85">
        <v>345237.42620356375</v>
      </c>
      <c r="CX10" s="85">
        <v>9.6373402361159428</v>
      </c>
      <c r="CY10" s="85">
        <v>363677.97883042798</v>
      </c>
      <c r="CZ10" s="85">
        <v>9.633970788450652</v>
      </c>
      <c r="DA10" s="85">
        <v>379535.6456092872</v>
      </c>
      <c r="DB10" s="85">
        <v>9.4388709119574976</v>
      </c>
      <c r="DC10" s="85">
        <v>412162.85629805288</v>
      </c>
      <c r="DD10" s="85">
        <v>9.2580259630423871</v>
      </c>
      <c r="DE10" s="85">
        <v>385888.90709163761</v>
      </c>
      <c r="DF10" s="85">
        <v>8.9575001459068719</v>
      </c>
      <c r="DG10" s="85">
        <v>466993.9728557092</v>
      </c>
      <c r="DH10" s="85">
        <v>8.6962204829055008</v>
      </c>
      <c r="DI10" s="85">
        <v>465857.57121068006</v>
      </c>
      <c r="DJ10" s="85">
        <v>8.4659384919808751</v>
      </c>
      <c r="DK10" s="85">
        <v>487162.45399783988</v>
      </c>
      <c r="DL10" s="85">
        <v>8.1766882018176084</v>
      </c>
      <c r="DM10" s="85">
        <v>548139.62227511813</v>
      </c>
      <c r="DN10" s="85">
        <v>8.0461874710795538</v>
      </c>
      <c r="DO10" s="85">
        <v>549955.18583882996</v>
      </c>
      <c r="DP10" s="85">
        <v>7.9253700960483773</v>
      </c>
      <c r="DQ10" s="85">
        <v>527100.93414064997</v>
      </c>
      <c r="DR10" s="85">
        <v>7.7492876886562367</v>
      </c>
      <c r="DS10" s="85">
        <v>593982.58773127012</v>
      </c>
      <c r="DT10" s="85">
        <v>8.0741366622763078</v>
      </c>
      <c r="DU10" s="85">
        <v>625783.83866840019</v>
      </c>
      <c r="DV10" s="85">
        <v>7.4829671766404919</v>
      </c>
      <c r="DW10" s="85">
        <v>591279.85057055787</v>
      </c>
      <c r="DX10" s="85">
        <v>7.3758803432883395</v>
      </c>
      <c r="DY10" s="85">
        <v>587889.1733911538</v>
      </c>
      <c r="DZ10" s="85">
        <v>7.2858652044624685</v>
      </c>
      <c r="EA10" s="85">
        <v>690769.19126610423</v>
      </c>
      <c r="EB10" s="85">
        <v>7.2641032891650497</v>
      </c>
      <c r="EC10" s="85">
        <v>661335.27747259557</v>
      </c>
      <c r="ED10" s="85">
        <v>7.3361556552388523</v>
      </c>
      <c r="EE10" s="85">
        <v>688829.24241415202</v>
      </c>
      <c r="EF10" s="85">
        <v>7.4794494742881561</v>
      </c>
      <c r="EG10" s="85">
        <v>762195.00628578477</v>
      </c>
      <c r="EH10" s="85">
        <v>7.4563445839725251</v>
      </c>
      <c r="EI10" s="85">
        <v>739917.29580788943</v>
      </c>
      <c r="EJ10" s="85">
        <v>7.7258922097851279</v>
      </c>
      <c r="EK10" s="85">
        <v>736550.15168940881</v>
      </c>
    </row>
    <row r="11" spans="1:141" x14ac:dyDescent="0.25">
      <c r="B11" s="18">
        <v>2.5</v>
      </c>
      <c r="C11" s="24" t="s">
        <v>618</v>
      </c>
      <c r="D11" s="85">
        <v>8.3744663007021067</v>
      </c>
      <c r="E11" s="85">
        <v>53449.106284966045</v>
      </c>
      <c r="F11" s="85">
        <v>6.896711317227596</v>
      </c>
      <c r="G11" s="85">
        <v>78274.016841121775</v>
      </c>
      <c r="H11" s="85">
        <v>6.5219109416398062</v>
      </c>
      <c r="I11" s="85">
        <v>133408.988563144</v>
      </c>
      <c r="J11" s="85">
        <v>5.3909420123183631</v>
      </c>
      <c r="K11" s="85">
        <v>124298.94624213397</v>
      </c>
      <c r="L11" s="85">
        <v>10.232898893121343</v>
      </c>
      <c r="M11" s="85">
        <v>190857.4062408605</v>
      </c>
      <c r="N11" s="85">
        <v>10.200054731054889</v>
      </c>
      <c r="O11" s="85">
        <v>234054.88657617709</v>
      </c>
      <c r="P11" s="85">
        <v>5.338804621339361</v>
      </c>
      <c r="Q11" s="85">
        <v>119366.90459649797</v>
      </c>
      <c r="R11" s="85">
        <v>5.496031373240986</v>
      </c>
      <c r="S11" s="85">
        <v>128730.54668020751</v>
      </c>
      <c r="T11" s="85">
        <v>5.5235112881141273</v>
      </c>
      <c r="U11" s="85">
        <v>124730.17736095599</v>
      </c>
      <c r="V11" s="85">
        <v>5.8975405203414342</v>
      </c>
      <c r="W11" s="85">
        <v>164150.17729720008</v>
      </c>
      <c r="X11" s="85">
        <v>6.1303907599060796</v>
      </c>
      <c r="Y11" s="85">
        <v>128889.79560521197</v>
      </c>
      <c r="Z11" s="85">
        <v>6.43757837676623</v>
      </c>
      <c r="AA11" s="85">
        <v>136635.00510719998</v>
      </c>
      <c r="AB11" s="85">
        <v>7.1333940902289124</v>
      </c>
      <c r="AC11" s="85">
        <v>136592.84233561449</v>
      </c>
      <c r="AD11" s="85">
        <v>7.760591073261474</v>
      </c>
      <c r="AE11" s="85">
        <v>161655.61467745248</v>
      </c>
      <c r="AF11" s="85">
        <v>8.5774216835098844</v>
      </c>
      <c r="AG11" s="85">
        <v>164487.85802253854</v>
      </c>
      <c r="AH11" s="85">
        <v>9.1512445482225253</v>
      </c>
      <c r="AI11" s="85">
        <v>165921.07814602347</v>
      </c>
      <c r="AJ11" s="85">
        <v>9.6338660285561115</v>
      </c>
      <c r="AK11" s="85">
        <v>180424.1888286609</v>
      </c>
      <c r="AL11" s="85">
        <v>10.232898893121343</v>
      </c>
      <c r="AM11" s="85">
        <v>190857.4062408605</v>
      </c>
      <c r="AN11" s="85">
        <v>10.202944057439662</v>
      </c>
      <c r="AO11" s="85">
        <v>192068.47302084469</v>
      </c>
      <c r="AP11" s="85">
        <v>10.602838785540618</v>
      </c>
      <c r="AQ11" s="85">
        <v>174837.38207530478</v>
      </c>
      <c r="AR11" s="85">
        <v>10.217676383031359</v>
      </c>
      <c r="AS11" s="85">
        <v>187011.20512113842</v>
      </c>
      <c r="AT11" s="85">
        <v>9.773584051888653</v>
      </c>
      <c r="AU11" s="85">
        <v>176064.47660732904</v>
      </c>
      <c r="AV11" s="85">
        <v>10.443769826189049</v>
      </c>
      <c r="AW11" s="85">
        <v>184978.2132203441</v>
      </c>
      <c r="AX11" s="85">
        <v>10.034510891351749</v>
      </c>
      <c r="AY11" s="85">
        <v>200404.79399049361</v>
      </c>
      <c r="AZ11" s="85">
        <v>10.015469839708338</v>
      </c>
      <c r="BA11" s="85">
        <v>202140.96297856898</v>
      </c>
      <c r="BB11" s="85">
        <v>9.9474280732447298</v>
      </c>
      <c r="BC11" s="85">
        <v>201240.75206361699</v>
      </c>
      <c r="BD11" s="85">
        <v>10.003642297495048</v>
      </c>
      <c r="BE11" s="85">
        <v>185373.227545328</v>
      </c>
      <c r="BF11" s="85">
        <v>10.170204885627655</v>
      </c>
      <c r="BG11" s="85">
        <v>208005.33339243004</v>
      </c>
      <c r="BH11" s="85">
        <v>10.195448984480981</v>
      </c>
      <c r="BI11" s="85">
        <v>220729.50120092407</v>
      </c>
      <c r="BJ11" s="85">
        <v>10.200054731054889</v>
      </c>
      <c r="BK11" s="85">
        <v>234054.88657617709</v>
      </c>
      <c r="BL11" s="85">
        <v>9.492627010702007</v>
      </c>
      <c r="BM11" s="85">
        <v>260001.48011781852</v>
      </c>
      <c r="BN11" s="85">
        <v>10.184256213705114</v>
      </c>
      <c r="BO11" s="85">
        <v>241481.36098659263</v>
      </c>
      <c r="BP11" s="85">
        <v>10.426168954934786</v>
      </c>
      <c r="BQ11" s="85">
        <v>249645.94329912015</v>
      </c>
      <c r="BR11" s="85">
        <v>10.474497233570036</v>
      </c>
      <c r="BS11" s="85">
        <v>254210.19912835199</v>
      </c>
      <c r="BT11" s="85">
        <v>10.479596531775277</v>
      </c>
      <c r="BU11" s="85">
        <v>245925.84103790042</v>
      </c>
      <c r="BV11" s="85">
        <v>10.584805712234694</v>
      </c>
      <c r="BW11" s="85">
        <v>295174.69284291548</v>
      </c>
      <c r="BX11" s="85">
        <v>10.586095898482693</v>
      </c>
      <c r="BY11" s="85">
        <v>271285.11578552175</v>
      </c>
      <c r="BZ11" s="85">
        <v>10.530467082498761</v>
      </c>
      <c r="CA11" s="85">
        <v>261773.10389296978</v>
      </c>
      <c r="CB11" s="85">
        <v>10.43527971499253</v>
      </c>
      <c r="CC11" s="85">
        <v>260607.84995494998</v>
      </c>
      <c r="CD11" s="85">
        <v>10.2792543800819</v>
      </c>
      <c r="CE11" s="85">
        <v>283175.40454292274</v>
      </c>
      <c r="CF11" s="85">
        <v>10.269473701019983</v>
      </c>
      <c r="CG11" s="85">
        <v>294393.96723321144</v>
      </c>
      <c r="CH11" s="85">
        <v>10.057476463166907</v>
      </c>
      <c r="CI11" s="85">
        <v>317520.03559591016</v>
      </c>
      <c r="CJ11" s="85">
        <v>9.9801527453478425</v>
      </c>
      <c r="CK11" s="85">
        <v>342296.49772578978</v>
      </c>
      <c r="CL11" s="85">
        <v>10.034271135715183</v>
      </c>
      <c r="CM11" s="85">
        <v>317154.13176501001</v>
      </c>
      <c r="CN11" s="85">
        <v>9.9326029617761495</v>
      </c>
      <c r="CO11" s="85">
        <v>327120.69268735591</v>
      </c>
      <c r="CP11" s="85">
        <v>9.9658573832071848</v>
      </c>
      <c r="CQ11" s="85">
        <v>338156.19139142393</v>
      </c>
      <c r="CR11" s="85">
        <v>9.8253213603000962</v>
      </c>
      <c r="CS11" s="85">
        <v>323415.72743375588</v>
      </c>
      <c r="CT11" s="85">
        <v>9.6176794847008296</v>
      </c>
      <c r="CU11" s="85">
        <v>597863.03081146942</v>
      </c>
      <c r="CV11" s="85">
        <v>9.5921262282009874</v>
      </c>
      <c r="CW11" s="85">
        <v>591160.82551896805</v>
      </c>
      <c r="CX11" s="85">
        <v>9.6739227673308932</v>
      </c>
      <c r="CY11" s="85">
        <v>594532.03370650788</v>
      </c>
      <c r="CZ11" s="85">
        <v>9.6604312644458457</v>
      </c>
      <c r="DA11" s="85">
        <v>591345.47782888857</v>
      </c>
      <c r="DB11" s="85">
        <v>9.3003380877168258</v>
      </c>
      <c r="DC11" s="85">
        <v>559552.84204529668</v>
      </c>
      <c r="DD11" s="85">
        <v>9.2179519585387002</v>
      </c>
      <c r="DE11" s="85">
        <v>577426.06725024909</v>
      </c>
      <c r="DF11" s="85">
        <v>9.0263182237474577</v>
      </c>
      <c r="DG11" s="85">
        <v>591804.56068163912</v>
      </c>
      <c r="DH11" s="85">
        <v>8.7794547820143602</v>
      </c>
      <c r="DI11" s="85">
        <v>644983.76414210943</v>
      </c>
      <c r="DJ11" s="85">
        <v>8.673241991961163</v>
      </c>
      <c r="DK11" s="85">
        <v>647097.6337695996</v>
      </c>
      <c r="DL11" s="85">
        <v>8.513392896607284</v>
      </c>
      <c r="DM11" s="85">
        <v>619700.46247867902</v>
      </c>
      <c r="DN11" s="85">
        <v>8.38533255283666</v>
      </c>
      <c r="DO11" s="85">
        <v>652965.05056172935</v>
      </c>
      <c r="DP11" s="85">
        <v>8.087080567836491</v>
      </c>
      <c r="DQ11" s="85">
        <v>695564.58241956925</v>
      </c>
      <c r="DR11" s="85">
        <v>7.9103327773600585</v>
      </c>
      <c r="DS11" s="85">
        <v>655040.28878451022</v>
      </c>
      <c r="DT11" s="85">
        <v>7.7604324320004725</v>
      </c>
      <c r="DU11" s="85">
        <v>630477.25366882328</v>
      </c>
      <c r="DV11" s="85">
        <v>7.5865203835061159</v>
      </c>
      <c r="DW11" s="85">
        <v>652763.72886147117</v>
      </c>
      <c r="DX11" s="85">
        <v>7.5022982282524833</v>
      </c>
      <c r="DY11" s="85">
        <v>668433.91195057461</v>
      </c>
      <c r="DZ11" s="85">
        <v>7.5331969661431044</v>
      </c>
      <c r="EA11" s="85">
        <v>605496.17639614502</v>
      </c>
      <c r="EB11" s="85">
        <v>7.5423549541510821</v>
      </c>
      <c r="EC11" s="85">
        <v>618713.68972073228</v>
      </c>
      <c r="ED11" s="85">
        <v>7.6115753297181357</v>
      </c>
      <c r="EE11" s="85">
        <v>603109.39114770328</v>
      </c>
      <c r="EF11" s="85">
        <v>7.6938037023460852</v>
      </c>
      <c r="EG11" s="85">
        <v>604045.32688076433</v>
      </c>
      <c r="EH11" s="85">
        <v>7.7723327329126297</v>
      </c>
      <c r="EI11" s="85">
        <v>594856.53249813605</v>
      </c>
      <c r="EJ11" s="85">
        <v>7.8174299683221538</v>
      </c>
      <c r="EK11" s="85">
        <v>653270.1439773601</v>
      </c>
    </row>
    <row r="12" spans="1:141" x14ac:dyDescent="0.25">
      <c r="B12" s="245">
        <v>2.6</v>
      </c>
      <c r="C12" s="24" t="s">
        <v>619</v>
      </c>
      <c r="D12" s="85">
        <v>9.2839067510213162</v>
      </c>
      <c r="E12" s="85">
        <v>21311.541216266851</v>
      </c>
      <c r="F12" s="85">
        <v>7.7457930764092415</v>
      </c>
      <c r="G12" s="85">
        <v>24904.756861227856</v>
      </c>
      <c r="H12" s="85">
        <v>7.8363505697673457</v>
      </c>
      <c r="I12" s="85">
        <v>27680.536282585996</v>
      </c>
      <c r="J12" s="85">
        <v>6.9017994906478046</v>
      </c>
      <c r="K12" s="85">
        <v>23664.671903278002</v>
      </c>
      <c r="L12" s="85">
        <v>8.7080268133620837</v>
      </c>
      <c r="M12" s="85">
        <v>58500.668064609512</v>
      </c>
      <c r="N12" s="85">
        <v>9.8534889979551252</v>
      </c>
      <c r="O12" s="85">
        <v>103210.49018012303</v>
      </c>
      <c r="P12" s="85">
        <v>6.8776917550654613</v>
      </c>
      <c r="Q12" s="85">
        <v>27538.261946586004</v>
      </c>
      <c r="R12" s="85">
        <v>6.8599756520068169</v>
      </c>
      <c r="S12" s="85">
        <v>23747.389571265001</v>
      </c>
      <c r="T12" s="85">
        <v>6.3719512431073264</v>
      </c>
      <c r="U12" s="85">
        <v>24117.969580352019</v>
      </c>
      <c r="V12" s="85">
        <v>6.4907061642935178</v>
      </c>
      <c r="W12" s="85">
        <v>26966.95993096002</v>
      </c>
      <c r="X12" s="85">
        <v>6.9156346923751597</v>
      </c>
      <c r="Y12" s="85">
        <v>29797.160918981976</v>
      </c>
      <c r="Z12" s="85">
        <v>6.8834038882108857</v>
      </c>
      <c r="AA12" s="85">
        <v>39461.685825273998</v>
      </c>
      <c r="AB12" s="85">
        <v>7.8798502377867381</v>
      </c>
      <c r="AC12" s="85">
        <v>37449.697474739012</v>
      </c>
      <c r="AD12" s="85">
        <v>7.9497598378560372</v>
      </c>
      <c r="AE12" s="85">
        <v>52815.516534572496</v>
      </c>
      <c r="AF12" s="85">
        <v>8.5032549393721268</v>
      </c>
      <c r="AG12" s="85">
        <v>50113.68067676702</v>
      </c>
      <c r="AH12" s="85">
        <v>8.3379300264607306</v>
      </c>
      <c r="AI12" s="85">
        <v>46323.588200036502</v>
      </c>
      <c r="AJ12" s="85">
        <v>8.9744374885832965</v>
      </c>
      <c r="AK12" s="85">
        <v>55147.258902234404</v>
      </c>
      <c r="AL12" s="85">
        <v>8.7080268133620837</v>
      </c>
      <c r="AM12" s="85">
        <v>58500.668064609512</v>
      </c>
      <c r="AN12" s="85">
        <v>9.0857152288766514</v>
      </c>
      <c r="AO12" s="85">
        <v>58218.347572219383</v>
      </c>
      <c r="AP12" s="85">
        <v>8.8570631703994085</v>
      </c>
      <c r="AQ12" s="85">
        <v>61616.095669144612</v>
      </c>
      <c r="AR12" s="85">
        <v>9.1242399923591311</v>
      </c>
      <c r="AS12" s="85">
        <v>71421.853934570012</v>
      </c>
      <c r="AT12" s="85">
        <v>8.9948251094173362</v>
      </c>
      <c r="AU12" s="85">
        <v>69009.772480348009</v>
      </c>
      <c r="AV12" s="85">
        <v>9.0488038738090424</v>
      </c>
      <c r="AW12" s="85">
        <v>72215.568852458193</v>
      </c>
      <c r="AX12" s="85">
        <v>8.9576965592662319</v>
      </c>
      <c r="AY12" s="85">
        <v>80803.565821822456</v>
      </c>
      <c r="AZ12" s="85">
        <v>9.0561948908134866</v>
      </c>
      <c r="BA12" s="85">
        <v>84870.40170986249</v>
      </c>
      <c r="BB12" s="85">
        <v>9.2422039498218815</v>
      </c>
      <c r="BC12" s="85">
        <v>87436.733255617495</v>
      </c>
      <c r="BD12" s="85">
        <v>9.5059249942849213</v>
      </c>
      <c r="BE12" s="85">
        <v>93835.341269794968</v>
      </c>
      <c r="BF12" s="85">
        <v>9.7081417700465593</v>
      </c>
      <c r="BG12" s="85">
        <v>102901.40106058001</v>
      </c>
      <c r="BH12" s="85">
        <v>9.7531098535229503</v>
      </c>
      <c r="BI12" s="85">
        <v>105977.46524865502</v>
      </c>
      <c r="BJ12" s="85">
        <v>9.8534889979551252</v>
      </c>
      <c r="BK12" s="85">
        <v>103210.49018012303</v>
      </c>
      <c r="BL12" s="85">
        <v>9.9217633963693714</v>
      </c>
      <c r="BM12" s="85">
        <v>105907.89888627367</v>
      </c>
      <c r="BN12" s="85">
        <v>10.015293416274638</v>
      </c>
      <c r="BO12" s="85">
        <v>113485.04065351833</v>
      </c>
      <c r="BP12" s="85">
        <v>10.017571656071086</v>
      </c>
      <c r="BQ12" s="85">
        <v>117056.85341562453</v>
      </c>
      <c r="BR12" s="85">
        <v>9.9445153715982109</v>
      </c>
      <c r="BS12" s="85">
        <v>125644.39152616962</v>
      </c>
      <c r="BT12" s="85">
        <v>10.2545827676571</v>
      </c>
      <c r="BU12" s="85">
        <v>151038.92410858319</v>
      </c>
      <c r="BV12" s="85">
        <v>10.25337291812256</v>
      </c>
      <c r="BW12" s="85">
        <v>157511.95830160822</v>
      </c>
      <c r="BX12" s="85">
        <v>10.333469569530306</v>
      </c>
      <c r="BY12" s="85">
        <v>161688.49512470802</v>
      </c>
      <c r="BZ12" s="85">
        <v>10.358086363336378</v>
      </c>
      <c r="CA12" s="85">
        <v>162368.15878875006</v>
      </c>
      <c r="CB12" s="85">
        <v>10.34094652783298</v>
      </c>
      <c r="CC12" s="85">
        <v>157775.83509469006</v>
      </c>
      <c r="CD12" s="85">
        <v>10.319353939978644</v>
      </c>
      <c r="CE12" s="85">
        <v>162362.79291612929</v>
      </c>
      <c r="CF12" s="85">
        <v>10.377672928467961</v>
      </c>
      <c r="CG12" s="85">
        <v>162633.76137753358</v>
      </c>
      <c r="CH12" s="85">
        <v>10.306945015473277</v>
      </c>
      <c r="CI12" s="85">
        <v>166849.8407809645</v>
      </c>
      <c r="CJ12" s="85">
        <v>10.288136099687197</v>
      </c>
      <c r="CK12" s="85">
        <v>174417.45047462999</v>
      </c>
      <c r="CL12" s="85">
        <v>10.406277766738048</v>
      </c>
      <c r="CM12" s="85">
        <v>165190.45165335003</v>
      </c>
      <c r="CN12" s="85">
        <v>10.326746532268244</v>
      </c>
      <c r="CO12" s="85">
        <v>171540.05385471633</v>
      </c>
      <c r="CP12" s="85">
        <v>10.355123643765701</v>
      </c>
      <c r="CQ12" s="85">
        <v>172094.86277112816</v>
      </c>
      <c r="CR12" s="85">
        <v>10.404642806253694</v>
      </c>
      <c r="CS12" s="85">
        <v>169153.40577124679</v>
      </c>
      <c r="CT12" s="85">
        <v>10.283111413691111</v>
      </c>
      <c r="CU12" s="85">
        <v>227860.17716368873</v>
      </c>
      <c r="CV12" s="85">
        <v>10.204222319821948</v>
      </c>
      <c r="CW12" s="85">
        <v>237387.68452451756</v>
      </c>
      <c r="CX12" s="85">
        <v>10.296443406945919</v>
      </c>
      <c r="CY12" s="85">
        <v>239165.81810612272</v>
      </c>
      <c r="CZ12" s="85">
        <v>10.30607029523595</v>
      </c>
      <c r="DA12" s="85">
        <v>236714.17914193269</v>
      </c>
      <c r="DB12" s="85">
        <v>9.9611863871608222</v>
      </c>
      <c r="DC12" s="85">
        <v>262230.68113133992</v>
      </c>
      <c r="DD12" s="85">
        <v>9.9904227554344907</v>
      </c>
      <c r="DE12" s="85">
        <v>259123.02709791998</v>
      </c>
      <c r="DF12" s="85">
        <v>10.024329835237133</v>
      </c>
      <c r="DG12" s="85">
        <v>252125.52061339252</v>
      </c>
      <c r="DH12" s="85">
        <v>10.023077390492148</v>
      </c>
      <c r="DI12" s="85">
        <v>253552.11071496006</v>
      </c>
      <c r="DJ12" s="85">
        <v>10.159173651030546</v>
      </c>
      <c r="DK12" s="85">
        <v>253931.6315410501</v>
      </c>
      <c r="DL12" s="85">
        <v>10.158528385404045</v>
      </c>
      <c r="DM12" s="85">
        <v>251093.79791317994</v>
      </c>
      <c r="DN12" s="85">
        <v>9.9910324586454173</v>
      </c>
      <c r="DO12" s="85">
        <v>259560.71863662993</v>
      </c>
      <c r="DP12" s="85">
        <v>9.9398987620111718</v>
      </c>
      <c r="DQ12" s="85">
        <v>272580.35283189989</v>
      </c>
      <c r="DR12" s="85">
        <v>9.8575877300490795</v>
      </c>
      <c r="DS12" s="85">
        <v>259401.45637067987</v>
      </c>
      <c r="DT12" s="85">
        <v>9.7794953020519308</v>
      </c>
      <c r="DU12" s="85">
        <v>251817.87467831094</v>
      </c>
      <c r="DV12" s="85">
        <v>9.9104827651407064</v>
      </c>
      <c r="DW12" s="85">
        <v>253963.59209451688</v>
      </c>
      <c r="DX12" s="85">
        <v>9.8576235455803634</v>
      </c>
      <c r="DY12" s="85">
        <v>250737.70224641578</v>
      </c>
      <c r="DZ12" s="85">
        <v>9.8319152669909542</v>
      </c>
      <c r="EA12" s="85">
        <v>247891.91495074006</v>
      </c>
      <c r="EB12" s="85">
        <v>9.7885684218534585</v>
      </c>
      <c r="EC12" s="85">
        <v>250192.90685015137</v>
      </c>
      <c r="ED12" s="85">
        <v>9.785958706409513</v>
      </c>
      <c r="EE12" s="85">
        <v>255287.03080086035</v>
      </c>
      <c r="EF12" s="85">
        <v>9.7088750587756749</v>
      </c>
      <c r="EG12" s="85">
        <v>229995.93198172143</v>
      </c>
      <c r="EH12" s="85">
        <v>9.8326498979956707</v>
      </c>
      <c r="EI12" s="85">
        <v>240735.40635573512</v>
      </c>
      <c r="EJ12" s="85">
        <v>9.5931609790814374</v>
      </c>
      <c r="EK12" s="85">
        <v>251936.16431584008</v>
      </c>
    </row>
    <row r="13" spans="1:141" x14ac:dyDescent="0.25">
      <c r="B13" s="245">
        <v>3</v>
      </c>
      <c r="C13" s="24" t="s">
        <v>620</v>
      </c>
      <c r="D13" s="85">
        <v>5.8457161037219807</v>
      </c>
      <c r="E13" s="85">
        <v>170810.14075586485</v>
      </c>
      <c r="F13" s="85">
        <v>4.236127936247323</v>
      </c>
      <c r="G13" s="85">
        <v>213449.60297091957</v>
      </c>
      <c r="H13" s="85">
        <v>4.5706231641354229</v>
      </c>
      <c r="I13" s="85">
        <v>266675.99844626017</v>
      </c>
      <c r="J13" s="85">
        <v>3.814727715692265</v>
      </c>
      <c r="K13" s="85">
        <v>279169.39686830196</v>
      </c>
      <c r="L13" s="85">
        <v>4.1350927709899494</v>
      </c>
      <c r="M13" s="85">
        <v>266107.50304657541</v>
      </c>
      <c r="N13" s="85">
        <v>4.6687433421084013</v>
      </c>
      <c r="O13" s="85">
        <v>293082.26481490821</v>
      </c>
      <c r="P13" s="85">
        <v>3.948281486614635</v>
      </c>
      <c r="Q13" s="85">
        <v>291844.54878532898</v>
      </c>
      <c r="R13" s="85">
        <v>3.7862375122081193</v>
      </c>
      <c r="S13" s="85">
        <v>307838.33835987054</v>
      </c>
      <c r="T13" s="85">
        <v>4.1639259824873065</v>
      </c>
      <c r="U13" s="85">
        <v>307134.49480877013</v>
      </c>
      <c r="V13" s="85">
        <v>4.3784836922314794</v>
      </c>
      <c r="W13" s="85">
        <v>291629.07199601032</v>
      </c>
      <c r="X13" s="85">
        <v>4.8125284537132487</v>
      </c>
      <c r="Y13" s="85">
        <v>294157.81400002108</v>
      </c>
      <c r="Z13" s="85">
        <v>5.5478602464263371</v>
      </c>
      <c r="AA13" s="85">
        <v>306544.559555566</v>
      </c>
      <c r="AB13" s="85">
        <v>7.2381536854869273</v>
      </c>
      <c r="AC13" s="85">
        <v>328447.19654761604</v>
      </c>
      <c r="AD13" s="85">
        <v>7.2828117251208999</v>
      </c>
      <c r="AE13" s="85">
        <v>305530.13469299709</v>
      </c>
      <c r="AF13" s="85">
        <v>4.5027719734600682</v>
      </c>
      <c r="AG13" s="85">
        <v>269886.15400514234</v>
      </c>
      <c r="AH13" s="85">
        <v>3.9184303175281494</v>
      </c>
      <c r="AI13" s="85">
        <v>253426.90412657603</v>
      </c>
      <c r="AJ13" s="85">
        <v>4.0091877766215269</v>
      </c>
      <c r="AK13" s="85">
        <v>253914.87406140144</v>
      </c>
      <c r="AL13" s="85">
        <v>4.1350927709899494</v>
      </c>
      <c r="AM13" s="85">
        <v>266107.50304657541</v>
      </c>
      <c r="AN13" s="85">
        <v>3.8786364752936748</v>
      </c>
      <c r="AO13" s="85">
        <v>281827.55165934924</v>
      </c>
      <c r="AP13" s="85">
        <v>3.4223686772274018</v>
      </c>
      <c r="AQ13" s="85">
        <v>262539.32255743345</v>
      </c>
      <c r="AR13" s="85">
        <v>3.7672054151902348</v>
      </c>
      <c r="AS13" s="85">
        <v>269813.84203390568</v>
      </c>
      <c r="AT13" s="85">
        <v>3.8854077854229456</v>
      </c>
      <c r="AU13" s="85">
        <v>275414.31819925556</v>
      </c>
      <c r="AV13" s="85">
        <v>3.9208969811018335</v>
      </c>
      <c r="AW13" s="85">
        <v>278783.16076682514</v>
      </c>
      <c r="AX13" s="85">
        <v>4.1079225540899218</v>
      </c>
      <c r="AY13" s="85">
        <v>268559.61038772389</v>
      </c>
      <c r="AZ13" s="85">
        <v>4.2890981783044264</v>
      </c>
      <c r="BA13" s="85">
        <v>249819.69149778792</v>
      </c>
      <c r="BB13" s="85">
        <v>4.4839806181591788</v>
      </c>
      <c r="BC13" s="85">
        <v>245491.89861063001</v>
      </c>
      <c r="BD13" s="85">
        <v>4.7141416852501177</v>
      </c>
      <c r="BE13" s="85">
        <v>244763.41463615766</v>
      </c>
      <c r="BF13" s="85">
        <v>4.6531208700673314</v>
      </c>
      <c r="BG13" s="85">
        <v>259062.95047998268</v>
      </c>
      <c r="BH13" s="85">
        <v>4.4851712080206099</v>
      </c>
      <c r="BI13" s="85">
        <v>268367.37300187757</v>
      </c>
      <c r="BJ13" s="85">
        <v>4.6687433421084013</v>
      </c>
      <c r="BK13" s="85">
        <v>293082.26481490821</v>
      </c>
      <c r="BL13" s="85">
        <v>4.2194607849783834</v>
      </c>
      <c r="BM13" s="85">
        <v>292097.35790914344</v>
      </c>
      <c r="BN13" s="85">
        <v>3.6319136002194647</v>
      </c>
      <c r="BO13" s="85">
        <v>307298.25211115199</v>
      </c>
      <c r="BP13" s="85">
        <v>4.0061694441991804</v>
      </c>
      <c r="BQ13" s="85">
        <v>281677.87981075188</v>
      </c>
      <c r="BR13" s="85">
        <v>3.8346333288492636</v>
      </c>
      <c r="BS13" s="85">
        <v>292645.93534745555</v>
      </c>
      <c r="BT13" s="85">
        <v>3.996455932661052</v>
      </c>
      <c r="BU13" s="85">
        <v>262462.29908572952</v>
      </c>
      <c r="BV13" s="85">
        <v>3.9847871906180847</v>
      </c>
      <c r="BW13" s="85">
        <v>266236.26655562932</v>
      </c>
      <c r="BX13" s="85">
        <v>3.8879037669297327</v>
      </c>
      <c r="BY13" s="85">
        <v>260222.46891200441</v>
      </c>
      <c r="BZ13" s="85">
        <v>4.0677787385392508</v>
      </c>
      <c r="CA13" s="85">
        <v>268697.80551682808</v>
      </c>
      <c r="CB13" s="85">
        <v>4.12743101002531</v>
      </c>
      <c r="CC13" s="85">
        <v>270319.10121486458</v>
      </c>
      <c r="CD13" s="85">
        <v>4.1151075014234531</v>
      </c>
      <c r="CE13" s="85">
        <v>271514.84058938536</v>
      </c>
      <c r="CF13" s="85">
        <v>4.2613622585618751</v>
      </c>
      <c r="CG13" s="85">
        <v>278191.08323855547</v>
      </c>
      <c r="CH13" s="85">
        <v>4.4032478001181063</v>
      </c>
      <c r="CI13" s="85">
        <v>313333.09510733525</v>
      </c>
      <c r="CJ13" s="85">
        <v>4.280674695367523</v>
      </c>
      <c r="CK13" s="85">
        <v>315143.34820358281</v>
      </c>
      <c r="CL13" s="85">
        <v>4.2250937632206957</v>
      </c>
      <c r="CM13" s="85">
        <v>309368.32690007472</v>
      </c>
      <c r="CN13" s="85">
        <v>4.3889472719411122</v>
      </c>
      <c r="CO13" s="85">
        <v>307569.90793755197</v>
      </c>
      <c r="CP13" s="85">
        <v>4.3400284134201002</v>
      </c>
      <c r="CQ13" s="85">
        <v>317770.22474535834</v>
      </c>
      <c r="CR13" s="85">
        <v>4.1580843169808848</v>
      </c>
      <c r="CS13" s="85">
        <v>310193.54076372908</v>
      </c>
      <c r="CT13" s="85">
        <v>4.1891774017490331</v>
      </c>
      <c r="CU13" s="85">
        <v>301796.34119805519</v>
      </c>
      <c r="CV13" s="85">
        <v>4.1395397232722564</v>
      </c>
      <c r="CW13" s="85">
        <v>297655.14213380835</v>
      </c>
      <c r="CX13" s="85">
        <v>4.3208403193437217</v>
      </c>
      <c r="CY13" s="85">
        <v>302945.51800116012</v>
      </c>
      <c r="CZ13" s="85">
        <v>4.2938590329487676</v>
      </c>
      <c r="DA13" s="85">
        <v>296348.39322195406</v>
      </c>
      <c r="DB13" s="85">
        <v>2.8303824553159687</v>
      </c>
      <c r="DC13" s="85">
        <v>291222.20929640945</v>
      </c>
      <c r="DD13" s="85">
        <v>2.7585102371374499</v>
      </c>
      <c r="DE13" s="85">
        <v>324611.99327519938</v>
      </c>
      <c r="DF13" s="85">
        <v>2.3650707683358259</v>
      </c>
      <c r="DG13" s="85">
        <v>294411.03287766338</v>
      </c>
      <c r="DH13" s="85">
        <v>1.7256995942981357</v>
      </c>
      <c r="DI13" s="85">
        <v>322925.00682285585</v>
      </c>
      <c r="DJ13" s="85">
        <v>1.3602135402958198</v>
      </c>
      <c r="DK13" s="85">
        <v>307026.8656687577</v>
      </c>
      <c r="DL13" s="85">
        <v>1.2248966276108295</v>
      </c>
      <c r="DM13" s="85">
        <v>308505.23764594516</v>
      </c>
      <c r="DN13" s="85">
        <v>1.0852120737095456</v>
      </c>
      <c r="DO13" s="85">
        <v>302630.69349030394</v>
      </c>
      <c r="DP13" s="85">
        <v>0.99679135446721689</v>
      </c>
      <c r="DQ13" s="85">
        <v>317889.64491098461</v>
      </c>
      <c r="DR13" s="85">
        <v>0.98179257812102982</v>
      </c>
      <c r="DS13" s="85">
        <v>311270.13478445698</v>
      </c>
      <c r="DT13" s="85">
        <v>0.83878260493259571</v>
      </c>
      <c r="DU13" s="85">
        <v>310180.90156307601</v>
      </c>
      <c r="DV13" s="85">
        <v>0.90434676285015259</v>
      </c>
      <c r="DW13" s="85">
        <v>297562.10566612391</v>
      </c>
      <c r="DX13" s="85">
        <v>1.0386679896198439</v>
      </c>
      <c r="DY13" s="85">
        <v>286638.06964319688</v>
      </c>
      <c r="DZ13" s="85">
        <v>1.0025390886271424</v>
      </c>
      <c r="EA13" s="85">
        <v>282535.68755382381</v>
      </c>
      <c r="EB13" s="85">
        <v>0.96045869991311861</v>
      </c>
      <c r="EC13" s="85">
        <v>302569.46097063657</v>
      </c>
      <c r="ED13" s="85">
        <v>0.92851947747441033</v>
      </c>
      <c r="EE13" s="85">
        <v>313347.00020686147</v>
      </c>
      <c r="EF13" s="85">
        <v>0.93659861375811948</v>
      </c>
      <c r="EG13" s="85">
        <v>306124.74425242731</v>
      </c>
      <c r="EH13" s="85">
        <v>0.97154427970052137</v>
      </c>
      <c r="EI13" s="85">
        <v>285069.54081555415</v>
      </c>
      <c r="EJ13" s="85">
        <v>1.1143067116934713</v>
      </c>
      <c r="EK13" s="85">
        <v>288342.94845800393</v>
      </c>
    </row>
    <row r="14" spans="1:141" x14ac:dyDescent="0.25">
      <c r="B14" s="245">
        <v>4</v>
      </c>
      <c r="C14" s="24" t="s">
        <v>621</v>
      </c>
      <c r="D14" s="85">
        <v>10</v>
      </c>
      <c r="E14" s="85">
        <v>50.139962350000005</v>
      </c>
      <c r="F14" s="85">
        <v>10</v>
      </c>
      <c r="G14" s="85">
        <v>6.6999623499999998</v>
      </c>
      <c r="H14" s="85">
        <v>5</v>
      </c>
      <c r="I14" s="85">
        <v>1.4666250000000001</v>
      </c>
      <c r="J14" s="85">
        <v>5</v>
      </c>
      <c r="K14" s="85">
        <v>672.40703105000011</v>
      </c>
      <c r="L14" s="85">
        <v>5</v>
      </c>
      <c r="M14" s="85">
        <v>555.98217537999994</v>
      </c>
      <c r="N14" s="85">
        <v>0</v>
      </c>
      <c r="O14" s="85">
        <v>0</v>
      </c>
      <c r="P14" s="85">
        <v>5</v>
      </c>
      <c r="Q14" s="85">
        <v>671.51882901999988</v>
      </c>
      <c r="R14" s="85">
        <v>5</v>
      </c>
      <c r="S14" s="85">
        <v>665.10271991000002</v>
      </c>
      <c r="T14" s="85">
        <v>5</v>
      </c>
      <c r="U14" s="85">
        <v>665.69369068000003</v>
      </c>
      <c r="V14" s="85">
        <v>5</v>
      </c>
      <c r="W14" s="85">
        <v>660.96974063000005</v>
      </c>
      <c r="X14" s="85">
        <v>5</v>
      </c>
      <c r="Y14" s="85">
        <v>654.84163781000007</v>
      </c>
      <c r="Z14" s="85">
        <v>5.5</v>
      </c>
      <c r="AA14" s="85">
        <v>635.39123837000011</v>
      </c>
      <c r="AB14" s="85">
        <v>5</v>
      </c>
      <c r="AC14" s="85">
        <v>617.56053992</v>
      </c>
      <c r="AD14" s="85">
        <v>0</v>
      </c>
      <c r="AE14" s="85">
        <v>5.03125</v>
      </c>
      <c r="AF14" s="85">
        <v>5</v>
      </c>
      <c r="AG14" s="85">
        <v>2.4911249999999998</v>
      </c>
      <c r="AH14" s="85">
        <v>5</v>
      </c>
      <c r="AI14" s="85">
        <v>0.2555</v>
      </c>
      <c r="AJ14" s="85">
        <v>0</v>
      </c>
      <c r="AK14" s="85">
        <v>0</v>
      </c>
      <c r="AL14" s="85">
        <v>5</v>
      </c>
      <c r="AM14" s="85">
        <v>555.98217537999994</v>
      </c>
      <c r="AN14" s="85">
        <v>0</v>
      </c>
      <c r="AO14" s="85">
        <v>0</v>
      </c>
      <c r="AP14" s="85">
        <v>0</v>
      </c>
      <c r="AQ14" s="85">
        <v>0</v>
      </c>
      <c r="AR14" s="85">
        <v>0</v>
      </c>
      <c r="AS14" s="85">
        <v>0</v>
      </c>
      <c r="AT14" s="85">
        <v>0</v>
      </c>
      <c r="AU14" s="85">
        <v>0</v>
      </c>
      <c r="AV14" s="85">
        <v>0</v>
      </c>
      <c r="AW14" s="85">
        <v>0</v>
      </c>
      <c r="AX14" s="85">
        <v>0</v>
      </c>
      <c r="AY14" s="85">
        <v>0</v>
      </c>
      <c r="AZ14" s="85">
        <v>0</v>
      </c>
      <c r="BA14" s="85">
        <v>0</v>
      </c>
      <c r="BB14" s="85">
        <v>0</v>
      </c>
      <c r="BC14" s="85">
        <v>0</v>
      </c>
      <c r="BD14" s="85">
        <v>0</v>
      </c>
      <c r="BE14" s="85">
        <v>0</v>
      </c>
      <c r="BF14" s="85">
        <v>0</v>
      </c>
      <c r="BG14" s="85">
        <v>0</v>
      </c>
      <c r="BH14" s="85">
        <v>0</v>
      </c>
      <c r="BI14" s="85">
        <v>0</v>
      </c>
      <c r="BJ14" s="85">
        <v>0</v>
      </c>
      <c r="BK14" s="85">
        <v>0</v>
      </c>
      <c r="BL14" s="85">
        <v>0</v>
      </c>
      <c r="BM14" s="85">
        <v>0</v>
      </c>
      <c r="BN14" s="85">
        <v>0</v>
      </c>
      <c r="BO14" s="85">
        <v>0</v>
      </c>
      <c r="BP14" s="85">
        <v>0</v>
      </c>
      <c r="BQ14" s="85">
        <v>0</v>
      </c>
      <c r="BR14" s="85">
        <v>0</v>
      </c>
      <c r="BS14" s="85">
        <v>0</v>
      </c>
      <c r="BT14" s="85">
        <v>0</v>
      </c>
      <c r="BU14" s="85">
        <v>0</v>
      </c>
      <c r="BV14" s="85">
        <v>0</v>
      </c>
      <c r="BW14" s="85">
        <v>0</v>
      </c>
      <c r="BX14" s="85">
        <v>0</v>
      </c>
      <c r="BY14" s="85">
        <v>0</v>
      </c>
      <c r="BZ14" s="85">
        <v>0</v>
      </c>
      <c r="CA14" s="85">
        <v>0</v>
      </c>
      <c r="CB14" s="85">
        <v>0</v>
      </c>
      <c r="CC14" s="85">
        <v>0</v>
      </c>
      <c r="CD14" s="85">
        <v>0</v>
      </c>
      <c r="CE14" s="85">
        <v>0</v>
      </c>
      <c r="CF14" s="85">
        <v>0</v>
      </c>
      <c r="CG14" s="85">
        <v>0</v>
      </c>
      <c r="CH14" s="85">
        <v>0</v>
      </c>
      <c r="CI14" s="85">
        <v>0</v>
      </c>
      <c r="CJ14" s="85">
        <v>0</v>
      </c>
      <c r="CK14" s="85">
        <v>0</v>
      </c>
      <c r="CL14" s="85">
        <v>0</v>
      </c>
      <c r="CM14" s="85">
        <v>0</v>
      </c>
      <c r="CN14" s="85">
        <v>0</v>
      </c>
      <c r="CO14" s="85">
        <v>0</v>
      </c>
      <c r="CP14" s="85">
        <v>0</v>
      </c>
      <c r="CQ14" s="85">
        <v>0</v>
      </c>
      <c r="CR14" s="85">
        <v>0</v>
      </c>
      <c r="CS14" s="85">
        <v>0</v>
      </c>
      <c r="CT14" s="85">
        <v>0</v>
      </c>
      <c r="CU14" s="85">
        <v>0</v>
      </c>
      <c r="CV14" s="85">
        <v>0</v>
      </c>
      <c r="CW14" s="85">
        <v>0</v>
      </c>
      <c r="CX14" s="85">
        <v>0</v>
      </c>
      <c r="CY14" s="85">
        <v>0</v>
      </c>
      <c r="CZ14" s="85">
        <v>0</v>
      </c>
      <c r="DA14" s="85">
        <v>0</v>
      </c>
      <c r="DB14" s="85">
        <v>0</v>
      </c>
      <c r="DC14" s="85">
        <v>0</v>
      </c>
      <c r="DD14" s="85">
        <v>0</v>
      </c>
      <c r="DE14" s="85">
        <v>0</v>
      </c>
      <c r="DF14" s="85">
        <v>0</v>
      </c>
      <c r="DG14" s="85">
        <v>0</v>
      </c>
      <c r="DH14" s="85">
        <v>0</v>
      </c>
      <c r="DI14" s="85">
        <v>0</v>
      </c>
      <c r="DJ14" s="85">
        <v>0</v>
      </c>
      <c r="DK14" s="85">
        <v>0</v>
      </c>
      <c r="DL14" s="85">
        <v>0</v>
      </c>
      <c r="DM14" s="85">
        <v>0</v>
      </c>
      <c r="DN14" s="85">
        <v>0</v>
      </c>
      <c r="DO14" s="85">
        <v>0</v>
      </c>
      <c r="DP14" s="85">
        <v>0</v>
      </c>
      <c r="DQ14" s="85">
        <v>0</v>
      </c>
      <c r="DR14" s="85">
        <v>0</v>
      </c>
      <c r="DS14" s="85">
        <v>0</v>
      </c>
      <c r="DT14" s="85">
        <v>0</v>
      </c>
      <c r="DU14" s="85">
        <v>0</v>
      </c>
      <c r="DV14" s="85">
        <v>0</v>
      </c>
      <c r="DW14" s="85">
        <v>0</v>
      </c>
      <c r="DX14" s="85">
        <v>0</v>
      </c>
      <c r="DY14" s="85">
        <v>0</v>
      </c>
      <c r="DZ14" s="85">
        <v>0</v>
      </c>
      <c r="EA14" s="85">
        <v>0</v>
      </c>
      <c r="EB14" s="85">
        <v>0</v>
      </c>
      <c r="EC14" s="85">
        <v>0</v>
      </c>
      <c r="ED14" s="85">
        <v>0</v>
      </c>
      <c r="EE14" s="85">
        <v>0</v>
      </c>
      <c r="EF14" s="85">
        <v>0</v>
      </c>
      <c r="EG14" s="85">
        <v>0</v>
      </c>
      <c r="EH14" s="85">
        <v>0</v>
      </c>
      <c r="EI14" s="85">
        <v>0</v>
      </c>
      <c r="EJ14" s="85">
        <v>0</v>
      </c>
      <c r="EK14" s="85">
        <v>0</v>
      </c>
    </row>
    <row r="15" spans="1:141" x14ac:dyDescent="0.25">
      <c r="B15" s="245">
        <v>5</v>
      </c>
      <c r="C15" s="244" t="s">
        <v>622</v>
      </c>
      <c r="D15" s="85">
        <v>7.3010660832473944</v>
      </c>
      <c r="E15" s="85">
        <v>190.68405786999983</v>
      </c>
      <c r="F15" s="85">
        <v>6.8154578978751257</v>
      </c>
      <c r="G15" s="85">
        <v>206.27674877000018</v>
      </c>
      <c r="H15" s="85">
        <v>5.4979617336983075</v>
      </c>
      <c r="I15" s="85">
        <v>247.33341034999961</v>
      </c>
      <c r="J15" s="85">
        <v>3.0609698093007585</v>
      </c>
      <c r="K15" s="85">
        <v>1034.9662987500003</v>
      </c>
      <c r="L15" s="85">
        <v>3.9643774570661412</v>
      </c>
      <c r="M15" s="85">
        <v>250.24933455999999</v>
      </c>
      <c r="N15" s="85">
        <v>7.8004968506896288</v>
      </c>
      <c r="O15" s="85">
        <v>3816.7498842999994</v>
      </c>
      <c r="P15" s="85">
        <v>4.0898582595503177</v>
      </c>
      <c r="Q15" s="85">
        <v>177.36612910999963</v>
      </c>
      <c r="R15" s="85">
        <v>4.5096716582955292</v>
      </c>
      <c r="S15" s="85">
        <v>178.10981243999967</v>
      </c>
      <c r="T15" s="85">
        <v>2.6148506900989834</v>
      </c>
      <c r="U15" s="85">
        <v>535.96971482000026</v>
      </c>
      <c r="V15" s="85">
        <v>3.2199684991338646</v>
      </c>
      <c r="W15" s="85">
        <v>278.26677030000081</v>
      </c>
      <c r="X15" s="85">
        <v>2.8986663106794288</v>
      </c>
      <c r="Y15" s="85">
        <v>394.73309511000025</v>
      </c>
      <c r="Z15" s="85">
        <v>3.4462241258920199</v>
      </c>
      <c r="AA15" s="85">
        <v>666.27243687485736</v>
      </c>
      <c r="AB15" s="85">
        <v>5.4547158422224795</v>
      </c>
      <c r="AC15" s="85">
        <v>734.61711607425195</v>
      </c>
      <c r="AD15" s="85">
        <v>4.2910957880623979</v>
      </c>
      <c r="AE15" s="85">
        <v>255.05146934000001</v>
      </c>
      <c r="AF15" s="85">
        <v>5.2252298304146239</v>
      </c>
      <c r="AG15" s="85">
        <v>1193.1268189599998</v>
      </c>
      <c r="AH15" s="85">
        <v>5.6120904632007456</v>
      </c>
      <c r="AI15" s="85">
        <v>1349.5519578600001</v>
      </c>
      <c r="AJ15" s="85">
        <v>0.69654191777109786</v>
      </c>
      <c r="AK15" s="85">
        <v>1046.4762409499997</v>
      </c>
      <c r="AL15" s="85">
        <v>3.9643774570661412</v>
      </c>
      <c r="AM15" s="85">
        <v>250.24933455999999</v>
      </c>
      <c r="AN15" s="85">
        <v>5.2000223593909149</v>
      </c>
      <c r="AO15" s="85">
        <v>651.97519868999996</v>
      </c>
      <c r="AP15" s="85">
        <v>5.0670086812806199</v>
      </c>
      <c r="AQ15" s="85">
        <v>791.01814972</v>
      </c>
      <c r="AR15" s="85">
        <v>5.4993410327353054</v>
      </c>
      <c r="AS15" s="85">
        <v>795.30373730999986</v>
      </c>
      <c r="AT15" s="85">
        <v>5.7465033060327793</v>
      </c>
      <c r="AU15" s="85">
        <v>656.13954945</v>
      </c>
      <c r="AV15" s="85">
        <v>5.0009090418082289</v>
      </c>
      <c r="AW15" s="85">
        <v>981.15665849999993</v>
      </c>
      <c r="AX15" s="85">
        <v>5.7264390950852038</v>
      </c>
      <c r="AY15" s="85">
        <v>882.72691212000007</v>
      </c>
      <c r="AZ15" s="85">
        <v>7.1083889996154852</v>
      </c>
      <c r="BA15" s="85">
        <v>4030.5494820200001</v>
      </c>
      <c r="BB15" s="85">
        <v>7.8999171237502068</v>
      </c>
      <c r="BC15" s="85">
        <v>4741.0418530499992</v>
      </c>
      <c r="BD15" s="85">
        <v>7.8242902312784119</v>
      </c>
      <c r="BE15" s="85">
        <v>3505.3698007900002</v>
      </c>
      <c r="BF15" s="85">
        <v>7.4998927766218335</v>
      </c>
      <c r="BG15" s="85">
        <v>4423.2891775400003</v>
      </c>
      <c r="BH15" s="85">
        <v>7.8261842547490694</v>
      </c>
      <c r="BI15" s="85">
        <v>4399.8434466400004</v>
      </c>
      <c r="BJ15" s="85">
        <v>7.8004968506896288</v>
      </c>
      <c r="BK15" s="85">
        <v>3816.7498842999994</v>
      </c>
      <c r="BL15" s="85">
        <v>7.6926824025384803</v>
      </c>
      <c r="BM15" s="85">
        <v>3998.0607619900006</v>
      </c>
      <c r="BN15" s="85">
        <v>7.7048297785087208</v>
      </c>
      <c r="BO15" s="85">
        <v>4009.3545237000003</v>
      </c>
      <c r="BP15" s="85">
        <v>7.3100060748789524</v>
      </c>
      <c r="BQ15" s="85">
        <v>4445.5563939000003</v>
      </c>
      <c r="BR15" s="85">
        <v>7.734641150474741</v>
      </c>
      <c r="BS15" s="85">
        <v>3882.4079765500001</v>
      </c>
      <c r="BT15" s="85">
        <v>7.4486101009313677</v>
      </c>
      <c r="BU15" s="85">
        <v>5146.7305807599996</v>
      </c>
      <c r="BV15" s="85">
        <v>7.7878383007682075</v>
      </c>
      <c r="BW15" s="85">
        <v>3916.0936247900004</v>
      </c>
      <c r="BX15" s="85">
        <v>7.9487407378801338</v>
      </c>
      <c r="BY15" s="85">
        <v>4151.6298607800009</v>
      </c>
      <c r="BZ15" s="85">
        <v>7.8810742120392572</v>
      </c>
      <c r="CA15" s="85">
        <v>3218.0206639100002</v>
      </c>
      <c r="CB15" s="85">
        <v>8.0807861043650018</v>
      </c>
      <c r="CC15" s="85">
        <v>4204.6065913799994</v>
      </c>
      <c r="CD15" s="85">
        <v>8.0728182194752627</v>
      </c>
      <c r="CE15" s="85">
        <v>4044.9172943600001</v>
      </c>
      <c r="CF15" s="85">
        <v>8.0373149377189979</v>
      </c>
      <c r="CG15" s="85">
        <v>3962.443585420001</v>
      </c>
      <c r="CH15" s="85">
        <v>7.5697682231422547</v>
      </c>
      <c r="CI15" s="85">
        <v>4081.5997239799999</v>
      </c>
      <c r="CJ15" s="85">
        <v>8.1527126072872438</v>
      </c>
      <c r="CK15" s="85">
        <v>4142.5679634299995</v>
      </c>
      <c r="CL15" s="85">
        <v>8.2281266584541228</v>
      </c>
      <c r="CM15" s="85">
        <v>3846.8214750599996</v>
      </c>
      <c r="CN15" s="85">
        <v>8.3033337540243313</v>
      </c>
      <c r="CO15" s="85">
        <v>3693.2171897499998</v>
      </c>
      <c r="CP15" s="85">
        <v>8.0851689360663404</v>
      </c>
      <c r="CQ15" s="85">
        <v>3806.0761566900001</v>
      </c>
      <c r="CR15" s="85">
        <v>7.2238268029752781</v>
      </c>
      <c r="CS15" s="85">
        <v>4267.2077184999998</v>
      </c>
      <c r="CT15" s="85">
        <v>8.0985602096568847</v>
      </c>
      <c r="CU15" s="85">
        <v>4004.9533472199992</v>
      </c>
      <c r="CV15" s="85">
        <v>8.0609426455517177</v>
      </c>
      <c r="CW15" s="85">
        <v>4051.6237716299988</v>
      </c>
      <c r="CX15" s="85">
        <v>8.3056541763509273</v>
      </c>
      <c r="CY15" s="85">
        <v>3661.5242155000001</v>
      </c>
      <c r="CZ15" s="85">
        <v>8.228478370165961</v>
      </c>
      <c r="DA15" s="85">
        <v>4218.0413115599995</v>
      </c>
      <c r="DB15" s="85">
        <v>8.3014041440020279</v>
      </c>
      <c r="DC15" s="85">
        <v>4251.0920387699998</v>
      </c>
      <c r="DD15" s="85">
        <v>8.2858751016155541</v>
      </c>
      <c r="DE15" s="85">
        <v>4160.002376219998</v>
      </c>
      <c r="DF15" s="85">
        <v>8.2412039400698429</v>
      </c>
      <c r="DG15" s="85">
        <v>3291.9585671300001</v>
      </c>
      <c r="DH15" s="85">
        <v>8.227433523524283</v>
      </c>
      <c r="DI15" s="85">
        <v>3138.7262244099975</v>
      </c>
      <c r="DJ15" s="85">
        <v>8.0888382348171532</v>
      </c>
      <c r="DK15" s="85">
        <v>2830.9743105000002</v>
      </c>
      <c r="DL15" s="85">
        <v>7.9020299531177161</v>
      </c>
      <c r="DM15" s="85">
        <v>2891.3673717399952</v>
      </c>
      <c r="DN15" s="85">
        <v>7.9907453625628335</v>
      </c>
      <c r="DO15" s="85">
        <v>2858.5585528999977</v>
      </c>
      <c r="DP15" s="85">
        <v>7.9963684389815821</v>
      </c>
      <c r="DQ15" s="85">
        <v>2826.9033464700005</v>
      </c>
      <c r="DR15" s="85">
        <v>7.9265670469768361</v>
      </c>
      <c r="DS15" s="85">
        <v>2706.6441163699951</v>
      </c>
      <c r="DT15" s="85">
        <v>6.8408240605045147</v>
      </c>
      <c r="DU15" s="85">
        <v>3689.9054527599992</v>
      </c>
      <c r="DV15" s="85">
        <v>6.9502699923354809</v>
      </c>
      <c r="DW15" s="85">
        <v>3166.8947453799956</v>
      </c>
      <c r="DX15" s="85">
        <v>7.628663258066732</v>
      </c>
      <c r="DY15" s="85">
        <v>2840.6372665899944</v>
      </c>
      <c r="DZ15" s="85">
        <v>7.7583943932434183</v>
      </c>
      <c r="EA15" s="85">
        <v>3133.01291339</v>
      </c>
      <c r="EB15" s="85">
        <v>7.5272035509335593</v>
      </c>
      <c r="EC15" s="85">
        <v>3264.4594028400006</v>
      </c>
      <c r="ED15" s="85">
        <v>7.1865629335349013</v>
      </c>
      <c r="EE15" s="85">
        <v>3987.8034901999922</v>
      </c>
      <c r="EF15" s="85">
        <v>6.596913823473888</v>
      </c>
      <c r="EG15" s="85">
        <v>4265.8785471600004</v>
      </c>
      <c r="EH15" s="85">
        <v>6.0061382923228424</v>
      </c>
      <c r="EI15" s="85">
        <v>4714.2564207500009</v>
      </c>
      <c r="EJ15" s="85">
        <v>7.5516022645646359</v>
      </c>
      <c r="EK15" s="85">
        <v>3499.8288981000005</v>
      </c>
    </row>
    <row r="16" spans="1:141" x14ac:dyDescent="0.25">
      <c r="B16" s="18">
        <v>6</v>
      </c>
      <c r="C16" s="244" t="s">
        <v>623</v>
      </c>
      <c r="D16" s="85">
        <v>0</v>
      </c>
      <c r="E16" s="85">
        <v>81543.081592025716</v>
      </c>
      <c r="F16" s="85">
        <v>0</v>
      </c>
      <c r="G16" s="85">
        <v>106464.6435162666</v>
      </c>
      <c r="H16" s="85">
        <v>0</v>
      </c>
      <c r="I16" s="85">
        <v>149231.2326534329</v>
      </c>
      <c r="J16" s="85">
        <v>0</v>
      </c>
      <c r="K16" s="85">
        <v>174483.91222285159</v>
      </c>
      <c r="L16" s="85">
        <v>0</v>
      </c>
      <c r="M16" s="85">
        <v>206434.01041507535</v>
      </c>
      <c r="N16" s="85">
        <v>0</v>
      </c>
      <c r="O16" s="85">
        <v>256392.45880561566</v>
      </c>
      <c r="P16" s="85">
        <v>0</v>
      </c>
      <c r="Q16" s="85">
        <v>166473.17758012205</v>
      </c>
      <c r="R16" s="85">
        <v>0</v>
      </c>
      <c r="S16" s="85">
        <v>169401.46154756928</v>
      </c>
      <c r="T16" s="85">
        <v>0</v>
      </c>
      <c r="U16" s="85">
        <v>177288.20122134819</v>
      </c>
      <c r="V16" s="85">
        <v>0</v>
      </c>
      <c r="W16" s="85">
        <v>167723.76952598957</v>
      </c>
      <c r="X16" s="85">
        <v>0</v>
      </c>
      <c r="Y16" s="85">
        <v>166625.40048921225</v>
      </c>
      <c r="Z16" s="85">
        <v>0</v>
      </c>
      <c r="AA16" s="85">
        <v>172467.1539693042</v>
      </c>
      <c r="AB16" s="85">
        <v>0</v>
      </c>
      <c r="AC16" s="85">
        <v>172535.44741946264</v>
      </c>
      <c r="AD16" s="85">
        <v>0</v>
      </c>
      <c r="AE16" s="85">
        <v>171340.37590627762</v>
      </c>
      <c r="AF16" s="85">
        <v>0</v>
      </c>
      <c r="AG16" s="85">
        <v>166753.36002313709</v>
      </c>
      <c r="AH16" s="85">
        <v>0</v>
      </c>
      <c r="AI16" s="85">
        <v>171435.74640657223</v>
      </c>
      <c r="AJ16" s="85">
        <v>0</v>
      </c>
      <c r="AK16" s="85">
        <v>178169.14655688172</v>
      </c>
      <c r="AL16" s="85">
        <v>0</v>
      </c>
      <c r="AM16" s="85">
        <v>206434.01041507535</v>
      </c>
      <c r="AN16" s="85">
        <v>0</v>
      </c>
      <c r="AO16" s="85">
        <v>185575.7771014327</v>
      </c>
      <c r="AP16" s="85">
        <v>0</v>
      </c>
      <c r="AQ16" s="85">
        <v>199471.60630153812</v>
      </c>
      <c r="AR16" s="85">
        <v>0</v>
      </c>
      <c r="AS16" s="85">
        <v>202623.56992850988</v>
      </c>
      <c r="AT16" s="85">
        <v>0</v>
      </c>
      <c r="AU16" s="85">
        <v>192295.39909611337</v>
      </c>
      <c r="AV16" s="85">
        <v>0</v>
      </c>
      <c r="AW16" s="85">
        <v>199654.53392760106</v>
      </c>
      <c r="AX16" s="85">
        <v>0</v>
      </c>
      <c r="AY16" s="85">
        <v>205900.8674597202</v>
      </c>
      <c r="AZ16" s="85">
        <v>0</v>
      </c>
      <c r="BA16" s="85">
        <v>201340.68296425458</v>
      </c>
      <c r="BB16" s="85">
        <v>0</v>
      </c>
      <c r="BC16" s="85">
        <v>207933.28054946574</v>
      </c>
      <c r="BD16" s="85">
        <v>0</v>
      </c>
      <c r="BE16" s="85">
        <v>218550.08543196594</v>
      </c>
      <c r="BF16" s="85">
        <v>0</v>
      </c>
      <c r="BG16" s="85">
        <v>220202.93064041439</v>
      </c>
      <c r="BH16" s="85">
        <v>0</v>
      </c>
      <c r="BI16" s="85">
        <v>224090.38997476705</v>
      </c>
      <c r="BJ16" s="85">
        <v>0</v>
      </c>
      <c r="BK16" s="85">
        <v>256392.45880561566</v>
      </c>
      <c r="BL16" s="85">
        <v>0</v>
      </c>
      <c r="BM16" s="85">
        <v>212279.0587176861</v>
      </c>
      <c r="BN16" s="85">
        <v>0</v>
      </c>
      <c r="BO16" s="85">
        <v>217963.34294971044</v>
      </c>
      <c r="BP16" s="85">
        <v>0</v>
      </c>
      <c r="BQ16" s="85">
        <v>223341.45384782791</v>
      </c>
      <c r="BR16" s="85">
        <v>0</v>
      </c>
      <c r="BS16" s="85">
        <v>213630.69856003468</v>
      </c>
      <c r="BT16" s="85">
        <v>0</v>
      </c>
      <c r="BU16" s="85">
        <v>247984.88772388347</v>
      </c>
      <c r="BV16" s="85">
        <v>0</v>
      </c>
      <c r="BW16" s="85">
        <v>251329.64174138338</v>
      </c>
      <c r="BX16" s="85">
        <v>0</v>
      </c>
      <c r="BY16" s="85">
        <v>255742.18395737972</v>
      </c>
      <c r="BZ16" s="85">
        <v>0</v>
      </c>
      <c r="CA16" s="85">
        <v>251752.36165582167</v>
      </c>
      <c r="CB16" s="85">
        <v>0</v>
      </c>
      <c r="CC16" s="85">
        <v>256661.86493742277</v>
      </c>
      <c r="CD16" s="85">
        <v>0</v>
      </c>
      <c r="CE16" s="85">
        <v>261577.30050844376</v>
      </c>
      <c r="CF16" s="85">
        <v>0</v>
      </c>
      <c r="CG16" s="85">
        <v>277967.41616282501</v>
      </c>
      <c r="CH16" s="85">
        <v>0</v>
      </c>
      <c r="CI16" s="85">
        <v>308385.52350153535</v>
      </c>
      <c r="CJ16" s="85">
        <v>0</v>
      </c>
      <c r="CK16" s="85">
        <v>249433.30404182189</v>
      </c>
      <c r="CL16" s="85">
        <v>0</v>
      </c>
      <c r="CM16" s="85">
        <v>248713.56765642841</v>
      </c>
      <c r="CN16" s="85">
        <v>0</v>
      </c>
      <c r="CO16" s="85">
        <v>266194.52203421091</v>
      </c>
      <c r="CP16" s="85">
        <v>0</v>
      </c>
      <c r="CQ16" s="85">
        <v>251567.67447319801</v>
      </c>
      <c r="CR16" s="85">
        <v>0</v>
      </c>
      <c r="CS16" s="85">
        <v>264008.07511813211</v>
      </c>
      <c r="CT16" s="85">
        <v>0</v>
      </c>
      <c r="CU16" s="85">
        <v>284374.85858132003</v>
      </c>
      <c r="CV16" s="85">
        <v>0</v>
      </c>
      <c r="CW16" s="85">
        <v>272686.17977606104</v>
      </c>
      <c r="CX16" s="85">
        <v>0</v>
      </c>
      <c r="CY16" s="85">
        <v>285238.69561829005</v>
      </c>
      <c r="CZ16" s="85">
        <v>0</v>
      </c>
      <c r="DA16" s="85">
        <v>293698.61427436984</v>
      </c>
      <c r="DB16" s="85">
        <v>0</v>
      </c>
      <c r="DC16" s="85">
        <v>301738.10193390056</v>
      </c>
      <c r="DD16" s="85">
        <v>0</v>
      </c>
      <c r="DE16" s="85">
        <v>314390.78059000999</v>
      </c>
      <c r="DF16" s="85">
        <v>0</v>
      </c>
      <c r="DG16" s="85">
        <v>387608.35066910344</v>
      </c>
      <c r="DH16" s="85">
        <v>0</v>
      </c>
      <c r="DI16" s="85">
        <v>295411.76785458566</v>
      </c>
      <c r="DJ16" s="85">
        <v>0</v>
      </c>
      <c r="DK16" s="85">
        <v>293922.3582043756</v>
      </c>
      <c r="DL16" s="85">
        <v>0</v>
      </c>
      <c r="DM16" s="85">
        <v>355420.22560386744</v>
      </c>
      <c r="DN16" s="85">
        <v>0</v>
      </c>
      <c r="DO16" s="85">
        <v>312341.36721022398</v>
      </c>
      <c r="DP16" s="85">
        <v>0</v>
      </c>
      <c r="DQ16" s="85">
        <v>333733.7424639223</v>
      </c>
      <c r="DR16" s="85">
        <v>0</v>
      </c>
      <c r="DS16" s="85">
        <v>364310.02923746366</v>
      </c>
      <c r="DT16" s="85">
        <v>0</v>
      </c>
      <c r="DU16" s="85">
        <v>354492.03245173907</v>
      </c>
      <c r="DV16" s="85">
        <v>0</v>
      </c>
      <c r="DW16" s="85">
        <v>363040.42178065941</v>
      </c>
      <c r="DX16" s="85">
        <v>0</v>
      </c>
      <c r="DY16" s="85">
        <v>378508.05685979064</v>
      </c>
      <c r="DZ16" s="85">
        <v>0</v>
      </c>
      <c r="EA16" s="85">
        <v>368714.36351517838</v>
      </c>
      <c r="EB16" s="85">
        <v>0</v>
      </c>
      <c r="EC16" s="85">
        <v>388642.92535699334</v>
      </c>
      <c r="ED16" s="85">
        <v>0</v>
      </c>
      <c r="EE16" s="85">
        <v>489137.21288733772</v>
      </c>
      <c r="EF16" s="85">
        <v>0</v>
      </c>
      <c r="EG16" s="85">
        <v>361513.5660524288</v>
      </c>
      <c r="EH16" s="85">
        <v>0</v>
      </c>
      <c r="EI16" s="85">
        <v>366058.38970368146</v>
      </c>
      <c r="EJ16" s="85">
        <v>0</v>
      </c>
      <c r="EK16" s="85">
        <v>371604.15323391632</v>
      </c>
    </row>
    <row r="17" spans="2:141" x14ac:dyDescent="0.25">
      <c r="B17" s="18">
        <v>6.1</v>
      </c>
      <c r="C17" s="24" t="s">
        <v>624</v>
      </c>
      <c r="D17" s="85">
        <v>0</v>
      </c>
      <c r="E17" s="85">
        <v>72085.124871650711</v>
      </c>
      <c r="F17" s="85">
        <v>0</v>
      </c>
      <c r="G17" s="85">
        <v>95170.811488746593</v>
      </c>
      <c r="H17" s="85">
        <v>0</v>
      </c>
      <c r="I17" s="85">
        <v>135293.86336727289</v>
      </c>
      <c r="J17" s="85">
        <v>0</v>
      </c>
      <c r="K17" s="85">
        <v>156449.57572834109</v>
      </c>
      <c r="L17" s="85">
        <v>0</v>
      </c>
      <c r="M17" s="85">
        <v>183465.20612755683</v>
      </c>
      <c r="N17" s="85">
        <v>0</v>
      </c>
      <c r="O17" s="85">
        <v>232620.40092045415</v>
      </c>
      <c r="P17" s="85">
        <v>0</v>
      </c>
      <c r="Q17" s="85">
        <v>147302.51285418018</v>
      </c>
      <c r="R17" s="85">
        <v>0</v>
      </c>
      <c r="S17" s="85">
        <v>149265.91979310429</v>
      </c>
      <c r="T17" s="85">
        <v>0</v>
      </c>
      <c r="U17" s="85">
        <v>156343.2422219858</v>
      </c>
      <c r="V17" s="85">
        <v>0</v>
      </c>
      <c r="W17" s="85">
        <v>147260.83901892038</v>
      </c>
      <c r="X17" s="85">
        <v>0</v>
      </c>
      <c r="Y17" s="85">
        <v>147377.49582904539</v>
      </c>
      <c r="Z17" s="85">
        <v>0</v>
      </c>
      <c r="AA17" s="85">
        <v>152187.1827090357</v>
      </c>
      <c r="AB17" s="85">
        <v>0</v>
      </c>
      <c r="AC17" s="85">
        <v>153332.35801738847</v>
      </c>
      <c r="AD17" s="85">
        <v>0</v>
      </c>
      <c r="AE17" s="85">
        <v>150808.51504187283</v>
      </c>
      <c r="AF17" s="85">
        <v>0</v>
      </c>
      <c r="AG17" s="85">
        <v>146816.8488665371</v>
      </c>
      <c r="AH17" s="85">
        <v>0</v>
      </c>
      <c r="AI17" s="85">
        <v>151587.63975440222</v>
      </c>
      <c r="AJ17" s="85">
        <v>0</v>
      </c>
      <c r="AK17" s="85">
        <v>158014.39728113214</v>
      </c>
      <c r="AL17" s="85">
        <v>0</v>
      </c>
      <c r="AM17" s="85">
        <v>183465.20612755683</v>
      </c>
      <c r="AN17" s="85">
        <v>0</v>
      </c>
      <c r="AO17" s="85">
        <v>160838.10095019967</v>
      </c>
      <c r="AP17" s="85">
        <v>0</v>
      </c>
      <c r="AQ17" s="85">
        <v>173231.68587118498</v>
      </c>
      <c r="AR17" s="85">
        <v>0</v>
      </c>
      <c r="AS17" s="85">
        <v>176615.23811963518</v>
      </c>
      <c r="AT17" s="85">
        <v>0</v>
      </c>
      <c r="AU17" s="85">
        <v>167318.90549745486</v>
      </c>
      <c r="AV17" s="85">
        <v>0</v>
      </c>
      <c r="AW17" s="85">
        <v>172189.88089558447</v>
      </c>
      <c r="AX17" s="85">
        <v>0</v>
      </c>
      <c r="AY17" s="85">
        <v>181413.19645234689</v>
      </c>
      <c r="AZ17" s="85">
        <v>0</v>
      </c>
      <c r="BA17" s="85">
        <v>178058.53535961831</v>
      </c>
      <c r="BB17" s="85">
        <v>0</v>
      </c>
      <c r="BC17" s="85">
        <v>185026.22327253391</v>
      </c>
      <c r="BD17" s="85">
        <v>0</v>
      </c>
      <c r="BE17" s="85">
        <v>195402.40210597595</v>
      </c>
      <c r="BF17" s="85">
        <v>0</v>
      </c>
      <c r="BG17" s="85">
        <v>197117.73921688588</v>
      </c>
      <c r="BH17" s="85">
        <v>0</v>
      </c>
      <c r="BI17" s="85">
        <v>201260.90532930385</v>
      </c>
      <c r="BJ17" s="85">
        <v>0</v>
      </c>
      <c r="BK17" s="85">
        <v>232620.40092045415</v>
      </c>
      <c r="BL17" s="85">
        <v>0</v>
      </c>
      <c r="BM17" s="85">
        <v>188942.02047941289</v>
      </c>
      <c r="BN17" s="85">
        <v>0</v>
      </c>
      <c r="BO17" s="85">
        <v>193345.22359910473</v>
      </c>
      <c r="BP17" s="85">
        <v>0</v>
      </c>
      <c r="BQ17" s="85">
        <v>194119.75601001366</v>
      </c>
      <c r="BR17" s="85">
        <v>0</v>
      </c>
      <c r="BS17" s="85">
        <v>188281.07021906759</v>
      </c>
      <c r="BT17" s="85">
        <v>0</v>
      </c>
      <c r="BU17" s="85">
        <v>223728.96309774587</v>
      </c>
      <c r="BV17" s="85">
        <v>0</v>
      </c>
      <c r="BW17" s="85">
        <v>227073.21454890928</v>
      </c>
      <c r="BX17" s="85">
        <v>0</v>
      </c>
      <c r="BY17" s="85">
        <v>231751.49695307712</v>
      </c>
      <c r="BZ17" s="85">
        <v>0</v>
      </c>
      <c r="CA17" s="85">
        <v>225357.33439212255</v>
      </c>
      <c r="CB17" s="85">
        <v>0</v>
      </c>
      <c r="CC17" s="85">
        <v>232013.26208056213</v>
      </c>
      <c r="CD17" s="85">
        <v>0</v>
      </c>
      <c r="CE17" s="85">
        <v>236797.45856833455</v>
      </c>
      <c r="CF17" s="85">
        <v>0</v>
      </c>
      <c r="CG17" s="85">
        <v>252657.73158488155</v>
      </c>
      <c r="CH17" s="85">
        <v>0</v>
      </c>
      <c r="CI17" s="85">
        <v>283757.47665017634</v>
      </c>
      <c r="CJ17" s="85">
        <v>0</v>
      </c>
      <c r="CK17" s="85">
        <v>223839.57048031152</v>
      </c>
      <c r="CL17" s="85">
        <v>0</v>
      </c>
      <c r="CM17" s="85">
        <v>221698.43205862492</v>
      </c>
      <c r="CN17" s="85">
        <v>0</v>
      </c>
      <c r="CO17" s="85">
        <v>239157.53281508741</v>
      </c>
      <c r="CP17" s="85">
        <v>0</v>
      </c>
      <c r="CQ17" s="85">
        <v>224855.5041460908</v>
      </c>
      <c r="CR17" s="85">
        <v>0</v>
      </c>
      <c r="CS17" s="85">
        <v>235830.04852441634</v>
      </c>
      <c r="CT17" s="85">
        <v>0</v>
      </c>
      <c r="CU17" s="85">
        <v>257027.32597424564</v>
      </c>
      <c r="CV17" s="85">
        <v>0</v>
      </c>
      <c r="CW17" s="85">
        <v>245097.70766964991</v>
      </c>
      <c r="CX17" s="85">
        <v>0</v>
      </c>
      <c r="CY17" s="85">
        <v>256771.52381419658</v>
      </c>
      <c r="CZ17" s="85">
        <v>0</v>
      </c>
      <c r="DA17" s="85">
        <v>266994.2631687863</v>
      </c>
      <c r="DB17" s="85">
        <v>0</v>
      </c>
      <c r="DC17" s="85">
        <v>276093.75918133394</v>
      </c>
      <c r="DD17" s="85">
        <v>0</v>
      </c>
      <c r="DE17" s="85">
        <v>288769.23930809461</v>
      </c>
      <c r="DF17" s="85">
        <v>0</v>
      </c>
      <c r="DG17" s="85">
        <v>361765.64513645531</v>
      </c>
      <c r="DH17" s="85">
        <v>0</v>
      </c>
      <c r="DI17" s="85">
        <v>268205.79971299216</v>
      </c>
      <c r="DJ17" s="85">
        <v>0</v>
      </c>
      <c r="DK17" s="85">
        <v>266561.39824906207</v>
      </c>
      <c r="DL17" s="85">
        <v>0</v>
      </c>
      <c r="DM17" s="85">
        <v>326763.03277399973</v>
      </c>
      <c r="DN17" s="85">
        <v>0</v>
      </c>
      <c r="DO17" s="85">
        <v>283274.93364826753</v>
      </c>
      <c r="DP17" s="85">
        <v>0</v>
      </c>
      <c r="DQ17" s="85">
        <v>302640.99351678917</v>
      </c>
      <c r="DR17" s="85">
        <v>0</v>
      </c>
      <c r="DS17" s="85">
        <v>331175.30614966957</v>
      </c>
      <c r="DT17" s="85">
        <v>0</v>
      </c>
      <c r="DU17" s="85">
        <v>320171.2872547009</v>
      </c>
      <c r="DV17" s="85">
        <v>0</v>
      </c>
      <c r="DW17" s="85">
        <v>328293.5790899967</v>
      </c>
      <c r="DX17" s="85">
        <v>0</v>
      </c>
      <c r="DY17" s="85">
        <v>344225.40886349307</v>
      </c>
      <c r="DZ17" s="85">
        <v>0</v>
      </c>
      <c r="EA17" s="85">
        <v>334253.73245814588</v>
      </c>
      <c r="EB17" s="85">
        <v>0</v>
      </c>
      <c r="EC17" s="85">
        <v>354846.5049967285</v>
      </c>
      <c r="ED17" s="85">
        <v>0</v>
      </c>
      <c r="EE17" s="85">
        <v>454310.2107701003</v>
      </c>
      <c r="EF17" s="85">
        <v>0</v>
      </c>
      <c r="EG17" s="85">
        <v>326561.60166516196</v>
      </c>
      <c r="EH17" s="85">
        <v>0</v>
      </c>
      <c r="EI17" s="85">
        <v>329884.66097599571</v>
      </c>
      <c r="EJ17" s="85">
        <v>0</v>
      </c>
      <c r="EK17" s="85">
        <v>333964.67346161063</v>
      </c>
    </row>
    <row r="18" spans="2:141" x14ac:dyDescent="0.25">
      <c r="B18" s="18">
        <v>6.2</v>
      </c>
      <c r="C18" s="24" t="s">
        <v>625</v>
      </c>
      <c r="D18" s="85">
        <v>0</v>
      </c>
      <c r="E18" s="85">
        <v>8564.1562516700014</v>
      </c>
      <c r="F18" s="85">
        <v>0</v>
      </c>
      <c r="G18" s="85">
        <v>10266.608418559999</v>
      </c>
      <c r="H18" s="85">
        <v>0</v>
      </c>
      <c r="I18" s="85">
        <v>11774.434517020009</v>
      </c>
      <c r="J18" s="85">
        <v>0</v>
      </c>
      <c r="K18" s="85">
        <v>15137.075356450496</v>
      </c>
      <c r="L18" s="85">
        <v>0</v>
      </c>
      <c r="M18" s="85">
        <v>20602.831625808518</v>
      </c>
      <c r="N18" s="85">
        <v>0</v>
      </c>
      <c r="O18" s="85">
        <v>22181.326710251487</v>
      </c>
      <c r="P18" s="85">
        <v>0</v>
      </c>
      <c r="Q18" s="85">
        <v>16099.741384571858</v>
      </c>
      <c r="R18" s="85">
        <v>0</v>
      </c>
      <c r="S18" s="85">
        <v>17067.766857335002</v>
      </c>
      <c r="T18" s="85">
        <v>0</v>
      </c>
      <c r="U18" s="85">
        <v>17007.758590902398</v>
      </c>
      <c r="V18" s="85">
        <v>0</v>
      </c>
      <c r="W18" s="85">
        <v>16819.005307714699</v>
      </c>
      <c r="X18" s="85">
        <v>0</v>
      </c>
      <c r="Y18" s="85">
        <v>16863.614596039901</v>
      </c>
      <c r="Z18" s="85">
        <v>0</v>
      </c>
      <c r="AA18" s="85">
        <v>17738.762554928508</v>
      </c>
      <c r="AB18" s="85">
        <v>0</v>
      </c>
      <c r="AC18" s="85">
        <v>16788.791485974165</v>
      </c>
      <c r="AD18" s="85">
        <v>0</v>
      </c>
      <c r="AE18" s="85">
        <v>17589.04092604481</v>
      </c>
      <c r="AF18" s="85">
        <v>0</v>
      </c>
      <c r="AG18" s="85">
        <v>17992.006149639998</v>
      </c>
      <c r="AH18" s="85">
        <v>0</v>
      </c>
      <c r="AI18" s="85">
        <v>17724.8107341</v>
      </c>
      <c r="AJ18" s="85">
        <v>0</v>
      </c>
      <c r="AK18" s="85">
        <v>17903.70792497959</v>
      </c>
      <c r="AL18" s="85">
        <v>0</v>
      </c>
      <c r="AM18" s="85">
        <v>20602.831625808518</v>
      </c>
      <c r="AN18" s="85">
        <v>0</v>
      </c>
      <c r="AO18" s="85">
        <v>22326.557032983026</v>
      </c>
      <c r="AP18" s="85">
        <v>0</v>
      </c>
      <c r="AQ18" s="85">
        <v>23595.777587423123</v>
      </c>
      <c r="AR18" s="85">
        <v>0</v>
      </c>
      <c r="AS18" s="85">
        <v>23588.721868234701</v>
      </c>
      <c r="AT18" s="85">
        <v>0</v>
      </c>
      <c r="AU18" s="85">
        <v>22777.2012026185</v>
      </c>
      <c r="AV18" s="85">
        <v>0</v>
      </c>
      <c r="AW18" s="85">
        <v>24016.074834336596</v>
      </c>
      <c r="AX18" s="85">
        <v>0</v>
      </c>
      <c r="AY18" s="85">
        <v>22929.374348533322</v>
      </c>
      <c r="AZ18" s="85">
        <v>0</v>
      </c>
      <c r="BA18" s="85">
        <v>21983.914520336271</v>
      </c>
      <c r="BB18" s="85">
        <v>0</v>
      </c>
      <c r="BC18" s="85">
        <v>21578.364892831822</v>
      </c>
      <c r="BD18" s="85">
        <v>0</v>
      </c>
      <c r="BE18" s="85">
        <v>21635.422175750002</v>
      </c>
      <c r="BF18" s="85">
        <v>0</v>
      </c>
      <c r="BG18" s="85">
        <v>21785.650720498503</v>
      </c>
      <c r="BH18" s="85">
        <v>0</v>
      </c>
      <c r="BI18" s="85">
        <v>21650.985146289597</v>
      </c>
      <c r="BJ18" s="85">
        <v>0</v>
      </c>
      <c r="BK18" s="85">
        <v>22181.326710251487</v>
      </c>
      <c r="BL18" s="85">
        <v>0</v>
      </c>
      <c r="BM18" s="85">
        <v>22090.568610753202</v>
      </c>
      <c r="BN18" s="85">
        <v>0</v>
      </c>
      <c r="BO18" s="85">
        <v>23155.4544437857</v>
      </c>
      <c r="BP18" s="85">
        <v>0</v>
      </c>
      <c r="BQ18" s="85">
        <v>23965.588260774235</v>
      </c>
      <c r="BR18" s="85">
        <v>0</v>
      </c>
      <c r="BS18" s="85">
        <v>23633.448319437091</v>
      </c>
      <c r="BT18" s="85">
        <v>0</v>
      </c>
      <c r="BU18" s="85">
        <v>23239.178975827581</v>
      </c>
      <c r="BV18" s="85">
        <v>0</v>
      </c>
      <c r="BW18" s="85">
        <v>22581.338651194099</v>
      </c>
      <c r="BX18" s="85">
        <v>0</v>
      </c>
      <c r="BY18" s="85">
        <v>22321.228112382603</v>
      </c>
      <c r="BZ18" s="85">
        <v>0</v>
      </c>
      <c r="CA18" s="85">
        <v>24643.900166129133</v>
      </c>
      <c r="CB18" s="85">
        <v>0</v>
      </c>
      <c r="CC18" s="85">
        <v>22814.170102350636</v>
      </c>
      <c r="CD18" s="85">
        <v>0</v>
      </c>
      <c r="CE18" s="85">
        <v>23028.756329379226</v>
      </c>
      <c r="CF18" s="85">
        <v>0</v>
      </c>
      <c r="CG18" s="85">
        <v>23926.530938403463</v>
      </c>
      <c r="CH18" s="85">
        <v>0</v>
      </c>
      <c r="CI18" s="85">
        <v>23251.66990875902</v>
      </c>
      <c r="CJ18" s="85">
        <v>0</v>
      </c>
      <c r="CK18" s="85">
        <v>24057.088301590342</v>
      </c>
      <c r="CL18" s="85">
        <v>0</v>
      </c>
      <c r="CM18" s="85">
        <v>25585.950475413501</v>
      </c>
      <c r="CN18" s="85">
        <v>0</v>
      </c>
      <c r="CO18" s="85">
        <v>25464.936003303505</v>
      </c>
      <c r="CP18" s="85">
        <v>0</v>
      </c>
      <c r="CQ18" s="85">
        <v>25207.659866627211</v>
      </c>
      <c r="CR18" s="85">
        <v>0</v>
      </c>
      <c r="CS18" s="85">
        <v>26262.884456505759</v>
      </c>
      <c r="CT18" s="85">
        <v>0</v>
      </c>
      <c r="CU18" s="85">
        <v>25307.322946124397</v>
      </c>
      <c r="CV18" s="85">
        <v>0</v>
      </c>
      <c r="CW18" s="85">
        <v>25520.858805321117</v>
      </c>
      <c r="CX18" s="85">
        <v>0</v>
      </c>
      <c r="CY18" s="85">
        <v>26003.881793853496</v>
      </c>
      <c r="CZ18" s="85">
        <v>0</v>
      </c>
      <c r="DA18" s="85">
        <v>25030.849087123504</v>
      </c>
      <c r="DB18" s="85">
        <v>0</v>
      </c>
      <c r="DC18" s="85">
        <v>24229.820338176625</v>
      </c>
      <c r="DD18" s="85">
        <v>0</v>
      </c>
      <c r="DE18" s="85">
        <v>23598.29171582538</v>
      </c>
      <c r="DF18" s="85">
        <v>0</v>
      </c>
      <c r="DG18" s="85">
        <v>23727.255245718105</v>
      </c>
      <c r="DH18" s="85">
        <v>0</v>
      </c>
      <c r="DI18" s="85">
        <v>24725.940112083499</v>
      </c>
      <c r="DJ18" s="85">
        <v>0</v>
      </c>
      <c r="DK18" s="85">
        <v>25064.314872713501</v>
      </c>
      <c r="DL18" s="85">
        <v>0</v>
      </c>
      <c r="DM18" s="85">
        <v>26320.394646167675</v>
      </c>
      <c r="DN18" s="85">
        <v>0</v>
      </c>
      <c r="DO18" s="85">
        <v>26734.48181067903</v>
      </c>
      <c r="DP18" s="85">
        <v>0</v>
      </c>
      <c r="DQ18" s="85">
        <v>28553.065812023127</v>
      </c>
      <c r="DR18" s="85">
        <v>0</v>
      </c>
      <c r="DS18" s="85">
        <v>30803.986843436407</v>
      </c>
      <c r="DT18" s="85">
        <v>0</v>
      </c>
      <c r="DU18" s="85">
        <v>31654.692432598142</v>
      </c>
      <c r="DV18" s="85">
        <v>0</v>
      </c>
      <c r="DW18" s="85">
        <v>31662.64031958659</v>
      </c>
      <c r="DX18" s="85">
        <v>0</v>
      </c>
      <c r="DY18" s="85">
        <v>31680.576784937588</v>
      </c>
      <c r="DZ18" s="85">
        <v>0</v>
      </c>
      <c r="EA18" s="85">
        <v>31821.726807622497</v>
      </c>
      <c r="EB18" s="85">
        <v>0</v>
      </c>
      <c r="EC18" s="85">
        <v>31433.593658754817</v>
      </c>
      <c r="ED18" s="85">
        <v>0</v>
      </c>
      <c r="EE18" s="85">
        <v>32625.040939737399</v>
      </c>
      <c r="EF18" s="85">
        <v>0</v>
      </c>
      <c r="EG18" s="85">
        <v>32312.880089586823</v>
      </c>
      <c r="EH18" s="85">
        <v>0</v>
      </c>
      <c r="EI18" s="85">
        <v>33594.996849945768</v>
      </c>
      <c r="EJ18" s="85">
        <v>0</v>
      </c>
      <c r="EK18" s="85">
        <v>34853.022028475738</v>
      </c>
    </row>
    <row r="19" spans="2:141" x14ac:dyDescent="0.25">
      <c r="B19" s="18">
        <v>6.3</v>
      </c>
      <c r="C19" s="24" t="s">
        <v>622</v>
      </c>
      <c r="D19" s="85">
        <v>0</v>
      </c>
      <c r="E19" s="85">
        <v>893.80046870499996</v>
      </c>
      <c r="F19" s="85">
        <v>0</v>
      </c>
      <c r="G19" s="85">
        <v>1027.2236089599999</v>
      </c>
      <c r="H19" s="85">
        <v>0</v>
      </c>
      <c r="I19" s="85">
        <v>2162.9347691399998</v>
      </c>
      <c r="J19" s="85">
        <v>0</v>
      </c>
      <c r="K19" s="85">
        <v>2897.2611380599997</v>
      </c>
      <c r="L19" s="85">
        <v>0</v>
      </c>
      <c r="M19" s="85">
        <v>2365.9726617099996</v>
      </c>
      <c r="N19" s="85">
        <v>0</v>
      </c>
      <c r="O19" s="85">
        <v>1590.7311749100284</v>
      </c>
      <c r="P19" s="85">
        <v>0</v>
      </c>
      <c r="Q19" s="85">
        <v>3070.9233413699999</v>
      </c>
      <c r="R19" s="85">
        <v>0</v>
      </c>
      <c r="S19" s="85">
        <v>3067.7748971299993</v>
      </c>
      <c r="T19" s="85">
        <v>0</v>
      </c>
      <c r="U19" s="85">
        <v>3937.2004084600012</v>
      </c>
      <c r="V19" s="85">
        <v>0</v>
      </c>
      <c r="W19" s="85">
        <v>3643.9251993545004</v>
      </c>
      <c r="X19" s="85">
        <v>0</v>
      </c>
      <c r="Y19" s="85">
        <v>2384.2900641269598</v>
      </c>
      <c r="Z19" s="85">
        <v>0</v>
      </c>
      <c r="AA19" s="85">
        <v>2541.2087053400001</v>
      </c>
      <c r="AB19" s="85">
        <v>0</v>
      </c>
      <c r="AC19" s="85">
        <v>2414.2979160999998</v>
      </c>
      <c r="AD19" s="85">
        <v>0</v>
      </c>
      <c r="AE19" s="85">
        <v>2942.8199383599999</v>
      </c>
      <c r="AF19" s="85">
        <v>0</v>
      </c>
      <c r="AG19" s="85">
        <v>1944.5050069600002</v>
      </c>
      <c r="AH19" s="85">
        <v>0</v>
      </c>
      <c r="AI19" s="85">
        <v>2123.2959180700004</v>
      </c>
      <c r="AJ19" s="85">
        <v>0</v>
      </c>
      <c r="AK19" s="85">
        <v>2251.0413507699996</v>
      </c>
      <c r="AL19" s="85">
        <v>0</v>
      </c>
      <c r="AM19" s="85">
        <v>2365.9726617099996</v>
      </c>
      <c r="AN19" s="85">
        <v>0</v>
      </c>
      <c r="AO19" s="85">
        <v>2411.1191182499997</v>
      </c>
      <c r="AP19" s="85">
        <v>0</v>
      </c>
      <c r="AQ19" s="85">
        <v>2644.1428429299999</v>
      </c>
      <c r="AR19" s="85">
        <v>0</v>
      </c>
      <c r="AS19" s="85">
        <v>2419.6099406399999</v>
      </c>
      <c r="AT19" s="85">
        <v>0</v>
      </c>
      <c r="AU19" s="85">
        <v>2199.2923960400003</v>
      </c>
      <c r="AV19" s="85">
        <v>0</v>
      </c>
      <c r="AW19" s="85">
        <v>3448.5781976799999</v>
      </c>
      <c r="AX19" s="85">
        <v>0</v>
      </c>
      <c r="AY19" s="85">
        <v>1558.2966588400002</v>
      </c>
      <c r="AZ19" s="85">
        <v>0</v>
      </c>
      <c r="BA19" s="85">
        <v>1298.2330843</v>
      </c>
      <c r="BB19" s="85">
        <v>0</v>
      </c>
      <c r="BC19" s="85">
        <v>1328.6923840999998</v>
      </c>
      <c r="BD19" s="85">
        <v>0</v>
      </c>
      <c r="BE19" s="85">
        <v>1512.26115024</v>
      </c>
      <c r="BF19" s="85">
        <v>0</v>
      </c>
      <c r="BG19" s="85">
        <v>1299.5407030300003</v>
      </c>
      <c r="BH19" s="85">
        <v>0</v>
      </c>
      <c r="BI19" s="85">
        <v>1178.499499173593</v>
      </c>
      <c r="BJ19" s="85">
        <v>0</v>
      </c>
      <c r="BK19" s="85">
        <v>1590.7311749100284</v>
      </c>
      <c r="BL19" s="85">
        <v>0</v>
      </c>
      <c r="BM19" s="85">
        <v>1246.4696275200001</v>
      </c>
      <c r="BN19" s="85">
        <v>0</v>
      </c>
      <c r="BO19" s="85">
        <v>1462.6649068199999</v>
      </c>
      <c r="BP19" s="85">
        <v>0</v>
      </c>
      <c r="BQ19" s="85">
        <v>5256.1095770400007</v>
      </c>
      <c r="BR19" s="85">
        <v>0</v>
      </c>
      <c r="BS19" s="85">
        <v>1716.1800215300002</v>
      </c>
      <c r="BT19" s="85">
        <v>0</v>
      </c>
      <c r="BU19" s="85">
        <v>1016.7456503099999</v>
      </c>
      <c r="BV19" s="85">
        <v>0</v>
      </c>
      <c r="BW19" s="85">
        <v>1675.0885412800001</v>
      </c>
      <c r="BX19" s="85">
        <v>0</v>
      </c>
      <c r="BY19" s="85">
        <v>1669.4588919199998</v>
      </c>
      <c r="BZ19" s="85">
        <v>0</v>
      </c>
      <c r="CA19" s="85">
        <v>1751.1270975699997</v>
      </c>
      <c r="CB19" s="85">
        <v>0</v>
      </c>
      <c r="CC19" s="85">
        <v>1834.43275451</v>
      </c>
      <c r="CD19" s="85">
        <v>0</v>
      </c>
      <c r="CE19" s="85">
        <v>1751.0856107300001</v>
      </c>
      <c r="CF19" s="85">
        <v>0</v>
      </c>
      <c r="CG19" s="85">
        <v>1383.1536395400001</v>
      </c>
      <c r="CH19" s="85">
        <v>0</v>
      </c>
      <c r="CI19" s="85">
        <v>1376.3769426000001</v>
      </c>
      <c r="CJ19" s="85">
        <v>0</v>
      </c>
      <c r="CK19" s="85">
        <v>1536.6452599200002</v>
      </c>
      <c r="CL19" s="85">
        <v>0</v>
      </c>
      <c r="CM19" s="85">
        <v>1429.1851223900001</v>
      </c>
      <c r="CN19" s="85">
        <v>0</v>
      </c>
      <c r="CO19" s="85">
        <v>1572.0532158199999</v>
      </c>
      <c r="CP19" s="85">
        <v>0</v>
      </c>
      <c r="CQ19" s="85">
        <v>1504.5104604800001</v>
      </c>
      <c r="CR19" s="85">
        <v>0</v>
      </c>
      <c r="CS19" s="85">
        <v>1915.1421372100001</v>
      </c>
      <c r="CT19" s="85">
        <v>0</v>
      </c>
      <c r="CU19" s="85">
        <v>2040.2096609499999</v>
      </c>
      <c r="CV19" s="85">
        <v>0</v>
      </c>
      <c r="CW19" s="85">
        <v>2067.6133010900003</v>
      </c>
      <c r="CX19" s="85">
        <v>0</v>
      </c>
      <c r="CY19" s="85">
        <v>2463.2900102400004</v>
      </c>
      <c r="CZ19" s="85">
        <v>0</v>
      </c>
      <c r="DA19" s="85">
        <v>1673.5020184600003</v>
      </c>
      <c r="DB19" s="85">
        <v>0</v>
      </c>
      <c r="DC19" s="85">
        <v>1414.52241439</v>
      </c>
      <c r="DD19" s="85">
        <v>0</v>
      </c>
      <c r="DE19" s="85">
        <v>2023.2495660900001</v>
      </c>
      <c r="DF19" s="85">
        <v>0</v>
      </c>
      <c r="DG19" s="85">
        <v>2115.4502869299999</v>
      </c>
      <c r="DH19" s="85">
        <v>0</v>
      </c>
      <c r="DI19" s="85">
        <v>2480.0280295099997</v>
      </c>
      <c r="DJ19" s="85">
        <v>0</v>
      </c>
      <c r="DK19" s="85">
        <v>2296.6450826</v>
      </c>
      <c r="DL19" s="85">
        <v>0</v>
      </c>
      <c r="DM19" s="85">
        <v>2336.7981837000002</v>
      </c>
      <c r="DN19" s="85">
        <v>0</v>
      </c>
      <c r="DO19" s="85">
        <v>2331.9517512774164</v>
      </c>
      <c r="DP19" s="85">
        <v>0</v>
      </c>
      <c r="DQ19" s="85">
        <v>2539.68313511</v>
      </c>
      <c r="DR19" s="85">
        <v>0</v>
      </c>
      <c r="DS19" s="85">
        <v>2330.7362443576803</v>
      </c>
      <c r="DT19" s="85">
        <v>0</v>
      </c>
      <c r="DU19" s="85">
        <v>2666.0527644400004</v>
      </c>
      <c r="DV19" s="85">
        <v>0</v>
      </c>
      <c r="DW19" s="85">
        <v>3084.2023710760914</v>
      </c>
      <c r="DX19" s="85">
        <v>0</v>
      </c>
      <c r="DY19" s="85">
        <v>2602.0712113599993</v>
      </c>
      <c r="DZ19" s="85">
        <v>0</v>
      </c>
      <c r="EA19" s="85">
        <v>2638.9042494099999</v>
      </c>
      <c r="EB19" s="85">
        <v>0</v>
      </c>
      <c r="EC19" s="85">
        <v>2362.82670151</v>
      </c>
      <c r="ED19" s="85">
        <v>0</v>
      </c>
      <c r="EE19" s="85">
        <v>2201.9611774999998</v>
      </c>
      <c r="EF19" s="85">
        <v>0</v>
      </c>
      <c r="EG19" s="85">
        <v>2639.0842976799995</v>
      </c>
      <c r="EH19" s="85">
        <v>0</v>
      </c>
      <c r="EI19" s="85">
        <v>2578.7318777399996</v>
      </c>
      <c r="EJ19" s="85">
        <v>0</v>
      </c>
      <c r="EK19" s="85">
        <v>2786.4577438300007</v>
      </c>
    </row>
    <row r="20" spans="2:141" x14ac:dyDescent="0.25">
      <c r="B20" s="18"/>
      <c r="C20" s="24" t="s">
        <v>626</v>
      </c>
      <c r="D20" s="85">
        <v>5.246148331427225</v>
      </c>
      <c r="E20" s="85">
        <v>789013.76536232675</v>
      </c>
      <c r="F20" s="85">
        <v>4.1671376568505218</v>
      </c>
      <c r="G20" s="85">
        <v>1048367.8210662211</v>
      </c>
      <c r="H20" s="85">
        <v>3.943910302635119</v>
      </c>
      <c r="I20" s="85">
        <v>1358941.1451450041</v>
      </c>
      <c r="J20" s="85">
        <v>3.2796898732239383</v>
      </c>
      <c r="K20" s="85">
        <v>1624685.4827939128</v>
      </c>
      <c r="L20" s="85">
        <v>6.1523569312978204</v>
      </c>
      <c r="M20" s="85">
        <v>1998325.7879888387</v>
      </c>
      <c r="N20" s="85">
        <v>6.4852555214590986</v>
      </c>
      <c r="O20" s="85">
        <v>2390985.9447684702</v>
      </c>
      <c r="P20" s="85">
        <v>3.2907439896539237</v>
      </c>
      <c r="Q20" s="85">
        <v>1654836.1738681938</v>
      </c>
      <c r="R20" s="85">
        <v>3.2708025288080029</v>
      </c>
      <c r="S20" s="85">
        <v>1680656.7326731931</v>
      </c>
      <c r="T20" s="85">
        <v>3.3026379681796696</v>
      </c>
      <c r="U20" s="85">
        <v>1725024.6059117639</v>
      </c>
      <c r="V20" s="85">
        <v>3.4557359685252953</v>
      </c>
      <c r="W20" s="85">
        <v>1723411.528204954</v>
      </c>
      <c r="X20" s="85">
        <v>3.7444681154751134</v>
      </c>
      <c r="Y20" s="85">
        <v>1746005.3004283274</v>
      </c>
      <c r="Z20" s="85">
        <v>4.0182428493441336</v>
      </c>
      <c r="AA20" s="85">
        <v>1802340.2728027476</v>
      </c>
      <c r="AB20" s="85">
        <v>4.702043156180661</v>
      </c>
      <c r="AC20" s="85">
        <v>1835106.2714450059</v>
      </c>
      <c r="AD20" s="85">
        <v>5.0350209042423275</v>
      </c>
      <c r="AE20" s="85">
        <v>1839114.6857730744</v>
      </c>
      <c r="AF20" s="85">
        <v>5.0843628028065915</v>
      </c>
      <c r="AG20" s="85">
        <v>1843675.1269873437</v>
      </c>
      <c r="AH20" s="85">
        <v>5.5121091324898837</v>
      </c>
      <c r="AI20" s="85">
        <v>1850369.3167785027</v>
      </c>
      <c r="AJ20" s="85">
        <v>5.9106594141389719</v>
      </c>
      <c r="AK20" s="85">
        <v>1879163.6612842865</v>
      </c>
      <c r="AL20" s="85">
        <v>6.1523569312978204</v>
      </c>
      <c r="AM20" s="85">
        <v>1998325.7879888387</v>
      </c>
      <c r="AN20" s="85">
        <v>6.2510452802748127</v>
      </c>
      <c r="AO20" s="85">
        <v>2012084.4994343503</v>
      </c>
      <c r="AP20" s="85">
        <v>6.1907432772142119</v>
      </c>
      <c r="AQ20" s="85">
        <v>2031285.0290993024</v>
      </c>
      <c r="AR20" s="85">
        <v>6.1735077686700661</v>
      </c>
      <c r="AS20" s="85">
        <v>2055353.5153242184</v>
      </c>
      <c r="AT20" s="85">
        <v>6.0981099963992955</v>
      </c>
      <c r="AU20" s="85">
        <v>2050851.1278844445</v>
      </c>
      <c r="AV20" s="85">
        <v>6.1728712194188393</v>
      </c>
      <c r="AW20" s="85">
        <v>2087162.8353975227</v>
      </c>
      <c r="AX20" s="85">
        <v>6.2053748201330308</v>
      </c>
      <c r="AY20" s="85">
        <v>2118916.6916278396</v>
      </c>
      <c r="AZ20" s="85">
        <v>6.3792078001806285</v>
      </c>
      <c r="BA20" s="85">
        <v>2129006.9843055303</v>
      </c>
      <c r="BB20" s="85">
        <v>6.4499767676637481</v>
      </c>
      <c r="BC20" s="85">
        <v>2153675.5230484265</v>
      </c>
      <c r="BD20" s="85">
        <v>6.6412435274607677</v>
      </c>
      <c r="BE20" s="85">
        <v>2189796.5485690692</v>
      </c>
      <c r="BF20" s="85">
        <v>6.6100840639480261</v>
      </c>
      <c r="BG20" s="85">
        <v>2227161.7374275886</v>
      </c>
      <c r="BH20" s="85">
        <v>6.6112977698149447</v>
      </c>
      <c r="BI20" s="85">
        <v>2273074.5808639275</v>
      </c>
      <c r="BJ20" s="85">
        <v>6.4852555214590986</v>
      </c>
      <c r="BK20" s="85">
        <v>2390985.9447684702</v>
      </c>
      <c r="BL20" s="85">
        <v>6.3993076371430346</v>
      </c>
      <c r="BM20" s="85">
        <v>2376348.1634743605</v>
      </c>
      <c r="BN20" s="85">
        <v>6.3012124975867021</v>
      </c>
      <c r="BO20" s="85">
        <v>2417921.3991149412</v>
      </c>
      <c r="BP20" s="85">
        <v>6.5712583225164103</v>
      </c>
      <c r="BQ20" s="85">
        <v>2449637.7301863912</v>
      </c>
      <c r="BR20" s="85">
        <v>6.6051148890360176</v>
      </c>
      <c r="BS20" s="85">
        <v>2467163.0923111909</v>
      </c>
      <c r="BT20" s="85">
        <v>6.6161021257179744</v>
      </c>
      <c r="BU20" s="85">
        <v>2522277.3826630171</v>
      </c>
      <c r="BV20" s="85">
        <v>6.724331593083976</v>
      </c>
      <c r="BW20" s="85">
        <v>2557901.8218128267</v>
      </c>
      <c r="BX20" s="85">
        <v>6.6741839155534315</v>
      </c>
      <c r="BY20" s="85">
        <v>2573180.0128909019</v>
      </c>
      <c r="BZ20" s="85">
        <v>6.6185755122047922</v>
      </c>
      <c r="CA20" s="85">
        <v>2580396.0926118451</v>
      </c>
      <c r="CB20" s="85">
        <v>6.6710907987025889</v>
      </c>
      <c r="CC20" s="85">
        <v>2597086.5456512626</v>
      </c>
      <c r="CD20" s="85">
        <v>6.6725754491172795</v>
      </c>
      <c r="CE20" s="85">
        <v>2610076.6572748348</v>
      </c>
      <c r="CF20" s="85">
        <v>6.6352719667952442</v>
      </c>
      <c r="CG20" s="85">
        <v>2644220.6756405327</v>
      </c>
      <c r="CH20" s="85">
        <v>6.60176688176995</v>
      </c>
      <c r="CI20" s="85">
        <v>2764358.7138844016</v>
      </c>
      <c r="CJ20" s="85">
        <v>6.7657105159902322</v>
      </c>
      <c r="CK20" s="85">
        <v>2746075.5293409447</v>
      </c>
      <c r="CL20" s="85">
        <v>6.8</v>
      </c>
      <c r="CM20" s="85">
        <v>2761176.0198393469</v>
      </c>
      <c r="CN20" s="85">
        <v>6.7528365303814386</v>
      </c>
      <c r="CO20" s="85">
        <v>2851863.5052095344</v>
      </c>
      <c r="CP20" s="85">
        <v>6.812104227644717</v>
      </c>
      <c r="CQ20" s="85">
        <v>2859961.0150881279</v>
      </c>
      <c r="CR20" s="85">
        <v>6.8</v>
      </c>
      <c r="CS20" s="85">
        <v>2881719.8451230377</v>
      </c>
      <c r="CT20" s="85">
        <v>6.786162197889281</v>
      </c>
      <c r="CU20" s="85">
        <v>2932781.2243851577</v>
      </c>
      <c r="CV20" s="85">
        <v>6.78</v>
      </c>
      <c r="CW20" s="85">
        <v>2934410.5586041068</v>
      </c>
      <c r="CX20" s="85">
        <v>6.77</v>
      </c>
      <c r="CY20" s="85">
        <v>3007136.3352188789</v>
      </c>
      <c r="CZ20" s="85">
        <v>6.74</v>
      </c>
      <c r="DA20" s="85">
        <v>3051866.0939172567</v>
      </c>
      <c r="DB20" s="85">
        <v>6.4431100717597527</v>
      </c>
      <c r="DC20" s="85">
        <v>3082656.8709495855</v>
      </c>
      <c r="DD20" s="85">
        <v>6.1706504902350536</v>
      </c>
      <c r="DE20" s="85">
        <v>3145331.7320706462</v>
      </c>
      <c r="DF20" s="85">
        <v>6.0117202188965875</v>
      </c>
      <c r="DG20" s="85">
        <v>3365218.3054364501</v>
      </c>
      <c r="DH20" s="85">
        <v>5.77</v>
      </c>
      <c r="DI20" s="85">
        <v>3367802.8355087661</v>
      </c>
      <c r="DJ20" s="85">
        <v>5.61</v>
      </c>
      <c r="DK20" s="85">
        <v>3399388.7100692918</v>
      </c>
      <c r="DL20" s="85">
        <v>5.4485346781296711</v>
      </c>
      <c r="DM20" s="85">
        <v>3545562.3739246102</v>
      </c>
      <c r="DN20" s="85">
        <v>5.3083686809997035</v>
      </c>
      <c r="DO20" s="85">
        <v>3538214.3134462596</v>
      </c>
      <c r="DP20" s="85">
        <v>5.1433643034573233</v>
      </c>
      <c r="DQ20" s="85">
        <v>3604491.3282272778</v>
      </c>
      <c r="DR20" s="85">
        <v>5</v>
      </c>
      <c r="DS20" s="85">
        <v>3680991.1231198753</v>
      </c>
      <c r="DT20" s="85">
        <v>4.8643516895826258</v>
      </c>
      <c r="DU20" s="85">
        <v>3686814.2926851255</v>
      </c>
      <c r="DV20" s="85">
        <v>4.6756777421036286</v>
      </c>
      <c r="DW20" s="85">
        <v>3715311.5217689001</v>
      </c>
      <c r="DX20" s="85">
        <v>4.79</v>
      </c>
      <c r="DY20" s="85">
        <v>3815324.4318470689</v>
      </c>
      <c r="DZ20" s="85">
        <v>4.8141802093800887</v>
      </c>
      <c r="EA20" s="85">
        <v>3830527.1835985272</v>
      </c>
      <c r="EB20" s="85">
        <v>4.7183868094842252</v>
      </c>
      <c r="EC20" s="85">
        <v>3860255.4796765158</v>
      </c>
      <c r="ED20" s="85">
        <v>4.76</v>
      </c>
      <c r="EE20" s="85">
        <v>4082302.1009190022</v>
      </c>
      <c r="EF20" s="85">
        <v>4.76</v>
      </c>
      <c r="EG20" s="85">
        <v>3994046.6603179402</v>
      </c>
      <c r="EH20" s="85">
        <v>4.92</v>
      </c>
      <c r="EI20" s="85">
        <v>4024704.8322588103</v>
      </c>
      <c r="EJ20" s="85">
        <v>5.4272512703314533</v>
      </c>
      <c r="EK20" s="85">
        <v>4119704.6049919846</v>
      </c>
    </row>
    <row r="21" spans="2:141" x14ac:dyDescent="0.25">
      <c r="CT21" s="28"/>
      <c r="CU21" s="147"/>
      <c r="CV21" s="28"/>
      <c r="CW21" s="147"/>
      <c r="CX21" s="28"/>
      <c r="CY21" s="147"/>
      <c r="CZ21" s="28"/>
      <c r="DA21" s="147"/>
      <c r="DB21" s="28"/>
      <c r="DC21" s="147"/>
      <c r="DD21" s="28"/>
      <c r="DE21" s="147"/>
      <c r="DF21" s="28"/>
      <c r="DG21" s="147"/>
      <c r="DH21" s="28"/>
      <c r="DI21" s="147"/>
      <c r="DJ21" s="28"/>
      <c r="DK21" s="147"/>
      <c r="DL21" s="28"/>
      <c r="DM21" s="147"/>
      <c r="DN21" s="28"/>
      <c r="DO21" s="147"/>
      <c r="DP21" s="28"/>
      <c r="DQ21" s="147"/>
      <c r="DR21" s="28"/>
      <c r="DS21" s="147"/>
      <c r="DT21" s="28"/>
      <c r="DU21" s="147"/>
      <c r="DV21" s="28"/>
      <c r="DW21" s="147"/>
      <c r="DY21" s="147"/>
      <c r="EA21" s="147"/>
      <c r="EC21" s="147"/>
      <c r="EE21" s="147"/>
      <c r="EG21" s="147"/>
      <c r="EI21" s="147"/>
      <c r="EK21" s="147"/>
    </row>
    <row r="22" spans="2:141" hidden="1" x14ac:dyDescent="0.25">
      <c r="B22" s="221" t="s">
        <v>627</v>
      </c>
      <c r="C22" s="24"/>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c r="DH22" s="325"/>
      <c r="DI22" s="325"/>
      <c r="DJ22" s="325"/>
      <c r="DK22" s="325"/>
      <c r="DL22" s="325"/>
      <c r="DM22" s="325"/>
      <c r="DN22" s="325"/>
      <c r="DO22" s="325"/>
      <c r="DP22" s="325"/>
      <c r="DQ22" s="325"/>
      <c r="DR22" s="325"/>
      <c r="DS22" s="325"/>
      <c r="DT22" s="325"/>
      <c r="DU22" s="325"/>
      <c r="DV22" s="325"/>
      <c r="DW22" s="325"/>
      <c r="DX22" s="325"/>
      <c r="DY22" s="325"/>
      <c r="DZ22" s="325"/>
      <c r="EA22" s="325"/>
      <c r="EB22" s="325"/>
      <c r="EC22" s="325"/>
      <c r="ED22" s="325"/>
      <c r="EE22" s="325"/>
      <c r="EF22" s="325"/>
      <c r="EG22" s="325"/>
      <c r="EH22" s="325"/>
      <c r="EI22" s="325"/>
      <c r="EJ22" s="325"/>
      <c r="EK22" s="325"/>
    </row>
    <row r="23" spans="2:141" s="204" customFormat="1" x14ac:dyDescent="0.25">
      <c r="B23" s="246" t="s">
        <v>267</v>
      </c>
      <c r="C23" s="246" t="s">
        <v>609</v>
      </c>
      <c r="D23" s="241" t="s">
        <v>610</v>
      </c>
      <c r="E23" s="241" t="s">
        <v>611</v>
      </c>
      <c r="F23" s="241" t="s">
        <v>610</v>
      </c>
      <c r="G23" s="241" t="s">
        <v>611</v>
      </c>
      <c r="H23" s="241" t="s">
        <v>610</v>
      </c>
      <c r="I23" s="241" t="s">
        <v>611</v>
      </c>
      <c r="J23" s="241" t="s">
        <v>610</v>
      </c>
      <c r="K23" s="241" t="s">
        <v>611</v>
      </c>
      <c r="L23" s="242" t="s">
        <v>610</v>
      </c>
      <c r="M23" s="242" t="s">
        <v>611</v>
      </c>
      <c r="N23" s="242" t="s">
        <v>610</v>
      </c>
      <c r="O23" s="242" t="s">
        <v>611</v>
      </c>
      <c r="P23" s="247" t="s">
        <v>610</v>
      </c>
      <c r="Q23" s="241" t="s">
        <v>611</v>
      </c>
      <c r="R23" s="247" t="s">
        <v>610</v>
      </c>
      <c r="S23" s="241" t="s">
        <v>611</v>
      </c>
      <c r="T23" s="247" t="s">
        <v>610</v>
      </c>
      <c r="U23" s="241" t="s">
        <v>611</v>
      </c>
      <c r="V23" s="247" t="s">
        <v>610</v>
      </c>
      <c r="W23" s="241" t="s">
        <v>611</v>
      </c>
      <c r="X23" s="242" t="s">
        <v>610</v>
      </c>
      <c r="Y23" s="242" t="s">
        <v>611</v>
      </c>
      <c r="Z23" s="242" t="s">
        <v>610</v>
      </c>
      <c r="AA23" s="242" t="s">
        <v>611</v>
      </c>
      <c r="AB23" s="242" t="s">
        <v>610</v>
      </c>
      <c r="AC23" s="242" t="s">
        <v>611</v>
      </c>
      <c r="AD23" s="242" t="s">
        <v>610</v>
      </c>
      <c r="AE23" s="242" t="s">
        <v>611</v>
      </c>
      <c r="AF23" s="242" t="s">
        <v>610</v>
      </c>
      <c r="AG23" s="242" t="s">
        <v>611</v>
      </c>
      <c r="AH23" s="242" t="s">
        <v>610</v>
      </c>
      <c r="AI23" s="242" t="s">
        <v>611</v>
      </c>
      <c r="AJ23" s="242" t="s">
        <v>610</v>
      </c>
      <c r="AK23" s="242" t="s">
        <v>611</v>
      </c>
      <c r="AL23" s="242" t="s">
        <v>610</v>
      </c>
      <c r="AM23" s="242" t="s">
        <v>611</v>
      </c>
      <c r="AN23" s="242" t="s">
        <v>610</v>
      </c>
      <c r="AO23" s="242" t="s">
        <v>611</v>
      </c>
      <c r="AP23" s="242" t="s">
        <v>610</v>
      </c>
      <c r="AQ23" s="242" t="s">
        <v>611</v>
      </c>
      <c r="AR23" s="242" t="s">
        <v>610</v>
      </c>
      <c r="AS23" s="242" t="s">
        <v>611</v>
      </c>
      <c r="AT23" s="242" t="s">
        <v>610</v>
      </c>
      <c r="AU23" s="242" t="s">
        <v>611</v>
      </c>
      <c r="AV23" s="242" t="s">
        <v>610</v>
      </c>
      <c r="AW23" s="242" t="s">
        <v>611</v>
      </c>
      <c r="AX23" s="242" t="s">
        <v>610</v>
      </c>
      <c r="AY23" s="242" t="s">
        <v>611</v>
      </c>
      <c r="AZ23" s="242" t="s">
        <v>610</v>
      </c>
      <c r="BA23" s="242" t="s">
        <v>611</v>
      </c>
      <c r="BB23" s="242" t="s">
        <v>610</v>
      </c>
      <c r="BC23" s="242" t="s">
        <v>611</v>
      </c>
      <c r="BD23" s="242" t="s">
        <v>610</v>
      </c>
      <c r="BE23" s="242" t="s">
        <v>611</v>
      </c>
      <c r="BF23" s="242" t="s">
        <v>610</v>
      </c>
      <c r="BG23" s="242" t="s">
        <v>611</v>
      </c>
      <c r="BH23" s="242" t="s">
        <v>610</v>
      </c>
      <c r="BI23" s="242" t="s">
        <v>611</v>
      </c>
      <c r="BJ23" s="242" t="s">
        <v>610</v>
      </c>
      <c r="BK23" s="242" t="s">
        <v>611</v>
      </c>
      <c r="BL23" s="242" t="s">
        <v>610</v>
      </c>
      <c r="BM23" s="242" t="s">
        <v>611</v>
      </c>
      <c r="BN23" s="242" t="s">
        <v>610</v>
      </c>
      <c r="BO23" s="242" t="s">
        <v>611</v>
      </c>
      <c r="BP23" s="242" t="s">
        <v>610</v>
      </c>
      <c r="BQ23" s="242" t="s">
        <v>611</v>
      </c>
      <c r="BR23" s="242" t="s">
        <v>610</v>
      </c>
      <c r="BS23" s="242" t="s">
        <v>611</v>
      </c>
      <c r="BT23" s="242" t="s">
        <v>610</v>
      </c>
      <c r="BU23" s="242" t="s">
        <v>611</v>
      </c>
      <c r="BV23" s="242" t="s">
        <v>610</v>
      </c>
      <c r="BW23" s="242" t="s">
        <v>611</v>
      </c>
      <c r="BX23" s="242" t="s">
        <v>610</v>
      </c>
      <c r="BY23" s="242" t="s">
        <v>611</v>
      </c>
      <c r="BZ23" s="242" t="s">
        <v>610</v>
      </c>
      <c r="CA23" s="242" t="s">
        <v>611</v>
      </c>
      <c r="CB23" s="242" t="s">
        <v>610</v>
      </c>
      <c r="CC23" s="242" t="s">
        <v>611</v>
      </c>
      <c r="CD23" s="242" t="s">
        <v>610</v>
      </c>
      <c r="CE23" s="242" t="s">
        <v>611</v>
      </c>
      <c r="CF23" s="242" t="s">
        <v>610</v>
      </c>
      <c r="CG23" s="243" t="s">
        <v>611</v>
      </c>
      <c r="CH23" s="242" t="s">
        <v>610</v>
      </c>
      <c r="CI23" s="243" t="s">
        <v>611</v>
      </c>
      <c r="CJ23" s="242" t="s">
        <v>610</v>
      </c>
      <c r="CK23" s="243" t="s">
        <v>611</v>
      </c>
      <c r="CL23" s="242" t="s">
        <v>610</v>
      </c>
      <c r="CM23" s="243" t="s">
        <v>611</v>
      </c>
      <c r="CN23" s="242" t="s">
        <v>610</v>
      </c>
      <c r="CO23" s="243" t="s">
        <v>611</v>
      </c>
      <c r="CP23" s="242" t="s">
        <v>610</v>
      </c>
      <c r="CQ23" s="243" t="s">
        <v>611</v>
      </c>
      <c r="CR23" s="242" t="s">
        <v>610</v>
      </c>
      <c r="CS23" s="243" t="s">
        <v>611</v>
      </c>
      <c r="CT23" s="242" t="s">
        <v>610</v>
      </c>
      <c r="CU23" s="243" t="s">
        <v>611</v>
      </c>
      <c r="CV23" s="242" t="s">
        <v>610</v>
      </c>
      <c r="CW23" s="243" t="s">
        <v>611</v>
      </c>
      <c r="CX23" s="242" t="s">
        <v>610</v>
      </c>
      <c r="CY23" s="243" t="s">
        <v>611</v>
      </c>
      <c r="CZ23" s="242" t="s">
        <v>610</v>
      </c>
      <c r="DA23" s="243" t="s">
        <v>611</v>
      </c>
      <c r="DB23" s="242" t="s">
        <v>610</v>
      </c>
      <c r="DC23" s="243" t="s">
        <v>611</v>
      </c>
      <c r="DD23" s="242" t="s">
        <v>610</v>
      </c>
      <c r="DE23" s="243" t="s">
        <v>611</v>
      </c>
      <c r="DF23" s="242" t="s">
        <v>610</v>
      </c>
      <c r="DG23" s="243" t="s">
        <v>611</v>
      </c>
      <c r="DH23" s="242" t="s">
        <v>610</v>
      </c>
      <c r="DI23" s="243" t="s">
        <v>611</v>
      </c>
      <c r="DJ23" s="242" t="s">
        <v>610</v>
      </c>
      <c r="DK23" s="243" t="s">
        <v>611</v>
      </c>
      <c r="DL23" s="242" t="s">
        <v>610</v>
      </c>
      <c r="DM23" s="243" t="s">
        <v>611</v>
      </c>
      <c r="DN23" s="242" t="s">
        <v>610</v>
      </c>
      <c r="DO23" s="243" t="s">
        <v>611</v>
      </c>
      <c r="DP23" s="242" t="s">
        <v>610</v>
      </c>
      <c r="DQ23" s="243" t="s">
        <v>611</v>
      </c>
      <c r="DR23" s="242" t="s">
        <v>610</v>
      </c>
      <c r="DS23" s="243" t="s">
        <v>611</v>
      </c>
      <c r="DT23" s="242" t="s">
        <v>610</v>
      </c>
      <c r="DU23" s="243" t="s">
        <v>611</v>
      </c>
      <c r="DV23" s="242" t="s">
        <v>610</v>
      </c>
      <c r="DW23" s="243" t="s">
        <v>611</v>
      </c>
      <c r="DX23" s="242" t="s">
        <v>610</v>
      </c>
      <c r="DY23" s="243" t="s">
        <v>611</v>
      </c>
      <c r="DZ23" s="242" t="s">
        <v>610</v>
      </c>
      <c r="EA23" s="243" t="s">
        <v>611</v>
      </c>
      <c r="EB23" s="242" t="s">
        <v>610</v>
      </c>
      <c r="EC23" s="243" t="s">
        <v>611</v>
      </c>
      <c r="ED23" s="242" t="s">
        <v>610</v>
      </c>
      <c r="EE23" s="243" t="s">
        <v>611</v>
      </c>
      <c r="EF23" s="242" t="s">
        <v>610</v>
      </c>
      <c r="EG23" s="243" t="s">
        <v>611</v>
      </c>
      <c r="EH23" s="242" t="s">
        <v>610</v>
      </c>
      <c r="EI23" s="243" t="s">
        <v>611</v>
      </c>
      <c r="EJ23" s="242" t="s">
        <v>610</v>
      </c>
      <c r="EK23" s="243" t="s">
        <v>611</v>
      </c>
    </row>
    <row r="24" spans="2:141" x14ac:dyDescent="0.25">
      <c r="B24" s="18">
        <v>1</v>
      </c>
      <c r="C24" s="244" t="s">
        <v>218</v>
      </c>
      <c r="D24" s="85">
        <v>11.708616355692763</v>
      </c>
      <c r="E24" s="85">
        <v>15487.11955566715</v>
      </c>
      <c r="F24" s="85">
        <v>11.31157381258166</v>
      </c>
      <c r="G24" s="85">
        <v>33982.477447894737</v>
      </c>
      <c r="H24" s="85">
        <v>9.7075203034535367</v>
      </c>
      <c r="I24" s="85">
        <v>46901.774960177499</v>
      </c>
      <c r="J24" s="85">
        <v>10.406174701776314</v>
      </c>
      <c r="K24" s="85">
        <v>57366.947365246997</v>
      </c>
      <c r="L24" s="85">
        <v>11.112566104664674</v>
      </c>
      <c r="M24" s="85">
        <v>73310.665511143132</v>
      </c>
      <c r="N24" s="85">
        <v>12.464460751981891</v>
      </c>
      <c r="O24" s="85">
        <v>95936.044972391144</v>
      </c>
      <c r="P24" s="85">
        <v>10.357704837572919</v>
      </c>
      <c r="Q24" s="85">
        <v>59611.177424467031</v>
      </c>
      <c r="R24" s="85">
        <v>10.271384689910173</v>
      </c>
      <c r="S24" s="85">
        <v>61841.441890072034</v>
      </c>
      <c r="T24" s="85">
        <v>9.9021282154672026</v>
      </c>
      <c r="U24" s="85">
        <v>63232.882733353028</v>
      </c>
      <c r="V24" s="85">
        <v>10.487660520587621</v>
      </c>
      <c r="W24" s="85">
        <v>62209.92726967614</v>
      </c>
      <c r="X24" s="85">
        <v>10.559553464214396</v>
      </c>
      <c r="Y24" s="85">
        <v>63626.743355871076</v>
      </c>
      <c r="Z24" s="85">
        <v>10.372064358675953</v>
      </c>
      <c r="AA24" s="85">
        <v>64498.546931529119</v>
      </c>
      <c r="AB24" s="85">
        <v>10.310016535757345</v>
      </c>
      <c r="AC24" s="85">
        <v>66089.904966413378</v>
      </c>
      <c r="AD24" s="85">
        <v>10.955250172401128</v>
      </c>
      <c r="AE24" s="85">
        <v>66333.178446639591</v>
      </c>
      <c r="AF24" s="85">
        <v>11.139854790109249</v>
      </c>
      <c r="AG24" s="85">
        <v>68608.212638480967</v>
      </c>
      <c r="AH24" s="85">
        <v>11.130752279297996</v>
      </c>
      <c r="AI24" s="85">
        <v>68960.551551039112</v>
      </c>
      <c r="AJ24" s="85">
        <v>11.648877753856171</v>
      </c>
      <c r="AK24" s="85">
        <v>70716.60989814905</v>
      </c>
      <c r="AL24" s="85">
        <v>11.112566104664674</v>
      </c>
      <c r="AM24" s="85">
        <v>73310.665511143132</v>
      </c>
      <c r="AN24" s="85">
        <v>11.562146744420907</v>
      </c>
      <c r="AO24" s="85">
        <v>73228.993238303054</v>
      </c>
      <c r="AP24" s="85">
        <v>11.905727649531096</v>
      </c>
      <c r="AQ24" s="85">
        <v>74361.507920321077</v>
      </c>
      <c r="AR24" s="85">
        <v>11.023478798937534</v>
      </c>
      <c r="AS24" s="85">
        <v>78526.325455184124</v>
      </c>
      <c r="AT24" s="85">
        <v>11.548207889855032</v>
      </c>
      <c r="AU24" s="85">
        <v>79181.644272537131</v>
      </c>
      <c r="AV24" s="85">
        <v>11.487838276566491</v>
      </c>
      <c r="AW24" s="85">
        <v>81944.652625265095</v>
      </c>
      <c r="AX24" s="85">
        <v>11.967772225301468</v>
      </c>
      <c r="AY24" s="85">
        <v>85053.847065342095</v>
      </c>
      <c r="AZ24" s="85">
        <v>12.011992157196982</v>
      </c>
      <c r="BA24" s="85">
        <v>86677.737210436127</v>
      </c>
      <c r="BB24" s="85">
        <v>12.058227426290371</v>
      </c>
      <c r="BC24" s="85">
        <v>90022.071011915075</v>
      </c>
      <c r="BD24" s="85">
        <v>12.180200724471462</v>
      </c>
      <c r="BE24" s="85">
        <v>91691.01873238229</v>
      </c>
      <c r="BF24" s="85">
        <v>12.323617128772357</v>
      </c>
      <c r="BG24" s="85">
        <v>93149.574187184073</v>
      </c>
      <c r="BH24" s="85">
        <v>12.452133752208278</v>
      </c>
      <c r="BI24" s="85">
        <v>93080.96946315105</v>
      </c>
      <c r="BJ24" s="85">
        <v>12.464460751981891</v>
      </c>
      <c r="BK24" s="85">
        <v>95936.044972391144</v>
      </c>
      <c r="BL24" s="85">
        <v>12.425808261532167</v>
      </c>
      <c r="BM24" s="85">
        <v>99693.846333595153</v>
      </c>
      <c r="BN24" s="85">
        <v>12.458321741566838</v>
      </c>
      <c r="BO24" s="85">
        <v>109056.9956217501</v>
      </c>
      <c r="BP24" s="85">
        <v>12.544052429293947</v>
      </c>
      <c r="BQ24" s="85">
        <v>112334.29351763136</v>
      </c>
      <c r="BR24" s="85">
        <v>12.476736810260929</v>
      </c>
      <c r="BS24" s="85">
        <v>112674.99932327215</v>
      </c>
      <c r="BT24" s="85">
        <v>12.499456964053948</v>
      </c>
      <c r="BU24" s="85">
        <v>115413.71679118919</v>
      </c>
      <c r="BV24" s="85">
        <v>12.514584776794418</v>
      </c>
      <c r="BW24" s="85">
        <v>119507.04469737509</v>
      </c>
      <c r="BX24" s="85">
        <v>12.089417510090747</v>
      </c>
      <c r="BY24" s="85">
        <v>120321.66323712107</v>
      </c>
      <c r="BZ24" s="85">
        <v>12.085552285389381</v>
      </c>
      <c r="CA24" s="85">
        <v>122591.16838159252</v>
      </c>
      <c r="CB24" s="85">
        <v>12.173439774113811</v>
      </c>
      <c r="CC24" s="85">
        <v>125182.67670654604</v>
      </c>
      <c r="CD24" s="85">
        <v>12.103512125082993</v>
      </c>
      <c r="CE24" s="85">
        <v>127785.83937984996</v>
      </c>
      <c r="CF24" s="85">
        <v>12.005575868886444</v>
      </c>
      <c r="CG24" s="85">
        <v>125371.032781567</v>
      </c>
      <c r="CH24" s="85">
        <v>11.474742427573188</v>
      </c>
      <c r="CI24" s="85">
        <v>130561.64992564649</v>
      </c>
      <c r="CJ24" s="85">
        <v>11.669611201475252</v>
      </c>
      <c r="CK24" s="85">
        <v>130972.11563886006</v>
      </c>
      <c r="CL24" s="85">
        <v>11.54592722849895</v>
      </c>
      <c r="CM24" s="85">
        <v>132056.5520651128</v>
      </c>
      <c r="CN24" s="85">
        <v>11.487002551957788</v>
      </c>
      <c r="CO24" s="85">
        <v>134590.80849085451</v>
      </c>
      <c r="CP24" s="85">
        <v>11.55097354690977</v>
      </c>
      <c r="CQ24" s="85">
        <v>137150.25362848799</v>
      </c>
      <c r="CR24" s="85">
        <v>11.481336745038073</v>
      </c>
      <c r="CS24" s="85">
        <v>143771.80235364704</v>
      </c>
      <c r="CT24" s="85">
        <v>11.38359021016827</v>
      </c>
      <c r="CU24" s="85">
        <v>150535.17349208554</v>
      </c>
      <c r="CV24" s="85">
        <v>11.225819419512137</v>
      </c>
      <c r="CW24" s="85">
        <v>152056.13077798847</v>
      </c>
      <c r="CX24" s="85">
        <v>11.264711654820195</v>
      </c>
      <c r="CY24" s="85">
        <v>156286.38760523568</v>
      </c>
      <c r="CZ24" s="85">
        <v>11.28572445991704</v>
      </c>
      <c r="DA24" s="85">
        <v>157719.10150420715</v>
      </c>
      <c r="DB24" s="85">
        <v>10.94537907818585</v>
      </c>
      <c r="DC24" s="85">
        <v>156832.55596741123</v>
      </c>
      <c r="DD24" s="85">
        <v>10.718561661545136</v>
      </c>
      <c r="DE24" s="85">
        <v>155869.47763927968</v>
      </c>
      <c r="DF24" s="85">
        <v>10.367191068477837</v>
      </c>
      <c r="DG24" s="85">
        <v>163056.24005253392</v>
      </c>
      <c r="DH24" s="85">
        <v>9.8324647199652162</v>
      </c>
      <c r="DI24" s="85">
        <v>160733.96097377749</v>
      </c>
      <c r="DJ24" s="85">
        <v>9.7263328863770724</v>
      </c>
      <c r="DK24" s="85">
        <v>165256.92206617462</v>
      </c>
      <c r="DL24" s="85">
        <v>9.4866408331084813</v>
      </c>
      <c r="DM24" s="85">
        <v>175365.85694130068</v>
      </c>
      <c r="DN24" s="85">
        <v>9.1291837424129305</v>
      </c>
      <c r="DO24" s="85">
        <v>177720.04402434814</v>
      </c>
      <c r="DP24" s="85">
        <v>8.9697962483423961</v>
      </c>
      <c r="DQ24" s="85">
        <v>185964.12350821804</v>
      </c>
      <c r="DR24" s="85">
        <v>8.6862683985223921</v>
      </c>
      <c r="DS24" s="85">
        <v>198746.30506238711</v>
      </c>
      <c r="DT24" s="85">
        <v>8.2965245111956261</v>
      </c>
      <c r="DU24" s="85">
        <v>209405.82629511299</v>
      </c>
      <c r="DV24" s="85">
        <v>8.2099151443442437</v>
      </c>
      <c r="DW24" s="85">
        <v>214939.18935001196</v>
      </c>
      <c r="DX24" s="85">
        <v>8.1561629326109752</v>
      </c>
      <c r="DY24" s="85">
        <v>226342.12932813115</v>
      </c>
      <c r="DZ24" s="85">
        <v>7.978723822935649</v>
      </c>
      <c r="EA24" s="85">
        <v>229954.00005554</v>
      </c>
      <c r="EB24" s="85">
        <v>7.9660076167258564</v>
      </c>
      <c r="EC24" s="85">
        <v>231354.17956261797</v>
      </c>
      <c r="ED24" s="85">
        <v>7.9321751481918739</v>
      </c>
      <c r="EE24" s="85">
        <v>236866.23540937947</v>
      </c>
      <c r="EF24" s="85">
        <v>7.9581150771341278</v>
      </c>
      <c r="EG24" s="85">
        <v>240578.5227694246</v>
      </c>
      <c r="EH24" s="85">
        <v>8.0285698362894529</v>
      </c>
      <c r="EI24" s="85">
        <v>249461.13342202347</v>
      </c>
      <c r="EJ24" s="85">
        <v>8.0507889648558475</v>
      </c>
      <c r="EK24" s="85">
        <v>258295.84405165212</v>
      </c>
    </row>
    <row r="25" spans="2:141" x14ac:dyDescent="0.25">
      <c r="B25" s="18">
        <v>2</v>
      </c>
      <c r="C25" s="244" t="s">
        <v>219</v>
      </c>
      <c r="D25" s="85">
        <v>12.974698265246092</v>
      </c>
      <c r="E25" s="85">
        <v>64.010100500000007</v>
      </c>
      <c r="F25" s="85">
        <v>11.512486439722457</v>
      </c>
      <c r="G25" s="85">
        <v>599.74045162999971</v>
      </c>
      <c r="H25" s="85">
        <v>10.050227617653658</v>
      </c>
      <c r="I25" s="85">
        <v>1030.5536482399996</v>
      </c>
      <c r="J25" s="85">
        <v>9.8373841330984302</v>
      </c>
      <c r="K25" s="85">
        <v>1499.73236632</v>
      </c>
      <c r="L25" s="85">
        <v>11.359985829634894</v>
      </c>
      <c r="M25" s="85">
        <v>1996.5878720799997</v>
      </c>
      <c r="N25" s="85">
        <v>12.162235603216939</v>
      </c>
      <c r="O25" s="85">
        <v>2307.0972764799985</v>
      </c>
      <c r="P25" s="85">
        <v>9.8584330681476047</v>
      </c>
      <c r="Q25" s="85">
        <v>1525.1914901900002</v>
      </c>
      <c r="R25" s="85">
        <v>9.8042053636728159</v>
      </c>
      <c r="S25" s="85">
        <v>1561.60993067</v>
      </c>
      <c r="T25" s="85">
        <v>9.7739352075802994</v>
      </c>
      <c r="U25" s="85">
        <v>1653.2770964399995</v>
      </c>
      <c r="V25" s="85">
        <v>9.763784585523771</v>
      </c>
      <c r="W25" s="85">
        <v>1691.0945468799998</v>
      </c>
      <c r="X25" s="85">
        <v>9.7960885494781333</v>
      </c>
      <c r="Y25" s="85">
        <v>1721.8910217299997</v>
      </c>
      <c r="Z25" s="85">
        <v>10.026633264747002</v>
      </c>
      <c r="AA25" s="85">
        <v>1736.0624425199999</v>
      </c>
      <c r="AB25" s="85">
        <v>10.376695535000731</v>
      </c>
      <c r="AC25" s="85">
        <v>1762.6000949599998</v>
      </c>
      <c r="AD25" s="85">
        <v>10.555077810788113</v>
      </c>
      <c r="AE25" s="85">
        <v>1804.5839569199995</v>
      </c>
      <c r="AF25" s="85">
        <v>10.619291877679402</v>
      </c>
      <c r="AG25" s="85">
        <v>1846.3828897199999</v>
      </c>
      <c r="AH25" s="85">
        <v>10.619621230812641</v>
      </c>
      <c r="AI25" s="85">
        <v>1880.77329945</v>
      </c>
      <c r="AJ25" s="85">
        <v>11.17981134788227</v>
      </c>
      <c r="AK25" s="85">
        <v>1919.2173195099997</v>
      </c>
      <c r="AL25" s="85">
        <v>11.359985829634894</v>
      </c>
      <c r="AM25" s="85">
        <v>1996.5878720799997</v>
      </c>
      <c r="AN25" s="85">
        <v>11.383100142605521</v>
      </c>
      <c r="AO25" s="85">
        <v>2009.1860305199998</v>
      </c>
      <c r="AP25" s="85">
        <v>11.379064600799609</v>
      </c>
      <c r="AQ25" s="85">
        <v>2020.0221230499994</v>
      </c>
      <c r="AR25" s="85">
        <v>11.188660802302868</v>
      </c>
      <c r="AS25" s="85">
        <v>2076.5801121599993</v>
      </c>
      <c r="AT25" s="85">
        <v>11.376966358082429</v>
      </c>
      <c r="AU25" s="85">
        <v>2081.7329314999993</v>
      </c>
      <c r="AV25" s="85">
        <v>11.284753966385928</v>
      </c>
      <c r="AW25" s="85">
        <v>2152.6349312099992</v>
      </c>
      <c r="AX25" s="85">
        <v>11.871466567562436</v>
      </c>
      <c r="AY25" s="85">
        <v>2204.5889369999995</v>
      </c>
      <c r="AZ25" s="85">
        <v>11.970136034766114</v>
      </c>
      <c r="BA25" s="85">
        <v>2308.4786609899993</v>
      </c>
      <c r="BB25" s="85">
        <v>12.06297295919965</v>
      </c>
      <c r="BC25" s="85">
        <v>2390.3172711799994</v>
      </c>
      <c r="BD25" s="85">
        <v>12.074204240321144</v>
      </c>
      <c r="BE25" s="85">
        <v>2290.4941084000002</v>
      </c>
      <c r="BF25" s="85">
        <v>12.17014776179494</v>
      </c>
      <c r="BG25" s="85">
        <v>2232.1407338600002</v>
      </c>
      <c r="BH25" s="85">
        <v>12.230954273936305</v>
      </c>
      <c r="BI25" s="85">
        <v>2257.0145243499992</v>
      </c>
      <c r="BJ25" s="85">
        <v>12.162235603216939</v>
      </c>
      <c r="BK25" s="85">
        <v>2307.0972764799985</v>
      </c>
      <c r="BL25" s="85">
        <v>12.146830615839256</v>
      </c>
      <c r="BM25" s="85">
        <v>2480.9573468799995</v>
      </c>
      <c r="BN25" s="85">
        <v>12.053676801961185</v>
      </c>
      <c r="BO25" s="85">
        <v>2616.9432416799996</v>
      </c>
      <c r="BP25" s="85">
        <v>12.070899253271337</v>
      </c>
      <c r="BQ25" s="85">
        <v>2701.1063169699987</v>
      </c>
      <c r="BR25" s="85">
        <v>11.945486049392128</v>
      </c>
      <c r="BS25" s="85">
        <v>2697.1321833800002</v>
      </c>
      <c r="BT25" s="85">
        <v>11.938054875633405</v>
      </c>
      <c r="BU25" s="85">
        <v>2763.2964564499998</v>
      </c>
      <c r="BV25" s="85">
        <v>11.834634026112635</v>
      </c>
      <c r="BW25" s="85">
        <v>2698.3974318799992</v>
      </c>
      <c r="BX25" s="85">
        <v>11.532588322052439</v>
      </c>
      <c r="BY25" s="85">
        <v>2922.5103454399987</v>
      </c>
      <c r="BZ25" s="85">
        <v>11.467469422438906</v>
      </c>
      <c r="CA25" s="85">
        <v>3173.9119531300003</v>
      </c>
      <c r="CB25" s="85">
        <v>11.528722824166101</v>
      </c>
      <c r="CC25" s="85">
        <v>3269.60707895</v>
      </c>
      <c r="CD25" s="85">
        <v>11.407533301277297</v>
      </c>
      <c r="CE25" s="85">
        <v>3284.0583613099993</v>
      </c>
      <c r="CF25" s="85">
        <v>11.266829442435817</v>
      </c>
      <c r="CG25" s="85">
        <v>3347.0241927900001</v>
      </c>
      <c r="CH25" s="85">
        <v>11.033423223328406</v>
      </c>
      <c r="CI25" s="85">
        <v>3426.7213669299995</v>
      </c>
      <c r="CJ25" s="85">
        <v>10.769102414575816</v>
      </c>
      <c r="CK25" s="85">
        <v>3538.3263562799998</v>
      </c>
      <c r="CL25" s="85">
        <v>10.620206287878613</v>
      </c>
      <c r="CM25" s="85">
        <v>3839.3957982000002</v>
      </c>
      <c r="CN25" s="85">
        <v>10.65989697720414</v>
      </c>
      <c r="CO25" s="85">
        <v>4018.0125844599988</v>
      </c>
      <c r="CP25" s="85">
        <v>10.717581170893345</v>
      </c>
      <c r="CQ25" s="85">
        <v>4040.3101408599996</v>
      </c>
      <c r="CR25" s="85">
        <v>10.716661619936316</v>
      </c>
      <c r="CS25" s="85">
        <v>4095.5344627500003</v>
      </c>
      <c r="CT25" s="85">
        <v>10.632612104287988</v>
      </c>
      <c r="CU25" s="85">
        <v>4194.8924881000003</v>
      </c>
      <c r="CV25" s="85">
        <v>10.604247965204888</v>
      </c>
      <c r="CW25" s="85">
        <v>4300.1809601999994</v>
      </c>
      <c r="CX25" s="85">
        <v>10.580647389873047</v>
      </c>
      <c r="CY25" s="85">
        <v>4494.9667164700004</v>
      </c>
      <c r="CZ25" s="85">
        <v>10.572098421841234</v>
      </c>
      <c r="DA25" s="85">
        <v>4539.6093168999978</v>
      </c>
      <c r="DB25" s="85">
        <v>10.345256568285704</v>
      </c>
      <c r="DC25" s="85">
        <v>4552.6325394300002</v>
      </c>
      <c r="DD25" s="85">
        <v>10.278278133209644</v>
      </c>
      <c r="DE25" s="85">
        <v>4559.0121835699993</v>
      </c>
      <c r="DF25" s="85">
        <v>9.9460236700169116</v>
      </c>
      <c r="DG25" s="85">
        <v>4751.4408563099987</v>
      </c>
      <c r="DH25" s="85">
        <v>9.3716219817806987</v>
      </c>
      <c r="DI25" s="85">
        <v>4634.6480072125551</v>
      </c>
      <c r="DJ25" s="85">
        <v>9.2031626810410874</v>
      </c>
      <c r="DK25" s="85">
        <v>4641.4736642199996</v>
      </c>
      <c r="DL25" s="85">
        <v>8.9676069977920783</v>
      </c>
      <c r="DM25" s="85">
        <v>4818.2600740199987</v>
      </c>
      <c r="DN25" s="85">
        <v>8.8190859473809056</v>
      </c>
      <c r="DO25" s="85">
        <v>5003.869736990001</v>
      </c>
      <c r="DP25" s="85">
        <v>8.5911491153966217</v>
      </c>
      <c r="DQ25" s="85">
        <v>5136.44828538</v>
      </c>
      <c r="DR25" s="85">
        <v>8.1469780343538822</v>
      </c>
      <c r="DS25" s="85">
        <v>5495.7924631200012</v>
      </c>
      <c r="DT25" s="85">
        <v>8.0328513240393935</v>
      </c>
      <c r="DU25" s="85">
        <v>5707.3695611899993</v>
      </c>
      <c r="DV25" s="85">
        <v>7.8596281988556447</v>
      </c>
      <c r="DW25" s="85">
        <v>6069.9381241899991</v>
      </c>
      <c r="DX25" s="85">
        <v>7.8916282086968677</v>
      </c>
      <c r="DY25" s="85">
        <v>6731.079812240001</v>
      </c>
      <c r="DZ25" s="85">
        <v>7.5489711688840098</v>
      </c>
      <c r="EA25" s="85">
        <v>7179.51072045</v>
      </c>
      <c r="EB25" s="85">
        <v>7.5410796102539672</v>
      </c>
      <c r="EC25" s="85">
        <v>7341.569158899998</v>
      </c>
      <c r="ED25" s="85">
        <v>7.4168249537904769</v>
      </c>
      <c r="EE25" s="85">
        <v>7816.9661804890002</v>
      </c>
      <c r="EF25" s="85">
        <v>7.4724385310863415</v>
      </c>
      <c r="EG25" s="85">
        <v>8296.0075836789983</v>
      </c>
      <c r="EH25" s="85">
        <v>7.5459852941987391</v>
      </c>
      <c r="EI25" s="85">
        <v>9051.9180559889974</v>
      </c>
      <c r="EJ25" s="85">
        <v>7.5262344581229392</v>
      </c>
      <c r="EK25" s="85">
        <v>9560.3958330190017</v>
      </c>
    </row>
    <row r="26" spans="2:141" x14ac:dyDescent="0.25">
      <c r="B26" s="18">
        <v>3</v>
      </c>
      <c r="C26" s="24" t="s">
        <v>220</v>
      </c>
      <c r="D26" s="85">
        <v>12.14519850820022</v>
      </c>
      <c r="E26" s="85">
        <v>2519.9816882099994</v>
      </c>
      <c r="F26" s="85">
        <v>10.914511630574294</v>
      </c>
      <c r="G26" s="85">
        <v>2699.6637245549996</v>
      </c>
      <c r="H26" s="85">
        <v>10.823289239376884</v>
      </c>
      <c r="I26" s="85">
        <v>2672.82495384</v>
      </c>
      <c r="J26" s="85">
        <v>8.564536195009758</v>
      </c>
      <c r="K26" s="85">
        <v>2906.1463219500001</v>
      </c>
      <c r="L26" s="85">
        <v>11.263711854785425</v>
      </c>
      <c r="M26" s="85">
        <v>3467.8326367039999</v>
      </c>
      <c r="N26" s="85">
        <v>12.923553730868631</v>
      </c>
      <c r="O26" s="85">
        <v>3835.4437057000005</v>
      </c>
      <c r="P26" s="85">
        <v>8.4069045163256426</v>
      </c>
      <c r="Q26" s="85">
        <v>2990.8856834095</v>
      </c>
      <c r="R26" s="85">
        <v>8.278109439969608</v>
      </c>
      <c r="S26" s="85">
        <v>3127.5174957295003</v>
      </c>
      <c r="T26" s="85">
        <v>8.3585598502878504</v>
      </c>
      <c r="U26" s="85">
        <v>3142.5230180800008</v>
      </c>
      <c r="V26" s="85">
        <v>8.7044726286051688</v>
      </c>
      <c r="W26" s="85">
        <v>3084.6386128499998</v>
      </c>
      <c r="X26" s="85">
        <v>9.0139018346039119</v>
      </c>
      <c r="Y26" s="85">
        <v>2821.6669421000001</v>
      </c>
      <c r="Z26" s="85">
        <v>9.4108321803305337</v>
      </c>
      <c r="AA26" s="85">
        <v>2750.58549894</v>
      </c>
      <c r="AB26" s="85">
        <v>10.018173155835532</v>
      </c>
      <c r="AC26" s="85">
        <v>2815.2647724499989</v>
      </c>
      <c r="AD26" s="85">
        <v>10.60461887025747</v>
      </c>
      <c r="AE26" s="85">
        <v>2914.2605874200003</v>
      </c>
      <c r="AF26" s="85">
        <v>10.623406446708184</v>
      </c>
      <c r="AG26" s="85">
        <v>3105.3196273040007</v>
      </c>
      <c r="AH26" s="85">
        <v>10.233056958931078</v>
      </c>
      <c r="AI26" s="85">
        <v>3160.3678197899999</v>
      </c>
      <c r="AJ26" s="85">
        <v>11.133516920875847</v>
      </c>
      <c r="AK26" s="85">
        <v>3139.8803571774997</v>
      </c>
      <c r="AL26" s="85">
        <v>11.263711854785425</v>
      </c>
      <c r="AM26" s="85">
        <v>3467.8326367039999</v>
      </c>
      <c r="AN26" s="85">
        <v>11.736579260430897</v>
      </c>
      <c r="AO26" s="85">
        <v>3535.810120906001</v>
      </c>
      <c r="AP26" s="85">
        <v>11.693492137615314</v>
      </c>
      <c r="AQ26" s="85">
        <v>3433.4125656739998</v>
      </c>
      <c r="AR26" s="85">
        <v>10.697955202778704</v>
      </c>
      <c r="AS26" s="85">
        <v>3603.2613820029992</v>
      </c>
      <c r="AT26" s="85">
        <v>11.459731495292214</v>
      </c>
      <c r="AU26" s="85">
        <v>3568.3949087199999</v>
      </c>
      <c r="AV26" s="85">
        <v>11.06973878020826</v>
      </c>
      <c r="AW26" s="85">
        <v>4074.2337720899995</v>
      </c>
      <c r="AX26" s="85">
        <v>11.187426762915056</v>
      </c>
      <c r="AY26" s="85">
        <v>4187.0313749879997</v>
      </c>
      <c r="AZ26" s="85">
        <v>11.025201394679891</v>
      </c>
      <c r="BA26" s="85">
        <v>4724.5992196940006</v>
      </c>
      <c r="BB26" s="85">
        <v>12.112858627400984</v>
      </c>
      <c r="BC26" s="85">
        <v>3852.8336265349994</v>
      </c>
      <c r="BD26" s="85">
        <v>12.067966800041345</v>
      </c>
      <c r="BE26" s="85">
        <v>3750.2192496700009</v>
      </c>
      <c r="BF26" s="85">
        <v>12.878030101478748</v>
      </c>
      <c r="BG26" s="85">
        <v>4410.1124884800001</v>
      </c>
      <c r="BH26" s="85">
        <v>12.854845081312758</v>
      </c>
      <c r="BI26" s="85">
        <v>4025.3851463000005</v>
      </c>
      <c r="BJ26" s="85">
        <v>12.923553730868631</v>
      </c>
      <c r="BK26" s="85">
        <v>3835.4437057000005</v>
      </c>
      <c r="BL26" s="85">
        <v>12.651120008734864</v>
      </c>
      <c r="BM26" s="85">
        <v>3795.0718675000007</v>
      </c>
      <c r="BN26" s="85">
        <v>12.536847898371501</v>
      </c>
      <c r="BO26" s="85">
        <v>4301.3192552610008</v>
      </c>
      <c r="BP26" s="85">
        <v>12.200464973949833</v>
      </c>
      <c r="BQ26" s="85">
        <v>4440.015579251999</v>
      </c>
      <c r="BR26" s="85">
        <v>12.201655115897134</v>
      </c>
      <c r="BS26" s="85">
        <v>4435.2085758260009</v>
      </c>
      <c r="BT26" s="85">
        <v>12.388699433426371</v>
      </c>
      <c r="BU26" s="85">
        <v>4697.7765963600013</v>
      </c>
      <c r="BV26" s="85">
        <v>12.367182325170605</v>
      </c>
      <c r="BW26" s="85">
        <v>4383.3839557875008</v>
      </c>
      <c r="BX26" s="85">
        <v>11.976894299044679</v>
      </c>
      <c r="BY26" s="85">
        <v>4850.8243951315008</v>
      </c>
      <c r="BZ26" s="85">
        <v>11.737678821194828</v>
      </c>
      <c r="CA26" s="85">
        <v>5183.1796736394999</v>
      </c>
      <c r="CB26" s="85">
        <v>11.996924739497182</v>
      </c>
      <c r="CC26" s="85">
        <v>5929.6153110660007</v>
      </c>
      <c r="CD26" s="85">
        <v>11.685562111474887</v>
      </c>
      <c r="CE26" s="85">
        <v>5688.4992797329996</v>
      </c>
      <c r="CF26" s="85">
        <v>11.657027208531174</v>
      </c>
      <c r="CG26" s="85">
        <v>5819.6878408700004</v>
      </c>
      <c r="CH26" s="85">
        <v>11.909632781101266</v>
      </c>
      <c r="CI26" s="85">
        <v>5733.8283933499997</v>
      </c>
      <c r="CJ26" s="85">
        <v>11.840497117894984</v>
      </c>
      <c r="CK26" s="85">
        <v>5655.6374869699994</v>
      </c>
      <c r="CL26" s="85">
        <v>11.811846363434046</v>
      </c>
      <c r="CM26" s="85">
        <v>6169.8315361388286</v>
      </c>
      <c r="CN26" s="85">
        <v>11.750234376074317</v>
      </c>
      <c r="CO26" s="85">
        <v>6363.8437414056198</v>
      </c>
      <c r="CP26" s="85">
        <v>12.165089209051096</v>
      </c>
      <c r="CQ26" s="85">
        <v>5435.02884533</v>
      </c>
      <c r="CR26" s="85">
        <v>12.094868661182339</v>
      </c>
      <c r="CS26" s="85">
        <v>5392.0089951569998</v>
      </c>
      <c r="CT26" s="85">
        <v>11.686401854695488</v>
      </c>
      <c r="CU26" s="85">
        <v>5945.809410840001</v>
      </c>
      <c r="CV26" s="85">
        <v>11.720285265815471</v>
      </c>
      <c r="CW26" s="85">
        <v>5922.0182572800004</v>
      </c>
      <c r="CX26" s="85">
        <v>11.786688693244351</v>
      </c>
      <c r="CY26" s="85">
        <v>4711.65480226</v>
      </c>
      <c r="CZ26" s="85">
        <v>11.727126031498855</v>
      </c>
      <c r="DA26" s="85">
        <v>4722.1595996000015</v>
      </c>
      <c r="DB26" s="85">
        <v>11.770916084412629</v>
      </c>
      <c r="DC26" s="85">
        <v>4474.364555248485</v>
      </c>
      <c r="DD26" s="85">
        <v>11.232784474906376</v>
      </c>
      <c r="DE26" s="85">
        <v>4413.393745095449</v>
      </c>
      <c r="DF26" s="85">
        <v>10.865517994752024</v>
      </c>
      <c r="DG26" s="85">
        <v>5180.1354930686794</v>
      </c>
      <c r="DH26" s="85">
        <v>11.097228614488685</v>
      </c>
      <c r="DI26" s="85">
        <v>5199.4397232800002</v>
      </c>
      <c r="DJ26" s="85">
        <v>10.487222775659905</v>
      </c>
      <c r="DK26" s="85">
        <v>5372.9542324431795</v>
      </c>
      <c r="DL26" s="85">
        <v>10.151015211847108</v>
      </c>
      <c r="DM26" s="85">
        <v>5758.3391217557255</v>
      </c>
      <c r="DN26" s="85">
        <v>9.9398630921626481</v>
      </c>
      <c r="DO26" s="85">
        <v>5884.5078184599988</v>
      </c>
      <c r="DP26" s="85">
        <v>9.8317271805887927</v>
      </c>
      <c r="DQ26" s="85">
        <v>5585.7443419598821</v>
      </c>
      <c r="DR26" s="85">
        <v>9.1091453391861084</v>
      </c>
      <c r="DS26" s="85">
        <v>5991.2449027999983</v>
      </c>
      <c r="DT26" s="85">
        <v>8.7157049073490729</v>
      </c>
      <c r="DU26" s="85">
        <v>6347.335777549999</v>
      </c>
      <c r="DV26" s="85">
        <v>8.7062713653315118</v>
      </c>
      <c r="DW26" s="85">
        <v>6348.6938983239761</v>
      </c>
      <c r="DX26" s="85">
        <v>8.7318343672559848</v>
      </c>
      <c r="DY26" s="85">
        <v>6769.4850796900009</v>
      </c>
      <c r="DZ26" s="85">
        <v>8.5363837010818635</v>
      </c>
      <c r="EA26" s="85">
        <v>6694.6387744700023</v>
      </c>
      <c r="EB26" s="85">
        <v>8.4570285864247943</v>
      </c>
      <c r="EC26" s="85">
        <v>6642.4413839000008</v>
      </c>
      <c r="ED26" s="85">
        <v>8.4344133564218886</v>
      </c>
      <c r="EE26" s="85">
        <v>6683.0004433699987</v>
      </c>
      <c r="EF26" s="85">
        <v>8.4354961084633615</v>
      </c>
      <c r="EG26" s="85">
        <v>7011.6832199900009</v>
      </c>
      <c r="EH26" s="85">
        <v>8.5395746538956381</v>
      </c>
      <c r="EI26" s="85">
        <v>6937.2542642500011</v>
      </c>
      <c r="EJ26" s="85">
        <v>8.5821777299706739</v>
      </c>
      <c r="EK26" s="85">
        <v>7503.9837925800011</v>
      </c>
    </row>
    <row r="27" spans="2:141" ht="31.5" x14ac:dyDescent="0.25">
      <c r="B27" s="245">
        <v>4</v>
      </c>
      <c r="C27" s="248" t="s">
        <v>628</v>
      </c>
      <c r="D27" s="85">
        <v>11.330759268664281</v>
      </c>
      <c r="E27" s="85">
        <v>44691.356392641501</v>
      </c>
      <c r="F27" s="85">
        <v>9.6693913471290767</v>
      </c>
      <c r="G27" s="85">
        <v>57138.707538340117</v>
      </c>
      <c r="H27" s="85">
        <v>9.3362627703498955</v>
      </c>
      <c r="I27" s="85">
        <v>70017.77116857002</v>
      </c>
      <c r="J27" s="85">
        <v>8.2499581673604965</v>
      </c>
      <c r="K27" s="85">
        <v>86822.223310416492</v>
      </c>
      <c r="L27" s="85">
        <v>10.851239693128727</v>
      </c>
      <c r="M27" s="85">
        <v>108358.59705367994</v>
      </c>
      <c r="N27" s="85">
        <v>12.081081830268927</v>
      </c>
      <c r="O27" s="85">
        <v>119749.95642358054</v>
      </c>
      <c r="P27" s="85">
        <v>8.3247681325271774</v>
      </c>
      <c r="Q27" s="85">
        <v>88099.910538482</v>
      </c>
      <c r="R27" s="85">
        <v>8.1489376194389909</v>
      </c>
      <c r="S27" s="85">
        <v>88734.915690373993</v>
      </c>
      <c r="T27" s="85">
        <v>8.1000003762348118</v>
      </c>
      <c r="U27" s="85">
        <v>88938.212476246976</v>
      </c>
      <c r="V27" s="85">
        <v>8.4506941241176872</v>
      </c>
      <c r="W27" s="85">
        <v>87504.427525244013</v>
      </c>
      <c r="X27" s="85">
        <v>8.6896473853771745</v>
      </c>
      <c r="Y27" s="85">
        <v>89434.577984769508</v>
      </c>
      <c r="Z27" s="85">
        <v>9.0175744782442084</v>
      </c>
      <c r="AA27" s="85">
        <v>92705.616021904498</v>
      </c>
      <c r="AB27" s="85">
        <v>9.5932856063620147</v>
      </c>
      <c r="AC27" s="85">
        <v>103943.84147147583</v>
      </c>
      <c r="AD27" s="85">
        <v>10.082523394883747</v>
      </c>
      <c r="AE27" s="85">
        <v>104228.51414706995</v>
      </c>
      <c r="AF27" s="85">
        <v>10.370019748136871</v>
      </c>
      <c r="AG27" s="85">
        <v>104897.35958742139</v>
      </c>
      <c r="AH27" s="85">
        <v>10.160198802269962</v>
      </c>
      <c r="AI27" s="85">
        <v>107392.76708202441</v>
      </c>
      <c r="AJ27" s="85">
        <v>10.856882064329644</v>
      </c>
      <c r="AK27" s="85">
        <v>106059.76339359549</v>
      </c>
      <c r="AL27" s="85">
        <v>10.851239693128727</v>
      </c>
      <c r="AM27" s="85">
        <v>108358.59705367994</v>
      </c>
      <c r="AN27" s="85">
        <v>11.087345912102398</v>
      </c>
      <c r="AO27" s="85">
        <v>106699.78904997482</v>
      </c>
      <c r="AP27" s="85">
        <v>11.312963209179467</v>
      </c>
      <c r="AQ27" s="85">
        <v>104199.75544738879</v>
      </c>
      <c r="AR27" s="85">
        <v>10.6402966758943</v>
      </c>
      <c r="AS27" s="85">
        <v>104312.70617459882</v>
      </c>
      <c r="AT27" s="85">
        <v>11.255913446537866</v>
      </c>
      <c r="AU27" s="85">
        <v>104860.14585278448</v>
      </c>
      <c r="AV27" s="85">
        <v>10.786498632655876</v>
      </c>
      <c r="AW27" s="85">
        <v>106633.71433335653</v>
      </c>
      <c r="AX27" s="85">
        <v>11.330083728771006</v>
      </c>
      <c r="AY27" s="85">
        <v>111788.8234989785</v>
      </c>
      <c r="AZ27" s="85">
        <v>11.464291031412079</v>
      </c>
      <c r="BA27" s="85">
        <v>114723.22959329248</v>
      </c>
      <c r="BB27" s="85">
        <v>11.529539710511576</v>
      </c>
      <c r="BC27" s="85">
        <v>112618.58026178881</v>
      </c>
      <c r="BD27" s="85">
        <v>11.758371748570207</v>
      </c>
      <c r="BE27" s="85">
        <v>105378.9373274785</v>
      </c>
      <c r="BF27" s="85">
        <v>11.959146107574256</v>
      </c>
      <c r="BG27" s="85">
        <v>115181.64690301992</v>
      </c>
      <c r="BH27" s="85">
        <v>12.123511177237846</v>
      </c>
      <c r="BI27" s="85">
        <v>104852.11162820853</v>
      </c>
      <c r="BJ27" s="85">
        <v>12.081081830268927</v>
      </c>
      <c r="BK27" s="85">
        <v>119749.95642358054</v>
      </c>
      <c r="BL27" s="85">
        <v>12.235008315837689</v>
      </c>
      <c r="BM27" s="85">
        <v>110543.64645958449</v>
      </c>
      <c r="BN27" s="85">
        <v>12.081215656194122</v>
      </c>
      <c r="BO27" s="85">
        <v>121004.20669327851</v>
      </c>
      <c r="BP27" s="85">
        <v>12.307514975094483</v>
      </c>
      <c r="BQ27" s="85">
        <v>123968.83051474849</v>
      </c>
      <c r="BR27" s="85">
        <v>12.200045210155968</v>
      </c>
      <c r="BS27" s="85">
        <v>123942.30123190749</v>
      </c>
      <c r="BT27" s="85">
        <v>12.275608854823044</v>
      </c>
      <c r="BU27" s="85">
        <v>127319.97676093849</v>
      </c>
      <c r="BV27" s="85">
        <v>12.221369641872796</v>
      </c>
      <c r="BW27" s="85">
        <v>130259.07722936002</v>
      </c>
      <c r="BX27" s="85">
        <v>11.916205142420297</v>
      </c>
      <c r="BY27" s="85">
        <v>132429.0497826325</v>
      </c>
      <c r="BZ27" s="85">
        <v>12.007701587800829</v>
      </c>
      <c r="CA27" s="85">
        <v>130732.53222295904</v>
      </c>
      <c r="CB27" s="85">
        <v>11.846134803790545</v>
      </c>
      <c r="CC27" s="85">
        <v>133007.09177768553</v>
      </c>
      <c r="CD27" s="85">
        <v>11.894312864526272</v>
      </c>
      <c r="CE27" s="85">
        <v>130238.20928748163</v>
      </c>
      <c r="CF27" s="85">
        <v>11.78248924326104</v>
      </c>
      <c r="CG27" s="85">
        <v>128244.50740419893</v>
      </c>
      <c r="CH27" s="85">
        <v>11.834886932626636</v>
      </c>
      <c r="CI27" s="85">
        <v>127479.59343683682</v>
      </c>
      <c r="CJ27" s="85">
        <v>11.754219120677924</v>
      </c>
      <c r="CK27" s="85">
        <v>127019.24919651476</v>
      </c>
      <c r="CL27" s="85">
        <v>11.579840130761143</v>
      </c>
      <c r="CM27" s="85">
        <v>128841.43844936461</v>
      </c>
      <c r="CN27" s="85">
        <v>11.491199510598864</v>
      </c>
      <c r="CO27" s="85">
        <v>128254.60545159808</v>
      </c>
      <c r="CP27" s="85">
        <v>11.646534152681378</v>
      </c>
      <c r="CQ27" s="85">
        <v>126887.13499449946</v>
      </c>
      <c r="CR27" s="85">
        <v>11.613260821014052</v>
      </c>
      <c r="CS27" s="85">
        <v>130540.27563628051</v>
      </c>
      <c r="CT27" s="85">
        <v>11.590369918407484</v>
      </c>
      <c r="CU27" s="85">
        <v>134955.49781394601</v>
      </c>
      <c r="CV27" s="85">
        <v>11.260070517810165</v>
      </c>
      <c r="CW27" s="85">
        <v>136268.01083801297</v>
      </c>
      <c r="CX27" s="85">
        <v>11.389446791305417</v>
      </c>
      <c r="CY27" s="85">
        <v>136575.97253698105</v>
      </c>
      <c r="CZ27" s="85">
        <v>11.274098101557158</v>
      </c>
      <c r="DA27" s="85">
        <v>136137.202445893</v>
      </c>
      <c r="DB27" s="85">
        <v>11.256288603815674</v>
      </c>
      <c r="DC27" s="85">
        <v>135768.70952684351</v>
      </c>
      <c r="DD27" s="85">
        <v>11.06863577068669</v>
      </c>
      <c r="DE27" s="85">
        <v>135873.85226917852</v>
      </c>
      <c r="DF27" s="85">
        <v>10.88617593007336</v>
      </c>
      <c r="DG27" s="85">
        <v>142758.63382848882</v>
      </c>
      <c r="DH27" s="85">
        <v>10.011359383444223</v>
      </c>
      <c r="DI27" s="85">
        <v>138786.45103770253</v>
      </c>
      <c r="DJ27" s="85">
        <v>9.7385957794759417</v>
      </c>
      <c r="DK27" s="85">
        <v>142120.99258990874</v>
      </c>
      <c r="DL27" s="85">
        <v>9.5871356703795207</v>
      </c>
      <c r="DM27" s="85">
        <v>143788.57937900993</v>
      </c>
      <c r="DN27" s="85">
        <v>9.1005919429313842</v>
      </c>
      <c r="DO27" s="85">
        <v>143706.12279920548</v>
      </c>
      <c r="DP27" s="85">
        <v>9.2353913112778478</v>
      </c>
      <c r="DQ27" s="85">
        <v>145597.93113204543</v>
      </c>
      <c r="DR27" s="85">
        <v>8.9377865572399795</v>
      </c>
      <c r="DS27" s="85">
        <v>150508.5633054965</v>
      </c>
      <c r="DT27" s="85">
        <v>8.6148593724497626</v>
      </c>
      <c r="DU27" s="85">
        <v>153645.38428925892</v>
      </c>
      <c r="DV27" s="85">
        <v>8.5043024596922887</v>
      </c>
      <c r="DW27" s="85">
        <v>156955.8692170438</v>
      </c>
      <c r="DX27" s="85">
        <v>8.4418785313765188</v>
      </c>
      <c r="DY27" s="85">
        <v>162138.42170559758</v>
      </c>
      <c r="DZ27" s="85">
        <v>8.2889842392741571</v>
      </c>
      <c r="EA27" s="85">
        <v>162865.79405173153</v>
      </c>
      <c r="EB27" s="85">
        <v>8.1912442433535482</v>
      </c>
      <c r="EC27" s="85">
        <v>166381.2900862745</v>
      </c>
      <c r="ED27" s="85">
        <v>8.1922177483331531</v>
      </c>
      <c r="EE27" s="85">
        <v>166896.63153549749</v>
      </c>
      <c r="EF27" s="85">
        <v>8.1678376372524539</v>
      </c>
      <c r="EG27" s="85">
        <v>170869.27729112445</v>
      </c>
      <c r="EH27" s="85">
        <v>8.2678833251580528</v>
      </c>
      <c r="EI27" s="85">
        <v>174968.72736639198</v>
      </c>
      <c r="EJ27" s="85">
        <v>8.2629448040508162</v>
      </c>
      <c r="EK27" s="85">
        <v>175620.86214769643</v>
      </c>
    </row>
    <row r="28" spans="2:141" x14ac:dyDescent="0.25">
      <c r="B28" s="18">
        <v>5</v>
      </c>
      <c r="C28" s="24" t="s">
        <v>629</v>
      </c>
      <c r="D28" s="85">
        <v>11.63232299939229</v>
      </c>
      <c r="E28" s="85">
        <v>95602.051294764489</v>
      </c>
      <c r="F28" s="85">
        <v>9.5534250333285886</v>
      </c>
      <c r="G28" s="85">
        <v>123830.71851885697</v>
      </c>
      <c r="H28" s="85">
        <v>9.0350214130592423</v>
      </c>
      <c r="I28" s="85">
        <v>146439.43991156001</v>
      </c>
      <c r="J28" s="85">
        <v>8.1492884985692822</v>
      </c>
      <c r="K28" s="85">
        <v>160559.01095850705</v>
      </c>
      <c r="L28" s="85">
        <v>10.75023642321529</v>
      </c>
      <c r="M28" s="85">
        <v>198529.20798605005</v>
      </c>
      <c r="N28" s="85">
        <v>12.140684621949191</v>
      </c>
      <c r="O28" s="85">
        <v>237457.38584493793</v>
      </c>
      <c r="P28" s="85">
        <v>8.2895419321148243</v>
      </c>
      <c r="Q28" s="85">
        <v>164379.07596279451</v>
      </c>
      <c r="R28" s="85">
        <v>8.0752966201424758</v>
      </c>
      <c r="S28" s="85">
        <v>169478.54659539403</v>
      </c>
      <c r="T28" s="85">
        <v>7.896233508761882</v>
      </c>
      <c r="U28" s="85">
        <v>173831.18827435203</v>
      </c>
      <c r="V28" s="85">
        <v>8.2339841816745398</v>
      </c>
      <c r="W28" s="85">
        <v>178083.32654008697</v>
      </c>
      <c r="X28" s="85">
        <v>8.5126879517659066</v>
      </c>
      <c r="Y28" s="85">
        <v>179181.11259827443</v>
      </c>
      <c r="Z28" s="85">
        <v>8.8029046890653593</v>
      </c>
      <c r="AA28" s="85">
        <v>184764.95626117397</v>
      </c>
      <c r="AB28" s="85">
        <v>9.4910228344837169</v>
      </c>
      <c r="AC28" s="85">
        <v>205180.67177373177</v>
      </c>
      <c r="AD28" s="85">
        <v>9.9208595234243955</v>
      </c>
      <c r="AE28" s="85">
        <v>204171.78748418347</v>
      </c>
      <c r="AF28" s="85">
        <v>10.238788043606284</v>
      </c>
      <c r="AG28" s="85">
        <v>201334.02031285234</v>
      </c>
      <c r="AH28" s="85">
        <v>10.062250846796271</v>
      </c>
      <c r="AI28" s="85">
        <v>200345.06714085699</v>
      </c>
      <c r="AJ28" s="85">
        <v>10.633853285530806</v>
      </c>
      <c r="AK28" s="85">
        <v>197846.92246826403</v>
      </c>
      <c r="AL28" s="85">
        <v>10.75023642321529</v>
      </c>
      <c r="AM28" s="85">
        <v>198529.20798605005</v>
      </c>
      <c r="AN28" s="85">
        <v>10.953448218510108</v>
      </c>
      <c r="AO28" s="85">
        <v>202450.67634507088</v>
      </c>
      <c r="AP28" s="85">
        <v>11.033565613095599</v>
      </c>
      <c r="AQ28" s="85">
        <v>207052.21883300037</v>
      </c>
      <c r="AR28" s="85">
        <v>10.079277107716969</v>
      </c>
      <c r="AS28" s="85">
        <v>213809.68670105061</v>
      </c>
      <c r="AT28" s="85">
        <v>10.944304450656256</v>
      </c>
      <c r="AU28" s="85">
        <v>215960.65428102054</v>
      </c>
      <c r="AV28" s="85">
        <v>10.712328003037884</v>
      </c>
      <c r="AW28" s="85">
        <v>219378.37747896701</v>
      </c>
      <c r="AX28" s="85">
        <v>11.185091739455205</v>
      </c>
      <c r="AY28" s="85">
        <v>220581.78718060206</v>
      </c>
      <c r="AZ28" s="85">
        <v>11.343852286497789</v>
      </c>
      <c r="BA28" s="85">
        <v>223547.75478372173</v>
      </c>
      <c r="BB28" s="85">
        <v>11.43684088460833</v>
      </c>
      <c r="BC28" s="85">
        <v>220006.119498321</v>
      </c>
      <c r="BD28" s="85">
        <v>11.611592551122211</v>
      </c>
      <c r="BE28" s="85">
        <v>210075.91993361179</v>
      </c>
      <c r="BF28" s="85">
        <v>11.767142787725273</v>
      </c>
      <c r="BG28" s="85">
        <v>231436.36844864977</v>
      </c>
      <c r="BH28" s="85">
        <v>12.06076682673984</v>
      </c>
      <c r="BI28" s="85">
        <v>214289.30841935304</v>
      </c>
      <c r="BJ28" s="85">
        <v>12.140684621949191</v>
      </c>
      <c r="BK28" s="85">
        <v>237457.38584493793</v>
      </c>
      <c r="BL28" s="85">
        <v>11.926628218397152</v>
      </c>
      <c r="BM28" s="85">
        <v>232013.87801006404</v>
      </c>
      <c r="BN28" s="85">
        <v>11.88724630641449</v>
      </c>
      <c r="BO28" s="85">
        <v>260713.41706644965</v>
      </c>
      <c r="BP28" s="85">
        <v>11.682873536603488</v>
      </c>
      <c r="BQ28" s="85">
        <v>274822.02318287257</v>
      </c>
      <c r="BR28" s="85">
        <v>11.883668489930848</v>
      </c>
      <c r="BS28" s="85">
        <v>285312.4666919774</v>
      </c>
      <c r="BT28" s="85">
        <v>12.003567673589492</v>
      </c>
      <c r="BU28" s="85">
        <v>290640.63274847815</v>
      </c>
      <c r="BV28" s="85">
        <v>11.924431594021307</v>
      </c>
      <c r="BW28" s="85">
        <v>297216.01302599319</v>
      </c>
      <c r="BX28" s="85">
        <v>11.905916954434511</v>
      </c>
      <c r="BY28" s="85">
        <v>304097.14030109654</v>
      </c>
      <c r="BZ28" s="85">
        <v>11.843389561660507</v>
      </c>
      <c r="CA28" s="85">
        <v>300630.45879928657</v>
      </c>
      <c r="CB28" s="85">
        <v>11.773847202395896</v>
      </c>
      <c r="CC28" s="85">
        <v>306243.39005472464</v>
      </c>
      <c r="CD28" s="85">
        <v>11.736919276985398</v>
      </c>
      <c r="CE28" s="85">
        <v>306251.33371264284</v>
      </c>
      <c r="CF28" s="85">
        <v>11.715558324778286</v>
      </c>
      <c r="CG28" s="85">
        <v>306666.85401207558</v>
      </c>
      <c r="CH28" s="85">
        <v>11.752670522654794</v>
      </c>
      <c r="CI28" s="85">
        <v>304479.98981452355</v>
      </c>
      <c r="CJ28" s="85">
        <v>11.662712681265278</v>
      </c>
      <c r="CK28" s="85">
        <v>308819.44493000268</v>
      </c>
      <c r="CL28" s="85">
        <v>11.343479713600845</v>
      </c>
      <c r="CM28" s="85">
        <v>313491.34149153426</v>
      </c>
      <c r="CN28" s="85">
        <v>11.535449942114504</v>
      </c>
      <c r="CO28" s="85">
        <v>325749.67755869729</v>
      </c>
      <c r="CP28" s="85">
        <v>11.587683177960846</v>
      </c>
      <c r="CQ28" s="85">
        <v>330242.74569863774</v>
      </c>
      <c r="CR28" s="85">
        <v>11.474717712330499</v>
      </c>
      <c r="CS28" s="85">
        <v>332532.86155368795</v>
      </c>
      <c r="CT28" s="85">
        <v>11.508269670894084</v>
      </c>
      <c r="CU28" s="85">
        <v>338212.91956218809</v>
      </c>
      <c r="CV28" s="85">
        <v>11.405719687291793</v>
      </c>
      <c r="CW28" s="85">
        <v>340538.56316473603</v>
      </c>
      <c r="CX28" s="85">
        <v>11.378718742449562</v>
      </c>
      <c r="CY28" s="85">
        <v>344786.48372276028</v>
      </c>
      <c r="CZ28" s="85">
        <v>11.311849943580411</v>
      </c>
      <c r="DA28" s="85">
        <v>349982.3104782491</v>
      </c>
      <c r="DB28" s="85">
        <v>11.253584226882088</v>
      </c>
      <c r="DC28" s="85">
        <v>347544.2775801887</v>
      </c>
      <c r="DD28" s="85">
        <v>10.711182603519509</v>
      </c>
      <c r="DE28" s="85">
        <v>340411.31947914005</v>
      </c>
      <c r="DF28" s="85">
        <v>10.248276504318394</v>
      </c>
      <c r="DG28" s="85">
        <v>341968.1859464508</v>
      </c>
      <c r="DH28" s="85">
        <v>10.301767692891636</v>
      </c>
      <c r="DI28" s="85">
        <v>337393.74450093578</v>
      </c>
      <c r="DJ28" s="85">
        <v>10.016016286607169</v>
      </c>
      <c r="DK28" s="85">
        <v>340206.23533189052</v>
      </c>
      <c r="DL28" s="85">
        <v>9.5492776868940812</v>
      </c>
      <c r="DM28" s="85">
        <v>345507.96066211181</v>
      </c>
      <c r="DN28" s="85">
        <v>9.1270885064923561</v>
      </c>
      <c r="DO28" s="85">
        <v>347235.56592701538</v>
      </c>
      <c r="DP28" s="85">
        <v>9.0786035776887424</v>
      </c>
      <c r="DQ28" s="85">
        <v>343641.60980024666</v>
      </c>
      <c r="DR28" s="85">
        <v>8.7529688449939602</v>
      </c>
      <c r="DS28" s="85">
        <v>352212.08338594961</v>
      </c>
      <c r="DT28" s="85">
        <v>8.3760471005595356</v>
      </c>
      <c r="DU28" s="85">
        <v>359019.33292155608</v>
      </c>
      <c r="DV28" s="85">
        <v>8.271660697858561</v>
      </c>
      <c r="DW28" s="85">
        <v>362529.09141758323</v>
      </c>
      <c r="DX28" s="85">
        <v>8.3336474123978288</v>
      </c>
      <c r="DY28" s="85">
        <v>368675.25769097317</v>
      </c>
      <c r="DZ28" s="85">
        <v>8.0731218676702081</v>
      </c>
      <c r="EA28" s="85">
        <v>368631.92938154552</v>
      </c>
      <c r="EB28" s="85">
        <v>7.9544348936149119</v>
      </c>
      <c r="EC28" s="85">
        <v>372135.9853800236</v>
      </c>
      <c r="ED28" s="85">
        <v>7.961699655708756</v>
      </c>
      <c r="EE28" s="85">
        <v>379125.47257733805</v>
      </c>
      <c r="EF28" s="85">
        <v>7.9453319175022852</v>
      </c>
      <c r="EG28" s="85">
        <v>386387.43989087659</v>
      </c>
      <c r="EH28" s="85">
        <v>7.9743261904707712</v>
      </c>
      <c r="EI28" s="85">
        <v>398448.65893402247</v>
      </c>
      <c r="EJ28" s="85">
        <v>8.06824207788579</v>
      </c>
      <c r="EK28" s="85">
        <v>413083.287449961</v>
      </c>
    </row>
    <row r="29" spans="2:141" x14ac:dyDescent="0.25">
      <c r="B29" s="18">
        <v>6</v>
      </c>
      <c r="C29" s="24" t="s">
        <v>222</v>
      </c>
      <c r="D29" s="85">
        <v>12.633605134630383</v>
      </c>
      <c r="E29" s="85">
        <v>56541.709887299301</v>
      </c>
      <c r="F29" s="85">
        <v>11.059349145431199</v>
      </c>
      <c r="G29" s="85">
        <v>79993.064224118338</v>
      </c>
      <c r="H29" s="85">
        <v>9.8097750836608846</v>
      </c>
      <c r="I29" s="85">
        <v>112011.90479847419</v>
      </c>
      <c r="J29" s="85">
        <v>9.3811979855918679</v>
      </c>
      <c r="K29" s="85">
        <v>138218.97759808044</v>
      </c>
      <c r="L29" s="85">
        <v>11.534398140207617</v>
      </c>
      <c r="M29" s="85">
        <v>178777.16864725394</v>
      </c>
      <c r="N29" s="85">
        <v>12.638366983688426</v>
      </c>
      <c r="O29" s="85">
        <v>212355.17274960005</v>
      </c>
      <c r="P29" s="85">
        <v>9.3584482566347376</v>
      </c>
      <c r="Q29" s="85">
        <v>142122.65450609374</v>
      </c>
      <c r="R29" s="85">
        <v>9.2830852242902289</v>
      </c>
      <c r="S29" s="85">
        <v>146705.72483010209</v>
      </c>
      <c r="T29" s="85">
        <v>9.2431918455462672</v>
      </c>
      <c r="U29" s="85">
        <v>149448.15088086203</v>
      </c>
      <c r="V29" s="85">
        <v>9.3510130518001926</v>
      </c>
      <c r="W29" s="85">
        <v>151601.34610010206</v>
      </c>
      <c r="X29" s="85">
        <v>9.4994238902751551</v>
      </c>
      <c r="Y29" s="85">
        <v>154575.10331403371</v>
      </c>
      <c r="Z29" s="85">
        <v>9.6989238707666097</v>
      </c>
      <c r="AA29" s="85">
        <v>159914.73142865207</v>
      </c>
      <c r="AB29" s="85">
        <v>10.422348239059893</v>
      </c>
      <c r="AC29" s="85">
        <v>171413.88242828209</v>
      </c>
      <c r="AD29" s="85">
        <v>10.873453766245214</v>
      </c>
      <c r="AE29" s="85">
        <v>173374.92641963204</v>
      </c>
      <c r="AF29" s="85">
        <v>11.023642876955147</v>
      </c>
      <c r="AG29" s="85">
        <v>174812.986528062</v>
      </c>
      <c r="AH29" s="85">
        <v>11.144276244321036</v>
      </c>
      <c r="AI29" s="85">
        <v>176395.79521186877</v>
      </c>
      <c r="AJ29" s="85">
        <v>11.59331819000573</v>
      </c>
      <c r="AK29" s="85">
        <v>179038.02533164405</v>
      </c>
      <c r="AL29" s="85">
        <v>11.534398140207617</v>
      </c>
      <c r="AM29" s="85">
        <v>178777.16864725394</v>
      </c>
      <c r="AN29" s="85">
        <v>11.797446568976524</v>
      </c>
      <c r="AO29" s="85">
        <v>181267.46732659393</v>
      </c>
      <c r="AP29" s="85">
        <v>11.996513456122845</v>
      </c>
      <c r="AQ29" s="85">
        <v>183740.57057041206</v>
      </c>
      <c r="AR29" s="85">
        <v>11.454496461763664</v>
      </c>
      <c r="AS29" s="85">
        <v>186480.88433255412</v>
      </c>
      <c r="AT29" s="85">
        <v>11.874368918870971</v>
      </c>
      <c r="AU29" s="85">
        <v>187994.52344769172</v>
      </c>
      <c r="AV29" s="85">
        <v>11.705904799211075</v>
      </c>
      <c r="AW29" s="85">
        <v>194380.06940134175</v>
      </c>
      <c r="AX29" s="85">
        <v>11.997624113937524</v>
      </c>
      <c r="AY29" s="85">
        <v>197675.16631430172</v>
      </c>
      <c r="AZ29" s="85">
        <v>12.099670641804076</v>
      </c>
      <c r="BA29" s="85">
        <v>200243.78126229471</v>
      </c>
      <c r="BB29" s="85">
        <v>12.030093793398276</v>
      </c>
      <c r="BC29" s="85">
        <v>197357.86433300306</v>
      </c>
      <c r="BD29" s="85">
        <v>12.25990980504266</v>
      </c>
      <c r="BE29" s="85">
        <v>198097.85799291311</v>
      </c>
      <c r="BF29" s="85">
        <v>12.53055908673381</v>
      </c>
      <c r="BG29" s="85">
        <v>203686.63558521002</v>
      </c>
      <c r="BH29" s="85">
        <v>12.667681914072611</v>
      </c>
      <c r="BI29" s="85">
        <v>207614.71391037997</v>
      </c>
      <c r="BJ29" s="85">
        <v>12.638366983688426</v>
      </c>
      <c r="BK29" s="85">
        <v>212355.17274960005</v>
      </c>
      <c r="BL29" s="85">
        <v>12.652313982857381</v>
      </c>
      <c r="BM29" s="85">
        <v>217080.00164337008</v>
      </c>
      <c r="BN29" s="85">
        <v>12.291942634970729</v>
      </c>
      <c r="BO29" s="85">
        <v>226767.6566746498</v>
      </c>
      <c r="BP29" s="85">
        <v>12.264811563458494</v>
      </c>
      <c r="BQ29" s="85">
        <v>230053.41015983172</v>
      </c>
      <c r="BR29" s="85">
        <v>12.245867711430911</v>
      </c>
      <c r="BS29" s="85">
        <v>231115.0864225734</v>
      </c>
      <c r="BT29" s="85">
        <v>12.264209937564788</v>
      </c>
      <c r="BU29" s="85">
        <v>232806.23275282132</v>
      </c>
      <c r="BV29" s="85">
        <v>12.274814370407968</v>
      </c>
      <c r="BW29" s="85">
        <v>235960.12582044344</v>
      </c>
      <c r="BX29" s="85">
        <v>12.391666407530025</v>
      </c>
      <c r="BY29" s="85">
        <v>239038.72849932342</v>
      </c>
      <c r="BZ29" s="85">
        <v>12.319853065509857</v>
      </c>
      <c r="CA29" s="85">
        <v>242857.01859648759</v>
      </c>
      <c r="CB29" s="85">
        <v>12.532388762863429</v>
      </c>
      <c r="CC29" s="85">
        <v>242721.20549226072</v>
      </c>
      <c r="CD29" s="85">
        <v>12.470760334033645</v>
      </c>
      <c r="CE29" s="85">
        <v>246645.11898773903</v>
      </c>
      <c r="CF29" s="85">
        <v>12.433605464625067</v>
      </c>
      <c r="CG29" s="85">
        <v>249097.53871584384</v>
      </c>
      <c r="CH29" s="85">
        <v>12.434178642037084</v>
      </c>
      <c r="CI29" s="85">
        <v>251365.48012307691</v>
      </c>
      <c r="CJ29" s="85">
        <v>12.348612012076856</v>
      </c>
      <c r="CK29" s="85">
        <v>252550.37732365704</v>
      </c>
      <c r="CL29" s="85">
        <v>12.265275737254548</v>
      </c>
      <c r="CM29" s="85">
        <v>259061.7855341945</v>
      </c>
      <c r="CN29" s="85">
        <v>12.34239617807776</v>
      </c>
      <c r="CO29" s="85">
        <v>266296.29369388433</v>
      </c>
      <c r="CP29" s="85">
        <v>12.390223350503364</v>
      </c>
      <c r="CQ29" s="85">
        <v>268386.78974451631</v>
      </c>
      <c r="CR29" s="85">
        <v>12.369067261625972</v>
      </c>
      <c r="CS29" s="85">
        <v>274125.41092165653</v>
      </c>
      <c r="CT29" s="85">
        <v>12.336715946836602</v>
      </c>
      <c r="CU29" s="85">
        <v>277496.94603588455</v>
      </c>
      <c r="CV29" s="85">
        <v>12.293950555986035</v>
      </c>
      <c r="CW29" s="85">
        <v>279050.42523756757</v>
      </c>
      <c r="CX29" s="85">
        <v>12.247625692081476</v>
      </c>
      <c r="CY29" s="85">
        <v>285950.20699111576</v>
      </c>
      <c r="CZ29" s="85">
        <v>12.27091769820461</v>
      </c>
      <c r="DA29" s="85">
        <v>288005.58910842554</v>
      </c>
      <c r="DB29" s="85">
        <v>12.029102446932871</v>
      </c>
      <c r="DC29" s="85">
        <v>287005.02185204002</v>
      </c>
      <c r="DD29" s="85">
        <v>11.384018614077664</v>
      </c>
      <c r="DE29" s="85">
        <v>285240.61486754491</v>
      </c>
      <c r="DF29" s="85">
        <v>10.992663019115561</v>
      </c>
      <c r="DG29" s="85">
        <v>294292.47207939357</v>
      </c>
      <c r="DH29" s="85">
        <v>11.02353148629229</v>
      </c>
      <c r="DI29" s="85">
        <v>295341.18467154901</v>
      </c>
      <c r="DJ29" s="85">
        <v>10.876948753295508</v>
      </c>
      <c r="DK29" s="85">
        <v>291087.97606903047</v>
      </c>
      <c r="DL29" s="85">
        <v>10.601107879493439</v>
      </c>
      <c r="DM29" s="85">
        <v>300437.14098795253</v>
      </c>
      <c r="DN29" s="85">
        <v>10.290466030155809</v>
      </c>
      <c r="DO29" s="85">
        <v>307142.33780008962</v>
      </c>
      <c r="DP29" s="85">
        <v>10.203346068202304</v>
      </c>
      <c r="DQ29" s="85">
        <v>305985.06676981464</v>
      </c>
      <c r="DR29" s="85">
        <v>10.03493720596633</v>
      </c>
      <c r="DS29" s="85">
        <v>313541.86171308113</v>
      </c>
      <c r="DT29" s="85">
        <v>9.6093520797930161</v>
      </c>
      <c r="DU29" s="85">
        <v>317831.2639209262</v>
      </c>
      <c r="DV29" s="85">
        <v>9.5658225661886824</v>
      </c>
      <c r="DW29" s="85">
        <v>327420.5971805994</v>
      </c>
      <c r="DX29" s="85">
        <v>9.4689048008359151</v>
      </c>
      <c r="DY29" s="85">
        <v>332795.19335757819</v>
      </c>
      <c r="DZ29" s="85">
        <v>9.2825207655931248</v>
      </c>
      <c r="EA29" s="85">
        <v>340914.18783673376</v>
      </c>
      <c r="EB29" s="85">
        <v>9.2252079119036807</v>
      </c>
      <c r="EC29" s="85">
        <v>339601.38351147907</v>
      </c>
      <c r="ED29" s="85">
        <v>9.1666618837610852</v>
      </c>
      <c r="EE29" s="85">
        <v>354304.34720699792</v>
      </c>
      <c r="EF29" s="85">
        <v>9.1898771479024539</v>
      </c>
      <c r="EG29" s="85">
        <v>355863.82352909469</v>
      </c>
      <c r="EH29" s="85">
        <v>9.2696099862626813</v>
      </c>
      <c r="EI29" s="85">
        <v>359202.13067459653</v>
      </c>
      <c r="EJ29" s="85">
        <v>9.1157210427628765</v>
      </c>
      <c r="EK29" s="85">
        <v>223057.014033521</v>
      </c>
    </row>
    <row r="30" spans="2:141" x14ac:dyDescent="0.25">
      <c r="B30" s="18">
        <v>7</v>
      </c>
      <c r="C30" s="24" t="s">
        <v>223</v>
      </c>
      <c r="D30" s="85">
        <v>11.744306236289333</v>
      </c>
      <c r="E30" s="85">
        <v>14375.431176902028</v>
      </c>
      <c r="F30" s="85">
        <v>10.599393056606937</v>
      </c>
      <c r="G30" s="85">
        <v>19545.601177240027</v>
      </c>
      <c r="H30" s="85">
        <v>9.7346897871098896</v>
      </c>
      <c r="I30" s="85">
        <v>26599.285221409995</v>
      </c>
      <c r="J30" s="85">
        <v>9.2747637620351817</v>
      </c>
      <c r="K30" s="85">
        <v>37890.163659860009</v>
      </c>
      <c r="L30" s="85">
        <v>10.316227752563018</v>
      </c>
      <c r="M30" s="85">
        <v>59344.923141030027</v>
      </c>
      <c r="N30" s="85">
        <v>11.426017252043234</v>
      </c>
      <c r="O30" s="85">
        <v>81900.595712659997</v>
      </c>
      <c r="P30" s="85">
        <v>9.1794393141641653</v>
      </c>
      <c r="Q30" s="85">
        <v>39369.509987750003</v>
      </c>
      <c r="R30" s="85">
        <v>9.188168392906837</v>
      </c>
      <c r="S30" s="85">
        <v>40103.023096470031</v>
      </c>
      <c r="T30" s="85">
        <v>9.0649465220578946</v>
      </c>
      <c r="U30" s="85">
        <v>41226.637004470023</v>
      </c>
      <c r="V30" s="85">
        <v>9.1464495982616576</v>
      </c>
      <c r="W30" s="85">
        <v>42380.592811999988</v>
      </c>
      <c r="X30" s="85">
        <v>9.180068432871094</v>
      </c>
      <c r="Y30" s="85">
        <v>43141.348815919991</v>
      </c>
      <c r="Z30" s="85">
        <v>9.4152749616795024</v>
      </c>
      <c r="AA30" s="85">
        <v>46296.485153770001</v>
      </c>
      <c r="AB30" s="85">
        <v>9.7477322117179384</v>
      </c>
      <c r="AC30" s="85">
        <v>51027.331462646885</v>
      </c>
      <c r="AD30" s="85">
        <v>9.9589485767414399</v>
      </c>
      <c r="AE30" s="85">
        <v>51354.739883310001</v>
      </c>
      <c r="AF30" s="85">
        <v>9.9421132897383035</v>
      </c>
      <c r="AG30" s="85">
        <v>54227.129183019992</v>
      </c>
      <c r="AH30" s="85">
        <v>9.6407853336439224</v>
      </c>
      <c r="AI30" s="85">
        <v>54896.120095880018</v>
      </c>
      <c r="AJ30" s="85">
        <v>10.140010783614972</v>
      </c>
      <c r="AK30" s="85">
        <v>55971.553068460002</v>
      </c>
      <c r="AL30" s="85">
        <v>10.316227752563018</v>
      </c>
      <c r="AM30" s="85">
        <v>59344.923141030027</v>
      </c>
      <c r="AN30" s="85">
        <v>10.597913457340928</v>
      </c>
      <c r="AO30" s="85">
        <v>60181.914339950017</v>
      </c>
      <c r="AP30" s="85">
        <v>10.710358972472237</v>
      </c>
      <c r="AQ30" s="85">
        <v>61365.992018830031</v>
      </c>
      <c r="AR30" s="85">
        <v>9.709896587032663</v>
      </c>
      <c r="AS30" s="85">
        <v>62989.535081850001</v>
      </c>
      <c r="AT30" s="85">
        <v>10.726375521093948</v>
      </c>
      <c r="AU30" s="85">
        <v>62291.410201230021</v>
      </c>
      <c r="AV30" s="85">
        <v>10.382998296462853</v>
      </c>
      <c r="AW30" s="85">
        <v>65823.477602280007</v>
      </c>
      <c r="AX30" s="85">
        <v>10.855238813083032</v>
      </c>
      <c r="AY30" s="85">
        <v>67629.474985320005</v>
      </c>
      <c r="AZ30" s="85">
        <v>10.870436687925087</v>
      </c>
      <c r="BA30" s="85">
        <v>68895.019996599978</v>
      </c>
      <c r="BB30" s="85">
        <v>10.984533699199224</v>
      </c>
      <c r="BC30" s="85">
        <v>69714.016764830012</v>
      </c>
      <c r="BD30" s="85">
        <v>11.161836303895182</v>
      </c>
      <c r="BE30" s="85">
        <v>68020.384938830015</v>
      </c>
      <c r="BF30" s="85">
        <v>11.241299116936396</v>
      </c>
      <c r="BG30" s="85">
        <v>75625.657387569998</v>
      </c>
      <c r="BH30" s="85">
        <v>11.460257609377233</v>
      </c>
      <c r="BI30" s="85">
        <v>72720.984264630024</v>
      </c>
      <c r="BJ30" s="85">
        <v>11.426017252043234</v>
      </c>
      <c r="BK30" s="85">
        <v>81900.595712659997</v>
      </c>
      <c r="BL30" s="85">
        <v>11.518230915298091</v>
      </c>
      <c r="BM30" s="85">
        <v>77145.980600040028</v>
      </c>
      <c r="BN30" s="85">
        <v>11.415003063253684</v>
      </c>
      <c r="BO30" s="85">
        <v>84848.490870184993</v>
      </c>
      <c r="BP30" s="85">
        <v>11.512397451308679</v>
      </c>
      <c r="BQ30" s="85">
        <v>89570.265369804023</v>
      </c>
      <c r="BR30" s="85">
        <v>11.423725731957637</v>
      </c>
      <c r="BS30" s="85">
        <v>90448.757028790016</v>
      </c>
      <c r="BT30" s="85">
        <v>11.419750001328392</v>
      </c>
      <c r="BU30" s="85">
        <v>91675.639317419991</v>
      </c>
      <c r="BV30" s="85">
        <v>11.44256292155349</v>
      </c>
      <c r="BW30" s="85">
        <v>94499.666544479987</v>
      </c>
      <c r="BX30" s="85">
        <v>11.434073391666956</v>
      </c>
      <c r="BY30" s="85">
        <v>96833.092983090042</v>
      </c>
      <c r="BZ30" s="85">
        <v>11.26201526792504</v>
      </c>
      <c r="CA30" s="85">
        <v>98737.870232530026</v>
      </c>
      <c r="CB30" s="85">
        <v>11.211938536601759</v>
      </c>
      <c r="CC30" s="85">
        <v>102175.5972532</v>
      </c>
      <c r="CD30" s="85">
        <v>11.191610528772493</v>
      </c>
      <c r="CE30" s="85">
        <v>104026.13376373998</v>
      </c>
      <c r="CF30" s="85">
        <v>11.31396179506334</v>
      </c>
      <c r="CG30" s="85">
        <v>113348.91785416001</v>
      </c>
      <c r="CH30" s="85">
        <v>11.31728354514131</v>
      </c>
      <c r="CI30" s="85">
        <v>117636.98102927001</v>
      </c>
      <c r="CJ30" s="85">
        <v>11.303561788512749</v>
      </c>
      <c r="CK30" s="85">
        <v>120532.23832152999</v>
      </c>
      <c r="CL30" s="85">
        <v>11.288603321015628</v>
      </c>
      <c r="CM30" s="85">
        <v>122137.75096436001</v>
      </c>
      <c r="CN30" s="85">
        <v>11.300812024104912</v>
      </c>
      <c r="CO30" s="85">
        <v>126667.60464941297</v>
      </c>
      <c r="CP30" s="85">
        <v>11.313044354459462</v>
      </c>
      <c r="CQ30" s="85">
        <v>127608.69531588</v>
      </c>
      <c r="CR30" s="85">
        <v>11.306165714741748</v>
      </c>
      <c r="CS30" s="85">
        <v>130778.46958723002</v>
      </c>
      <c r="CT30" s="85">
        <v>11.300964233752296</v>
      </c>
      <c r="CU30" s="85">
        <v>132396.03748658003</v>
      </c>
      <c r="CV30" s="85">
        <v>11.276470103443286</v>
      </c>
      <c r="CW30" s="85">
        <v>135058.29863809</v>
      </c>
      <c r="CX30" s="85">
        <v>11.343267692945181</v>
      </c>
      <c r="CY30" s="85">
        <v>139523.06906129298</v>
      </c>
      <c r="CZ30" s="85">
        <v>11.227675154034154</v>
      </c>
      <c r="DA30" s="85">
        <v>143440.41183029005</v>
      </c>
      <c r="DB30" s="85">
        <v>11.102195166437932</v>
      </c>
      <c r="DC30" s="85">
        <v>144390.54268891006</v>
      </c>
      <c r="DD30" s="85">
        <v>10.86879719350736</v>
      </c>
      <c r="DE30" s="85">
        <v>146971.57004533996</v>
      </c>
      <c r="DF30" s="85">
        <v>10.460840338781187</v>
      </c>
      <c r="DG30" s="85">
        <v>153061.09282716303</v>
      </c>
      <c r="DH30" s="85">
        <v>10.749750191177171</v>
      </c>
      <c r="DI30" s="85">
        <v>158824.37354939303</v>
      </c>
      <c r="DJ30" s="85">
        <v>10.56119858072196</v>
      </c>
      <c r="DK30" s="85">
        <v>161153.61716904296</v>
      </c>
      <c r="DL30" s="85">
        <v>9.8832831357738282</v>
      </c>
      <c r="DM30" s="85">
        <v>165656.349464923</v>
      </c>
      <c r="DN30" s="85">
        <v>9.7566743774933045</v>
      </c>
      <c r="DO30" s="85">
        <v>167218.23608147303</v>
      </c>
      <c r="DP30" s="85">
        <v>9.578035203456178</v>
      </c>
      <c r="DQ30" s="85">
        <v>166898.41592608296</v>
      </c>
      <c r="DR30" s="85">
        <v>9.1110520036094638</v>
      </c>
      <c r="DS30" s="85">
        <v>171142.703496103</v>
      </c>
      <c r="DT30" s="85">
        <v>8.9023135761767058</v>
      </c>
      <c r="DU30" s="85">
        <v>173242.44818890592</v>
      </c>
      <c r="DV30" s="85">
        <v>8.770496651773021</v>
      </c>
      <c r="DW30" s="85">
        <v>178049.47878468595</v>
      </c>
      <c r="DX30" s="85">
        <v>8.6179540709073432</v>
      </c>
      <c r="DY30" s="85">
        <v>185859.95047101</v>
      </c>
      <c r="DZ30" s="85">
        <v>8.4429837403631485</v>
      </c>
      <c r="EA30" s="85">
        <v>187746.111922843</v>
      </c>
      <c r="EB30" s="85">
        <v>8.3587113202478491</v>
      </c>
      <c r="EC30" s="85">
        <v>190753.68088886296</v>
      </c>
      <c r="ED30" s="85">
        <v>8.1949432079107307</v>
      </c>
      <c r="EE30" s="85">
        <v>199484.94652591302</v>
      </c>
      <c r="EF30" s="85">
        <v>8.1452228413446743</v>
      </c>
      <c r="EG30" s="85">
        <v>201824.22761930601</v>
      </c>
      <c r="EH30" s="85">
        <v>8.0928809741680467</v>
      </c>
      <c r="EI30" s="85">
        <v>205647.45823952596</v>
      </c>
      <c r="EJ30" s="85">
        <v>8.0703811628826276</v>
      </c>
      <c r="EK30" s="85">
        <v>210600.04465162603</v>
      </c>
    </row>
    <row r="31" spans="2:141" ht="31.5" x14ac:dyDescent="0.25">
      <c r="B31" s="245">
        <v>8</v>
      </c>
      <c r="C31" s="248" t="s">
        <v>630</v>
      </c>
      <c r="D31" s="85">
        <v>12.156940022858997</v>
      </c>
      <c r="E31" s="85">
        <v>8421.0670027765991</v>
      </c>
      <c r="F31" s="85">
        <v>10.096682583369745</v>
      </c>
      <c r="G31" s="85">
        <v>9997.1337836490002</v>
      </c>
      <c r="H31" s="85">
        <v>9.8718367639483446</v>
      </c>
      <c r="I31" s="85">
        <v>11318.761406119998</v>
      </c>
      <c r="J31" s="85">
        <v>8.6849822816070734</v>
      </c>
      <c r="K31" s="85">
        <v>15660.47049238</v>
      </c>
      <c r="L31" s="85">
        <v>10.971107913643028</v>
      </c>
      <c r="M31" s="85">
        <v>22346.922095973005</v>
      </c>
      <c r="N31" s="85">
        <v>12.350449994209605</v>
      </c>
      <c r="O31" s="85">
        <v>28966.365449400011</v>
      </c>
      <c r="P31" s="85">
        <v>8.5594389161297428</v>
      </c>
      <c r="Q31" s="85">
        <v>15865.424748768826</v>
      </c>
      <c r="R31" s="85">
        <v>8.5195852662534186</v>
      </c>
      <c r="S31" s="85">
        <v>16267.56710845083</v>
      </c>
      <c r="T31" s="85">
        <v>8.2047377932499437</v>
      </c>
      <c r="U31" s="85">
        <v>17317.937229800998</v>
      </c>
      <c r="V31" s="85">
        <v>8.4473824597236131</v>
      </c>
      <c r="W31" s="85">
        <v>17635.572852497</v>
      </c>
      <c r="X31" s="85">
        <v>8.8425157093037505</v>
      </c>
      <c r="Y31" s="85">
        <v>17995.185434786505</v>
      </c>
      <c r="Z31" s="85">
        <v>9.1803994056614204</v>
      </c>
      <c r="AA31" s="85">
        <v>18648.808672640997</v>
      </c>
      <c r="AB31" s="85">
        <v>9.7555750908003844</v>
      </c>
      <c r="AC31" s="85">
        <v>19735.999672543818</v>
      </c>
      <c r="AD31" s="85">
        <v>10.242570421481368</v>
      </c>
      <c r="AE31" s="85">
        <v>19996.141278870498</v>
      </c>
      <c r="AF31" s="85">
        <v>10.486407611556235</v>
      </c>
      <c r="AG31" s="85">
        <v>20434.102079333919</v>
      </c>
      <c r="AH31" s="85">
        <v>10.420063365163989</v>
      </c>
      <c r="AI31" s="85">
        <v>20883.421133327924</v>
      </c>
      <c r="AJ31" s="85">
        <v>10.936916860861407</v>
      </c>
      <c r="AK31" s="85">
        <v>21260.373836850005</v>
      </c>
      <c r="AL31" s="85">
        <v>10.971107913643028</v>
      </c>
      <c r="AM31" s="85">
        <v>22346.922095973005</v>
      </c>
      <c r="AN31" s="85">
        <v>11.148114999535414</v>
      </c>
      <c r="AO31" s="85">
        <v>22951.873772712002</v>
      </c>
      <c r="AP31" s="85">
        <v>11.350384014262858</v>
      </c>
      <c r="AQ31" s="85">
        <v>23316.280673240995</v>
      </c>
      <c r="AR31" s="85">
        <v>11.287040757052759</v>
      </c>
      <c r="AS31" s="85">
        <v>24441.322892407996</v>
      </c>
      <c r="AT31" s="85">
        <v>11.628173192345454</v>
      </c>
      <c r="AU31" s="85">
        <v>24670.840246781492</v>
      </c>
      <c r="AV31" s="85">
        <v>11.238527163631773</v>
      </c>
      <c r="AW31" s="85">
        <v>24833.017706289</v>
      </c>
      <c r="AX31" s="85">
        <v>11.556158780916356</v>
      </c>
      <c r="AY31" s="85">
        <v>25228.669451508962</v>
      </c>
      <c r="AZ31" s="85">
        <v>11.630811686387259</v>
      </c>
      <c r="BA31" s="85">
        <v>25736.86220158697</v>
      </c>
      <c r="BB31" s="85">
        <v>11.771616938912654</v>
      </c>
      <c r="BC31" s="85">
        <v>25783.078781696004</v>
      </c>
      <c r="BD31" s="85">
        <v>11.849255281692269</v>
      </c>
      <c r="BE31" s="85">
        <v>26353.875847060004</v>
      </c>
      <c r="BF31" s="85">
        <v>12.193306882830006</v>
      </c>
      <c r="BG31" s="85">
        <v>27790.943211818001</v>
      </c>
      <c r="BH31" s="85">
        <v>12.344359362823004</v>
      </c>
      <c r="BI31" s="85">
        <v>27370.591567970001</v>
      </c>
      <c r="BJ31" s="85">
        <v>12.350449994209605</v>
      </c>
      <c r="BK31" s="85">
        <v>28966.365449400011</v>
      </c>
      <c r="BL31" s="85">
        <v>12.261957829703533</v>
      </c>
      <c r="BM31" s="85">
        <v>27784.403166849999</v>
      </c>
      <c r="BN31" s="85">
        <v>12.277385271071978</v>
      </c>
      <c r="BO31" s="85">
        <v>27845.524421109996</v>
      </c>
      <c r="BP31" s="85">
        <v>12.354160883650989</v>
      </c>
      <c r="BQ31" s="85">
        <v>29189.28189666001</v>
      </c>
      <c r="BR31" s="85">
        <v>12.211022140071796</v>
      </c>
      <c r="BS31" s="85">
        <v>31298.560334799997</v>
      </c>
      <c r="BT31" s="85">
        <v>12.388893465060962</v>
      </c>
      <c r="BU31" s="85">
        <v>31450.839730438001</v>
      </c>
      <c r="BV31" s="85">
        <v>12.282685320298317</v>
      </c>
      <c r="BW31" s="85">
        <v>33449.926123059995</v>
      </c>
      <c r="BX31" s="85">
        <v>12.363006745591543</v>
      </c>
      <c r="BY31" s="85">
        <v>33255.774882410027</v>
      </c>
      <c r="BZ31" s="85">
        <v>12.301750024009754</v>
      </c>
      <c r="CA31" s="85">
        <v>33680.725865780005</v>
      </c>
      <c r="CB31" s="85">
        <v>12.208564577307161</v>
      </c>
      <c r="CC31" s="85">
        <v>32939.203602490001</v>
      </c>
      <c r="CD31" s="85">
        <v>12.249129762682918</v>
      </c>
      <c r="CE31" s="85">
        <v>32068.22038706001</v>
      </c>
      <c r="CF31" s="85">
        <v>12.212258321794575</v>
      </c>
      <c r="CG31" s="85">
        <v>32009.231959610006</v>
      </c>
      <c r="CH31" s="85">
        <v>12.164704262732362</v>
      </c>
      <c r="CI31" s="85">
        <v>31525.828515575002</v>
      </c>
      <c r="CJ31" s="85">
        <v>12.092230744505191</v>
      </c>
      <c r="CK31" s="85">
        <v>30465.860970214995</v>
      </c>
      <c r="CL31" s="85">
        <v>11.982307321127781</v>
      </c>
      <c r="CM31" s="85">
        <v>30661.230665769999</v>
      </c>
      <c r="CN31" s="85">
        <v>11.895979863565032</v>
      </c>
      <c r="CO31" s="85">
        <v>31748.346625999999</v>
      </c>
      <c r="CP31" s="85">
        <v>12.050275787924804</v>
      </c>
      <c r="CQ31" s="85">
        <v>32010.052139105501</v>
      </c>
      <c r="CR31" s="85">
        <v>11.951453830445287</v>
      </c>
      <c r="CS31" s="85">
        <v>33729.454642720004</v>
      </c>
      <c r="CT31" s="85">
        <v>11.992024751450646</v>
      </c>
      <c r="CU31" s="85">
        <v>34687.114029955992</v>
      </c>
      <c r="CV31" s="85">
        <v>11.864888566740534</v>
      </c>
      <c r="CW31" s="85">
        <v>34456.702940345996</v>
      </c>
      <c r="CX31" s="85">
        <v>11.924909488680015</v>
      </c>
      <c r="CY31" s="85">
        <v>35209.900193555193</v>
      </c>
      <c r="CZ31" s="85">
        <v>11.916630143249506</v>
      </c>
      <c r="DA31" s="85">
        <v>36771.995988907191</v>
      </c>
      <c r="DB31" s="85">
        <v>11.739304821957241</v>
      </c>
      <c r="DC31" s="85">
        <v>39262.220796942689</v>
      </c>
      <c r="DD31" s="85">
        <v>11.197048231002579</v>
      </c>
      <c r="DE31" s="85">
        <v>39909.640368742992</v>
      </c>
      <c r="DF31" s="85">
        <v>10.732871532744735</v>
      </c>
      <c r="DG31" s="85">
        <v>40702.61534051448</v>
      </c>
      <c r="DH31" s="85">
        <v>10.492472137405244</v>
      </c>
      <c r="DI31" s="85">
        <v>40250.665183441699</v>
      </c>
      <c r="DJ31" s="85">
        <v>10.244178319340953</v>
      </c>
      <c r="DK31" s="85">
        <v>40709.533747269008</v>
      </c>
      <c r="DL31" s="85">
        <v>9.9735027848240527</v>
      </c>
      <c r="DM31" s="85">
        <v>43876.257473115009</v>
      </c>
      <c r="DN31" s="85">
        <v>9.6391065251216723</v>
      </c>
      <c r="DO31" s="85">
        <v>43020.128639866198</v>
      </c>
      <c r="DP31" s="85">
        <v>9.3593738005623326</v>
      </c>
      <c r="DQ31" s="85">
        <v>42960.442807196203</v>
      </c>
      <c r="DR31" s="85">
        <v>9.0733877553094384</v>
      </c>
      <c r="DS31" s="85">
        <v>47866.725264415181</v>
      </c>
      <c r="DT31" s="85">
        <v>8.7873505309567896</v>
      </c>
      <c r="DU31" s="85">
        <v>49565.790608898482</v>
      </c>
      <c r="DV31" s="85">
        <v>8.6735812231972922</v>
      </c>
      <c r="DW31" s="85">
        <v>49508.257774710983</v>
      </c>
      <c r="DX31" s="85">
        <v>8.6075815563376725</v>
      </c>
      <c r="DY31" s="85">
        <v>52720.684377332007</v>
      </c>
      <c r="DZ31" s="85">
        <v>8.4634160162395968</v>
      </c>
      <c r="EA31" s="85">
        <v>54017.550355685991</v>
      </c>
      <c r="EB31" s="85">
        <v>8.3911674827853115</v>
      </c>
      <c r="EC31" s="85">
        <v>54871.609387318014</v>
      </c>
      <c r="ED31" s="85">
        <v>8.3904132806129379</v>
      </c>
      <c r="EE31" s="85">
        <v>53835.023090872019</v>
      </c>
      <c r="EF31" s="85">
        <v>8.4536630161076278</v>
      </c>
      <c r="EG31" s="85">
        <v>57638.28501019752</v>
      </c>
      <c r="EH31" s="85">
        <v>8.4896781614252568</v>
      </c>
      <c r="EI31" s="85">
        <v>60085.249608516009</v>
      </c>
      <c r="EJ31" s="85">
        <v>8.5045752121482856</v>
      </c>
      <c r="EK31" s="85">
        <v>63632.928787736993</v>
      </c>
    </row>
    <row r="32" spans="2:141" x14ac:dyDescent="0.25">
      <c r="B32" s="245">
        <v>9</v>
      </c>
      <c r="C32" s="24" t="s">
        <v>225</v>
      </c>
      <c r="D32" s="85">
        <v>12.461227862940877</v>
      </c>
      <c r="E32" s="85">
        <v>20175.996991661999</v>
      </c>
      <c r="F32" s="85">
        <v>10.686477432649173</v>
      </c>
      <c r="G32" s="85">
        <v>23365.220888444503</v>
      </c>
      <c r="H32" s="85">
        <v>9.8686226260735115</v>
      </c>
      <c r="I32" s="85">
        <v>25074.979855894901</v>
      </c>
      <c r="J32" s="85">
        <v>9.2248533554122822</v>
      </c>
      <c r="K32" s="85">
        <v>39505.080789378197</v>
      </c>
      <c r="L32" s="85">
        <v>11.826222403515349</v>
      </c>
      <c r="M32" s="85">
        <v>51552.625141054988</v>
      </c>
      <c r="N32" s="85">
        <v>12.954880531163269</v>
      </c>
      <c r="O32" s="85">
        <v>55572.995420386011</v>
      </c>
      <c r="P32" s="85">
        <v>9.2604141168513152</v>
      </c>
      <c r="Q32" s="85">
        <v>41163.443291888187</v>
      </c>
      <c r="R32" s="85">
        <v>9.1397113411622701</v>
      </c>
      <c r="S32" s="85">
        <v>43464.62004538819</v>
      </c>
      <c r="T32" s="85">
        <v>9.1167834967138663</v>
      </c>
      <c r="U32" s="85">
        <v>44881.637032118197</v>
      </c>
      <c r="V32" s="85">
        <v>9.3066435644869721</v>
      </c>
      <c r="W32" s="85">
        <v>45718.200940599971</v>
      </c>
      <c r="X32" s="85">
        <v>9.4949868765093424</v>
      </c>
      <c r="Y32" s="85">
        <v>46485.50858193999</v>
      </c>
      <c r="Z32" s="85">
        <v>9.8129141258956007</v>
      </c>
      <c r="AA32" s="85">
        <v>48666.054421429988</v>
      </c>
      <c r="AB32" s="85">
        <v>10.445696117648042</v>
      </c>
      <c r="AC32" s="85">
        <v>51232.261821993918</v>
      </c>
      <c r="AD32" s="85">
        <v>10.858127837918222</v>
      </c>
      <c r="AE32" s="85">
        <v>51071.225689298517</v>
      </c>
      <c r="AF32" s="85">
        <v>11.165113061984435</v>
      </c>
      <c r="AG32" s="85">
        <v>51148.391272078021</v>
      </c>
      <c r="AH32" s="85">
        <v>9.8471327212082738</v>
      </c>
      <c r="AI32" s="85">
        <v>50991.958174493011</v>
      </c>
      <c r="AJ32" s="85">
        <v>11.711629931170449</v>
      </c>
      <c r="AK32" s="85">
        <v>51184.309627547002</v>
      </c>
      <c r="AL32" s="85">
        <v>11.826222403515349</v>
      </c>
      <c r="AM32" s="85">
        <v>51552.625141054988</v>
      </c>
      <c r="AN32" s="85">
        <v>12.044249772952469</v>
      </c>
      <c r="AO32" s="85">
        <v>52332.738749851589</v>
      </c>
      <c r="AP32" s="85">
        <v>12.199395824582153</v>
      </c>
      <c r="AQ32" s="85">
        <v>52985.832457340017</v>
      </c>
      <c r="AR32" s="85">
        <v>11.270535083298956</v>
      </c>
      <c r="AS32" s="85">
        <v>51516.23485427101</v>
      </c>
      <c r="AT32" s="85">
        <v>11.90497960348681</v>
      </c>
      <c r="AU32" s="85">
        <v>53042.577066778002</v>
      </c>
      <c r="AV32" s="85">
        <v>10.512542982700632</v>
      </c>
      <c r="AW32" s="85">
        <v>55960.032684191996</v>
      </c>
      <c r="AX32" s="85">
        <v>12.176023141435618</v>
      </c>
      <c r="AY32" s="85">
        <v>55312.74132635002</v>
      </c>
      <c r="AZ32" s="85">
        <v>12.312778525192568</v>
      </c>
      <c r="BA32" s="85">
        <v>56011.337356452495</v>
      </c>
      <c r="BB32" s="85">
        <v>12.288388417735719</v>
      </c>
      <c r="BC32" s="85">
        <v>54776.838490218506</v>
      </c>
      <c r="BD32" s="85">
        <v>12.544888981693379</v>
      </c>
      <c r="BE32" s="85">
        <v>52750.971819431994</v>
      </c>
      <c r="BF32" s="85">
        <v>12.846182702022851</v>
      </c>
      <c r="BG32" s="85">
        <v>56477.672721033996</v>
      </c>
      <c r="BH32" s="85">
        <v>12.959745363169686</v>
      </c>
      <c r="BI32" s="85">
        <v>54622.615005606</v>
      </c>
      <c r="BJ32" s="85">
        <v>12.954880531163269</v>
      </c>
      <c r="BK32" s="85">
        <v>55572.995420386011</v>
      </c>
      <c r="BL32" s="85">
        <v>12.733488093249001</v>
      </c>
      <c r="BM32" s="85">
        <v>55579.364616017003</v>
      </c>
      <c r="BN32" s="85">
        <v>12.725081292192824</v>
      </c>
      <c r="BO32" s="85">
        <v>58894.493766829793</v>
      </c>
      <c r="BP32" s="85">
        <v>12.747062340464703</v>
      </c>
      <c r="BQ32" s="85">
        <v>60731.052822673002</v>
      </c>
      <c r="BR32" s="85">
        <v>12.65406258125504</v>
      </c>
      <c r="BS32" s="85">
        <v>60715.094683698801</v>
      </c>
      <c r="BT32" s="85">
        <v>12.667265754947456</v>
      </c>
      <c r="BU32" s="85">
        <v>60771.974185306019</v>
      </c>
      <c r="BV32" s="85">
        <v>12.341225661781456</v>
      </c>
      <c r="BW32" s="85">
        <v>61082.500676833006</v>
      </c>
      <c r="BX32" s="85">
        <v>12.364973487505457</v>
      </c>
      <c r="BY32" s="85">
        <v>61475.415040193009</v>
      </c>
      <c r="BZ32" s="85">
        <v>12.799953390527266</v>
      </c>
      <c r="CA32" s="85">
        <v>61909.877544638985</v>
      </c>
      <c r="CB32" s="85">
        <v>12.727683576944177</v>
      </c>
      <c r="CC32" s="85">
        <v>61187.415254426014</v>
      </c>
      <c r="CD32" s="85">
        <v>12.615994966802557</v>
      </c>
      <c r="CE32" s="85">
        <v>60235.539876252769</v>
      </c>
      <c r="CF32" s="85">
        <v>12.691079511743926</v>
      </c>
      <c r="CG32" s="85">
        <v>61414.309738052776</v>
      </c>
      <c r="CH32" s="85">
        <v>12.682672264375634</v>
      </c>
      <c r="CI32" s="85">
        <v>60590.405045435524</v>
      </c>
      <c r="CJ32" s="85">
        <v>12.670321830022855</v>
      </c>
      <c r="CK32" s="85">
        <v>60283.646139042801</v>
      </c>
      <c r="CL32" s="85">
        <v>12.512351191842781</v>
      </c>
      <c r="CM32" s="85">
        <v>61576.993721321043</v>
      </c>
      <c r="CN32" s="85">
        <v>12.525964308357871</v>
      </c>
      <c r="CO32" s="85">
        <v>64422.047948524487</v>
      </c>
      <c r="CP32" s="85">
        <v>12.555178854532075</v>
      </c>
      <c r="CQ32" s="85">
        <v>65606.5759141335</v>
      </c>
      <c r="CR32" s="85">
        <v>12.538540751323515</v>
      </c>
      <c r="CS32" s="85">
        <v>65797.173245398633</v>
      </c>
      <c r="CT32" s="85">
        <v>12.469688861525256</v>
      </c>
      <c r="CU32" s="85">
        <v>67528.037661365466</v>
      </c>
      <c r="CV32" s="85">
        <v>12.457945633731889</v>
      </c>
      <c r="CW32" s="85">
        <v>66127.071916457164</v>
      </c>
      <c r="CX32" s="85">
        <v>12.501233910151601</v>
      </c>
      <c r="CY32" s="85">
        <v>64400.604620411505</v>
      </c>
      <c r="CZ32" s="85">
        <v>12.323812232898907</v>
      </c>
      <c r="DA32" s="85">
        <v>69535.973017942844</v>
      </c>
      <c r="DB32" s="85">
        <v>12.097584288260421</v>
      </c>
      <c r="DC32" s="85">
        <v>69528.613895172806</v>
      </c>
      <c r="DD32" s="85">
        <v>11.655970335849073</v>
      </c>
      <c r="DE32" s="85">
        <v>68585.796770103188</v>
      </c>
      <c r="DF32" s="85">
        <v>11.215549676488317</v>
      </c>
      <c r="DG32" s="85">
        <v>70513.191192717757</v>
      </c>
      <c r="DH32" s="85">
        <v>11.205616605841938</v>
      </c>
      <c r="DI32" s="85">
        <v>67008.67938424951</v>
      </c>
      <c r="DJ32" s="85">
        <v>11.07900009483202</v>
      </c>
      <c r="DK32" s="85">
        <v>66162.529249127183</v>
      </c>
      <c r="DL32" s="85">
        <v>10.653655038381396</v>
      </c>
      <c r="DM32" s="85">
        <v>66107.080444300853</v>
      </c>
      <c r="DN32" s="85">
        <v>10.334570818818161</v>
      </c>
      <c r="DO32" s="85">
        <v>67982.332229262494</v>
      </c>
      <c r="DP32" s="85">
        <v>10.136544902588286</v>
      </c>
      <c r="DQ32" s="85">
        <v>68483.825859699937</v>
      </c>
      <c r="DR32" s="85">
        <v>9.7833692036656394</v>
      </c>
      <c r="DS32" s="85">
        <v>69160.573930472863</v>
      </c>
      <c r="DT32" s="85">
        <v>9.4084774757689136</v>
      </c>
      <c r="DU32" s="85">
        <v>69143.143172228985</v>
      </c>
      <c r="DV32" s="85">
        <v>9.3495571107683553</v>
      </c>
      <c r="DW32" s="85">
        <v>68786.849661853412</v>
      </c>
      <c r="DX32" s="85">
        <v>9.1088181193760036</v>
      </c>
      <c r="DY32" s="85">
        <v>70063.311573759012</v>
      </c>
      <c r="DZ32" s="85">
        <v>9.0162166916365436</v>
      </c>
      <c r="EA32" s="85">
        <v>71555.41921912886</v>
      </c>
      <c r="EB32" s="85">
        <v>8.9154729328414373</v>
      </c>
      <c r="EC32" s="85">
        <v>71164.066149440012</v>
      </c>
      <c r="ED32" s="85">
        <v>8.8333273315705618</v>
      </c>
      <c r="EE32" s="85">
        <v>71745.938090616997</v>
      </c>
      <c r="EF32" s="85">
        <v>8.9063694410983327</v>
      </c>
      <c r="EG32" s="85">
        <v>71319.353891787978</v>
      </c>
      <c r="EH32" s="85">
        <v>9.0214783641547598</v>
      </c>
      <c r="EI32" s="85">
        <v>70725.805242736009</v>
      </c>
      <c r="EJ32" s="85">
        <v>9.0096803345289747</v>
      </c>
      <c r="EK32" s="85">
        <v>72890.168341662007</v>
      </c>
    </row>
    <row r="33" spans="1:141" x14ac:dyDescent="0.25">
      <c r="B33" s="245">
        <v>10</v>
      </c>
      <c r="C33" s="24" t="s">
        <v>226</v>
      </c>
      <c r="D33" s="85">
        <v>12.16212113940332</v>
      </c>
      <c r="E33" s="85">
        <v>125012.28900160926</v>
      </c>
      <c r="F33" s="85">
        <v>10.662658199017841</v>
      </c>
      <c r="G33" s="85">
        <v>181578.30789953296</v>
      </c>
      <c r="H33" s="85">
        <v>9.6304236099412375</v>
      </c>
      <c r="I33" s="85">
        <v>237824.58922605906</v>
      </c>
      <c r="J33" s="85">
        <v>8.7186773177532686</v>
      </c>
      <c r="K33" s="85">
        <v>307114.05786546529</v>
      </c>
      <c r="L33" s="85">
        <v>11.374645564266222</v>
      </c>
      <c r="M33" s="85">
        <v>396221.54539123422</v>
      </c>
      <c r="N33" s="85">
        <v>12.376702667885603</v>
      </c>
      <c r="O33" s="85">
        <v>475857.15537410416</v>
      </c>
      <c r="P33" s="85">
        <v>8.7459657161740409</v>
      </c>
      <c r="Q33" s="85">
        <v>312227.07958266023</v>
      </c>
      <c r="R33" s="85">
        <v>8.5946699710225438</v>
      </c>
      <c r="S33" s="85">
        <v>323552.70900593605</v>
      </c>
      <c r="T33" s="85">
        <v>8.5407585403739485</v>
      </c>
      <c r="U33" s="85">
        <v>329403.87438930146</v>
      </c>
      <c r="V33" s="85">
        <v>8.7806104629809543</v>
      </c>
      <c r="W33" s="85">
        <v>333681.40036472073</v>
      </c>
      <c r="X33" s="85">
        <v>8.9927435722477167</v>
      </c>
      <c r="Y33" s="85">
        <v>335756.90897453373</v>
      </c>
      <c r="Z33" s="85">
        <v>9.2686767189885888</v>
      </c>
      <c r="AA33" s="85">
        <v>347534.09795988025</v>
      </c>
      <c r="AB33" s="85">
        <v>10.131706588435897</v>
      </c>
      <c r="AC33" s="85">
        <v>378020.65355829912</v>
      </c>
      <c r="AD33" s="85">
        <v>10.598943259011799</v>
      </c>
      <c r="AE33" s="85">
        <v>379459.94772807078</v>
      </c>
      <c r="AF33" s="85">
        <v>10.788486676218694</v>
      </c>
      <c r="AG33" s="85">
        <v>383527.05637713824</v>
      </c>
      <c r="AH33" s="85">
        <v>10.742862312591928</v>
      </c>
      <c r="AI33" s="85">
        <v>383207.99827942811</v>
      </c>
      <c r="AJ33" s="85">
        <v>11.324228878383083</v>
      </c>
      <c r="AK33" s="85">
        <v>385980.40510301926</v>
      </c>
      <c r="AL33" s="85">
        <v>11.374645564266222</v>
      </c>
      <c r="AM33" s="85">
        <v>396221.54539123422</v>
      </c>
      <c r="AN33" s="85">
        <v>11.702263716931153</v>
      </c>
      <c r="AO33" s="85">
        <v>396583.21368686139</v>
      </c>
      <c r="AP33" s="85">
        <v>11.747525232187845</v>
      </c>
      <c r="AQ33" s="85">
        <v>409220.83868754702</v>
      </c>
      <c r="AR33" s="85">
        <v>11.15528377363014</v>
      </c>
      <c r="AS33" s="85">
        <v>422554.94540252635</v>
      </c>
      <c r="AT33" s="85">
        <v>11.568086036897849</v>
      </c>
      <c r="AU33" s="85">
        <v>427615.0817997008</v>
      </c>
      <c r="AV33" s="85">
        <v>11.260590578964512</v>
      </c>
      <c r="AW33" s="85">
        <v>431388.31394783047</v>
      </c>
      <c r="AX33" s="85">
        <v>11.726135376762212</v>
      </c>
      <c r="AY33" s="85">
        <v>445229.41194001533</v>
      </c>
      <c r="AZ33" s="85">
        <v>11.848796129520547</v>
      </c>
      <c r="BA33" s="85">
        <v>452160.46142617852</v>
      </c>
      <c r="BB33" s="85">
        <v>11.798146358780565</v>
      </c>
      <c r="BC33" s="85">
        <v>449766.74939725664</v>
      </c>
      <c r="BD33" s="85">
        <v>12.259249225423481</v>
      </c>
      <c r="BE33" s="85">
        <v>429417.14344470645</v>
      </c>
      <c r="BF33" s="85">
        <v>12.244185033320464</v>
      </c>
      <c r="BG33" s="85">
        <v>467466.69874221768</v>
      </c>
      <c r="BH33" s="85">
        <v>12.502076046543955</v>
      </c>
      <c r="BI33" s="85">
        <v>445232.59407529031</v>
      </c>
      <c r="BJ33" s="85">
        <v>12.376702667885603</v>
      </c>
      <c r="BK33" s="85">
        <v>475857.15537410416</v>
      </c>
      <c r="BL33" s="85">
        <v>12.485207627726311</v>
      </c>
      <c r="BM33" s="85">
        <v>449358.80862127268</v>
      </c>
      <c r="BN33" s="85">
        <v>12.357932872033281</v>
      </c>
      <c r="BO33" s="85">
        <v>493446.11394504871</v>
      </c>
      <c r="BP33" s="85">
        <v>12.133231265953109</v>
      </c>
      <c r="BQ33" s="85">
        <v>514785.14371218276</v>
      </c>
      <c r="BR33" s="85">
        <v>12.195127450516399</v>
      </c>
      <c r="BS33" s="85">
        <v>518487.25924308121</v>
      </c>
      <c r="BT33" s="85">
        <v>12.315252673705743</v>
      </c>
      <c r="BU33" s="85">
        <v>521293.29036292684</v>
      </c>
      <c r="BV33" s="85">
        <v>12.214402977555507</v>
      </c>
      <c r="BW33" s="85">
        <v>532376.44981012109</v>
      </c>
      <c r="BX33" s="85">
        <v>12.421302705061876</v>
      </c>
      <c r="BY33" s="85">
        <v>528546.49518698873</v>
      </c>
      <c r="BZ33" s="85">
        <v>12.446517547280678</v>
      </c>
      <c r="CA33" s="85">
        <v>539600.39485020435</v>
      </c>
      <c r="CB33" s="85">
        <v>12.321988959476833</v>
      </c>
      <c r="CC33" s="85">
        <v>551011.24048531055</v>
      </c>
      <c r="CD33" s="85">
        <v>12.26398992740482</v>
      </c>
      <c r="CE33" s="85">
        <v>549777.13648299873</v>
      </c>
      <c r="CF33" s="85">
        <v>12.235754807560152</v>
      </c>
      <c r="CG33" s="85">
        <v>550203.51599649421</v>
      </c>
      <c r="CH33" s="85">
        <v>12.119910877769284</v>
      </c>
      <c r="CI33" s="85">
        <v>547163.72725632438</v>
      </c>
      <c r="CJ33" s="85">
        <v>12.033766823644209</v>
      </c>
      <c r="CK33" s="85">
        <v>545353.79834939411</v>
      </c>
      <c r="CL33" s="85">
        <v>11.916145990070415</v>
      </c>
      <c r="CM33" s="85">
        <v>561129.6521323584</v>
      </c>
      <c r="CN33" s="85">
        <v>11.959589649462657</v>
      </c>
      <c r="CO33" s="85">
        <v>575153.42077676055</v>
      </c>
      <c r="CP33" s="85">
        <v>12.083355777319214</v>
      </c>
      <c r="CQ33" s="85">
        <v>573955.23788534431</v>
      </c>
      <c r="CR33" s="85">
        <v>12.040983629357346</v>
      </c>
      <c r="CS33" s="85">
        <v>577485.57521799312</v>
      </c>
      <c r="CT33" s="85">
        <v>11.996872361753452</v>
      </c>
      <c r="CU33" s="85">
        <v>586184.0678403395</v>
      </c>
      <c r="CV33" s="85">
        <v>11.971282865357342</v>
      </c>
      <c r="CW33" s="85">
        <v>588889.04094583029</v>
      </c>
      <c r="CX33" s="85">
        <v>11.944046435778338</v>
      </c>
      <c r="CY33" s="85">
        <v>591327.5477975551</v>
      </c>
      <c r="CZ33" s="85">
        <v>11.873112007170949</v>
      </c>
      <c r="DA33" s="85">
        <v>594009.07667679607</v>
      </c>
      <c r="DB33" s="85">
        <v>11.847849941780927</v>
      </c>
      <c r="DC33" s="85">
        <v>594736.59038586449</v>
      </c>
      <c r="DD33" s="85">
        <v>11.356911344182405</v>
      </c>
      <c r="DE33" s="85">
        <v>593035.51920795732</v>
      </c>
      <c r="DF33" s="85">
        <v>10.975394954678197</v>
      </c>
      <c r="DG33" s="85">
        <v>600807.80782424507</v>
      </c>
      <c r="DH33" s="85">
        <v>10.409790658531902</v>
      </c>
      <c r="DI33" s="85">
        <v>590531.40575554199</v>
      </c>
      <c r="DJ33" s="85">
        <v>10.27574594487688</v>
      </c>
      <c r="DK33" s="85">
        <v>603781.83365218877</v>
      </c>
      <c r="DL33" s="85">
        <v>9.9477214686017223</v>
      </c>
      <c r="DM33" s="85">
        <v>631372.381748026</v>
      </c>
      <c r="DN33" s="85">
        <v>9.6197215212584783</v>
      </c>
      <c r="DO33" s="85">
        <v>630225.84504646307</v>
      </c>
      <c r="DP33" s="85">
        <v>9.4809013779137583</v>
      </c>
      <c r="DQ33" s="85">
        <v>638175.92895403923</v>
      </c>
      <c r="DR33" s="85">
        <v>9.3372139526613456</v>
      </c>
      <c r="DS33" s="85">
        <v>658686.31594512251</v>
      </c>
      <c r="DT33" s="85">
        <v>8.9538631097265373</v>
      </c>
      <c r="DU33" s="85">
        <v>668435.22346346872</v>
      </c>
      <c r="DV33" s="85">
        <v>8.833289302901207</v>
      </c>
      <c r="DW33" s="85">
        <v>689172.23952381883</v>
      </c>
      <c r="DX33" s="85">
        <v>8.7247534718641688</v>
      </c>
      <c r="DY33" s="85">
        <v>726008.99923688511</v>
      </c>
      <c r="DZ33" s="85">
        <v>8.4868317462115677</v>
      </c>
      <c r="EA33" s="85">
        <v>735654.04499216611</v>
      </c>
      <c r="EB33" s="85">
        <v>8.4396194625740648</v>
      </c>
      <c r="EC33" s="85">
        <v>753952.40757383639</v>
      </c>
      <c r="ED33" s="85">
        <v>8.3905042559027354</v>
      </c>
      <c r="EE33" s="85">
        <v>756362.67815406295</v>
      </c>
      <c r="EF33" s="85">
        <v>8.4192843169987412</v>
      </c>
      <c r="EG33" s="85">
        <v>760442.85808053089</v>
      </c>
      <c r="EH33" s="85">
        <v>8.5035426287174776</v>
      </c>
      <c r="EI33" s="85">
        <v>790626.7910134003</v>
      </c>
      <c r="EJ33" s="85">
        <v>8.5399498347734095</v>
      </c>
      <c r="EK33" s="85">
        <v>811305.19585290935</v>
      </c>
    </row>
    <row r="34" spans="1:141" x14ac:dyDescent="0.25">
      <c r="B34" s="245">
        <v>11</v>
      </c>
      <c r="C34" s="244" t="s">
        <v>227</v>
      </c>
      <c r="D34" s="85">
        <v>11.365050769250153</v>
      </c>
      <c r="E34" s="85">
        <v>58297.567873069995</v>
      </c>
      <c r="F34" s="85">
        <v>8.9637143971606026</v>
      </c>
      <c r="G34" s="85">
        <v>66615.382311329988</v>
      </c>
      <c r="H34" s="85">
        <v>8.5961958250630683</v>
      </c>
      <c r="I34" s="85">
        <v>83376.749174199998</v>
      </c>
      <c r="J34" s="85">
        <v>7.2123891631903652</v>
      </c>
      <c r="K34" s="85">
        <v>108300.07040423003</v>
      </c>
      <c r="L34" s="85">
        <v>10.988590807606089</v>
      </c>
      <c r="M34" s="85">
        <v>148589.15863661098</v>
      </c>
      <c r="N34" s="85">
        <v>12.06146129855086</v>
      </c>
      <c r="O34" s="85">
        <v>179755.54636649997</v>
      </c>
      <c r="P34" s="85">
        <v>7.0628875946929526</v>
      </c>
      <c r="Q34" s="85">
        <v>109437.90602056003</v>
      </c>
      <c r="R34" s="85">
        <v>7.0510461939846776</v>
      </c>
      <c r="S34" s="85">
        <v>109744.58705841002</v>
      </c>
      <c r="T34" s="85">
        <v>7.0614675745883657</v>
      </c>
      <c r="U34" s="85">
        <v>114036.94479762</v>
      </c>
      <c r="V34" s="85">
        <v>7.3578999640074834</v>
      </c>
      <c r="W34" s="85">
        <v>114878.89416520999</v>
      </c>
      <c r="X34" s="85">
        <v>7.6873776712708075</v>
      </c>
      <c r="Y34" s="85">
        <v>119352.08451654002</v>
      </c>
      <c r="Z34" s="85">
        <v>8.2046918383285234</v>
      </c>
      <c r="AA34" s="85">
        <v>129094.64960885997</v>
      </c>
      <c r="AB34" s="85">
        <v>9.0765461706699231</v>
      </c>
      <c r="AC34" s="85">
        <v>136948.35926402002</v>
      </c>
      <c r="AD34" s="85">
        <v>9.606164457791051</v>
      </c>
      <c r="AE34" s="85">
        <v>135387.70972293001</v>
      </c>
      <c r="AF34" s="85">
        <v>9.7716557386917469</v>
      </c>
      <c r="AG34" s="85">
        <v>140609.81078218995</v>
      </c>
      <c r="AH34" s="85">
        <v>9.964002770360274</v>
      </c>
      <c r="AI34" s="85">
        <v>139112.224824584</v>
      </c>
      <c r="AJ34" s="85">
        <v>10.741047770662377</v>
      </c>
      <c r="AK34" s="85">
        <v>139177.32264423897</v>
      </c>
      <c r="AL34" s="85">
        <v>10.988590807606089</v>
      </c>
      <c r="AM34" s="85">
        <v>148589.15863661098</v>
      </c>
      <c r="AN34" s="85">
        <v>11.332139052710845</v>
      </c>
      <c r="AO34" s="85">
        <v>145424.59816576296</v>
      </c>
      <c r="AP34" s="85">
        <v>11.413646194442888</v>
      </c>
      <c r="AQ34" s="85">
        <v>146742.52125213397</v>
      </c>
      <c r="AR34" s="85">
        <v>10.83633499734681</v>
      </c>
      <c r="AS34" s="85">
        <v>153176.65309672098</v>
      </c>
      <c r="AT34" s="85">
        <v>11.100739929500769</v>
      </c>
      <c r="AU34" s="85">
        <v>150844.35720413795</v>
      </c>
      <c r="AV34" s="85">
        <v>10.776048428873043</v>
      </c>
      <c r="AW34" s="85">
        <v>153489.27649538798</v>
      </c>
      <c r="AX34" s="85">
        <v>11.337832392693665</v>
      </c>
      <c r="AY34" s="85">
        <v>159714.24130375095</v>
      </c>
      <c r="AZ34" s="85">
        <v>11.523767761652572</v>
      </c>
      <c r="BA34" s="85">
        <v>157806.33756762597</v>
      </c>
      <c r="BB34" s="85">
        <v>11.628820644218301</v>
      </c>
      <c r="BC34" s="85">
        <v>162140.61559617598</v>
      </c>
      <c r="BD34" s="85">
        <v>11.867892474962449</v>
      </c>
      <c r="BE34" s="85">
        <v>159824.181599676</v>
      </c>
      <c r="BF34" s="85">
        <v>11.93456444832014</v>
      </c>
      <c r="BG34" s="85">
        <v>173185.834604426</v>
      </c>
      <c r="BH34" s="85">
        <v>12.07634664595331</v>
      </c>
      <c r="BI34" s="85">
        <v>166955.734829906</v>
      </c>
      <c r="BJ34" s="85">
        <v>12.06146129855086</v>
      </c>
      <c r="BK34" s="85">
        <v>179755.54636649997</v>
      </c>
      <c r="BL34" s="85">
        <v>12.252900936696401</v>
      </c>
      <c r="BM34" s="85">
        <v>169896.37019966007</v>
      </c>
      <c r="BN34" s="85">
        <v>11.702975699424975</v>
      </c>
      <c r="BO34" s="85">
        <v>176984.65677089995</v>
      </c>
      <c r="BP34" s="85">
        <v>11.73913937293513</v>
      </c>
      <c r="BQ34" s="85">
        <v>187273.80826267999</v>
      </c>
      <c r="BR34" s="85">
        <v>11.611841862861935</v>
      </c>
      <c r="BS34" s="85">
        <v>184646.78042372994</v>
      </c>
      <c r="BT34" s="85">
        <v>11.623673605031266</v>
      </c>
      <c r="BU34" s="85">
        <v>185388.39106694996</v>
      </c>
      <c r="BV34" s="85">
        <v>11.942840741591068</v>
      </c>
      <c r="BW34" s="85">
        <v>233815.95249021103</v>
      </c>
      <c r="BX34" s="85">
        <v>12.19163495899606</v>
      </c>
      <c r="BY34" s="85">
        <v>226459.07256943098</v>
      </c>
      <c r="BZ34" s="85">
        <v>11.965434892370817</v>
      </c>
      <c r="CA34" s="85">
        <v>188401.45502462995</v>
      </c>
      <c r="CB34" s="85">
        <v>11.978824654756222</v>
      </c>
      <c r="CC34" s="85">
        <v>194653.62940169103</v>
      </c>
      <c r="CD34" s="85">
        <v>11.941058812459003</v>
      </c>
      <c r="CE34" s="85">
        <v>191791.89613044998</v>
      </c>
      <c r="CF34" s="85">
        <v>11.941704314078809</v>
      </c>
      <c r="CG34" s="85">
        <v>192940.35121212</v>
      </c>
      <c r="CH34" s="85">
        <v>11.924832576560698</v>
      </c>
      <c r="CI34" s="85">
        <v>200565.03219229993</v>
      </c>
      <c r="CJ34" s="85">
        <v>11.886583759810343</v>
      </c>
      <c r="CK34" s="85">
        <v>197897.87775155</v>
      </c>
      <c r="CL34" s="85">
        <v>11.893492706403975</v>
      </c>
      <c r="CM34" s="85">
        <v>200310.97276445004</v>
      </c>
      <c r="CN34" s="85">
        <v>11.801905360334892</v>
      </c>
      <c r="CO34" s="85">
        <v>209379.02254786002</v>
      </c>
      <c r="CP34" s="85">
        <v>11.972400860957547</v>
      </c>
      <c r="CQ34" s="85">
        <v>206820.0392075</v>
      </c>
      <c r="CR34" s="85">
        <v>11.933232316229937</v>
      </c>
      <c r="CS34" s="85">
        <v>209236.93794991</v>
      </c>
      <c r="CT34" s="85">
        <v>11.939388948244433</v>
      </c>
      <c r="CU34" s="85">
        <v>216315.59892231997</v>
      </c>
      <c r="CV34" s="85">
        <v>11.811117929774435</v>
      </c>
      <c r="CW34" s="85">
        <v>213132.50580634992</v>
      </c>
      <c r="CX34" s="85">
        <v>11.817128754611037</v>
      </c>
      <c r="CY34" s="85">
        <v>218379.64304185001</v>
      </c>
      <c r="CZ34" s="85">
        <v>11.712894048629714</v>
      </c>
      <c r="DA34" s="85">
        <v>222004.74422206008</v>
      </c>
      <c r="DB34" s="85">
        <v>11.630151625119797</v>
      </c>
      <c r="DC34" s="85">
        <v>216349.17686792</v>
      </c>
      <c r="DD34" s="85">
        <v>11.20634115999999</v>
      </c>
      <c r="DE34" s="85">
        <v>208467.60647744001</v>
      </c>
      <c r="DF34" s="85">
        <v>10.531251278930991</v>
      </c>
      <c r="DG34" s="85">
        <v>222514.55141813998</v>
      </c>
      <c r="DH34" s="85">
        <v>9.8715663227341768</v>
      </c>
      <c r="DI34" s="85">
        <v>212288.97506111005</v>
      </c>
      <c r="DJ34" s="85">
        <v>8.910756785041908</v>
      </c>
      <c r="DK34" s="85">
        <v>206690.87680177001</v>
      </c>
      <c r="DL34" s="85">
        <v>8.2170579393096439</v>
      </c>
      <c r="DM34" s="85">
        <v>240921.35929724004</v>
      </c>
      <c r="DN34" s="85">
        <v>7.8719204351557224</v>
      </c>
      <c r="DO34" s="85">
        <v>238226.04277444005</v>
      </c>
      <c r="DP34" s="85">
        <v>7.7749606344248567</v>
      </c>
      <c r="DQ34" s="85">
        <v>235754.58636041993</v>
      </c>
      <c r="DR34" s="85">
        <v>7.5979457972669557</v>
      </c>
      <c r="DS34" s="85">
        <v>249093.79937853996</v>
      </c>
      <c r="DT34" s="85">
        <v>7.4094624176672879</v>
      </c>
      <c r="DU34" s="85">
        <v>250404.20928173</v>
      </c>
      <c r="DV34" s="85">
        <v>7.3682887581718317</v>
      </c>
      <c r="DW34" s="85">
        <v>254807.52870878001</v>
      </c>
      <c r="DX34" s="85">
        <v>7.4826284096392488</v>
      </c>
      <c r="DY34" s="85">
        <v>278153.72644425009</v>
      </c>
      <c r="DZ34" s="85">
        <v>7.3789156761891981</v>
      </c>
      <c r="EA34" s="85">
        <v>279513.88762673998</v>
      </c>
      <c r="EB34" s="85">
        <v>7.4352664906712516</v>
      </c>
      <c r="EC34" s="85">
        <v>279735.17542010004</v>
      </c>
      <c r="ED34" s="85">
        <v>7.6723954170459896</v>
      </c>
      <c r="EE34" s="85">
        <v>287539.95690886007</v>
      </c>
      <c r="EF34" s="85">
        <v>7.8396830054652309</v>
      </c>
      <c r="EG34" s="85">
        <v>288220.21365784004</v>
      </c>
      <c r="EH34" s="85">
        <v>7.9893990210818364</v>
      </c>
      <c r="EI34" s="85">
        <v>299670.99055644003</v>
      </c>
      <c r="EJ34" s="85">
        <v>8.1864655521033747</v>
      </c>
      <c r="EK34" s="85">
        <v>310457.97161953006</v>
      </c>
    </row>
    <row r="35" spans="1:141" x14ac:dyDescent="0.25">
      <c r="B35" s="18">
        <v>12</v>
      </c>
      <c r="C35" s="244" t="s">
        <v>228</v>
      </c>
      <c r="D35" s="85">
        <v>12.610177073053034</v>
      </c>
      <c r="E35" s="85">
        <v>14690.34467519003</v>
      </c>
      <c r="F35" s="85">
        <v>11.023911751103389</v>
      </c>
      <c r="G35" s="85">
        <v>22279.184395760007</v>
      </c>
      <c r="H35" s="85">
        <v>10.220141867269588</v>
      </c>
      <c r="I35" s="85">
        <v>32347.751877130009</v>
      </c>
      <c r="J35" s="85">
        <v>8.7651247835632002</v>
      </c>
      <c r="K35" s="85">
        <v>38591.137378309999</v>
      </c>
      <c r="L35" s="85">
        <v>10.736760205746812</v>
      </c>
      <c r="M35" s="85">
        <v>55910.209040029993</v>
      </c>
      <c r="N35" s="85">
        <v>12.280340759964469</v>
      </c>
      <c r="O35" s="85">
        <v>77924.679934520042</v>
      </c>
      <c r="P35" s="85">
        <v>8.7036460988342945</v>
      </c>
      <c r="Q35" s="85">
        <v>41797.353993069992</v>
      </c>
      <c r="R35" s="85">
        <v>8.5669504894258903</v>
      </c>
      <c r="S35" s="85">
        <v>42707.047888749985</v>
      </c>
      <c r="T35" s="85">
        <v>8.5061552719627027</v>
      </c>
      <c r="U35" s="85">
        <v>44537.900290060003</v>
      </c>
      <c r="V35" s="85">
        <v>8.6402224087451458</v>
      </c>
      <c r="W35" s="85">
        <v>45174.134707370002</v>
      </c>
      <c r="X35" s="85">
        <v>8.7739776206706548</v>
      </c>
      <c r="Y35" s="85">
        <v>45953.093547749995</v>
      </c>
      <c r="Z35" s="85">
        <v>8.9108385723080392</v>
      </c>
      <c r="AA35" s="85">
        <v>47805.431110289988</v>
      </c>
      <c r="AB35" s="85">
        <v>9.6849334486109893</v>
      </c>
      <c r="AC35" s="85">
        <v>51041.592245270003</v>
      </c>
      <c r="AD35" s="85">
        <v>10.028461347814718</v>
      </c>
      <c r="AE35" s="85">
        <v>51621.747361699992</v>
      </c>
      <c r="AF35" s="85">
        <v>10.157125874871086</v>
      </c>
      <c r="AG35" s="85">
        <v>52539.777209660002</v>
      </c>
      <c r="AH35" s="85">
        <v>10.447788374316849</v>
      </c>
      <c r="AI35" s="85">
        <v>52840.780953490008</v>
      </c>
      <c r="AJ35" s="85">
        <v>10.66260798093249</v>
      </c>
      <c r="AK35" s="85">
        <v>52981.213983639987</v>
      </c>
      <c r="AL35" s="85">
        <v>10.736760205746812</v>
      </c>
      <c r="AM35" s="85">
        <v>55910.209040029993</v>
      </c>
      <c r="AN35" s="85">
        <v>11.078403882039668</v>
      </c>
      <c r="AO35" s="85">
        <v>56235.885905269985</v>
      </c>
      <c r="AP35" s="85">
        <v>11.225888960325285</v>
      </c>
      <c r="AQ35" s="85">
        <v>58385.099557369998</v>
      </c>
      <c r="AR35" s="85">
        <v>9.6961233468061465</v>
      </c>
      <c r="AS35" s="85">
        <v>61253.224280120012</v>
      </c>
      <c r="AT35" s="85">
        <v>11.401629279739531</v>
      </c>
      <c r="AU35" s="85">
        <v>59457.430797660025</v>
      </c>
      <c r="AV35" s="85">
        <v>11.125245237390963</v>
      </c>
      <c r="AW35" s="85">
        <v>62102.586039950023</v>
      </c>
      <c r="AX35" s="85">
        <v>11.661409301407909</v>
      </c>
      <c r="AY35" s="85">
        <v>63726.52760631001</v>
      </c>
      <c r="AZ35" s="85">
        <v>11.765130820478195</v>
      </c>
      <c r="BA35" s="85">
        <v>65363.345035100028</v>
      </c>
      <c r="BB35" s="85">
        <v>11.86834392254457</v>
      </c>
      <c r="BC35" s="85">
        <v>66061.170983640011</v>
      </c>
      <c r="BD35" s="85">
        <v>12.013197390531543</v>
      </c>
      <c r="BE35" s="85">
        <v>67408.294499460011</v>
      </c>
      <c r="BF35" s="85">
        <v>12.215021413821704</v>
      </c>
      <c r="BG35" s="85">
        <v>71902.739274150037</v>
      </c>
      <c r="BH35" s="85">
        <v>12.258775817569834</v>
      </c>
      <c r="BI35" s="85">
        <v>72919.133337724459</v>
      </c>
      <c r="BJ35" s="85">
        <v>12.280340759964469</v>
      </c>
      <c r="BK35" s="85">
        <v>77924.679934520042</v>
      </c>
      <c r="BL35" s="85">
        <v>12.319331170245412</v>
      </c>
      <c r="BM35" s="85">
        <v>77703.831665867488</v>
      </c>
      <c r="BN35" s="85">
        <v>12.241907579119323</v>
      </c>
      <c r="BO35" s="85">
        <v>82417.345998188975</v>
      </c>
      <c r="BP35" s="85">
        <v>12.289318545095783</v>
      </c>
      <c r="BQ35" s="85">
        <v>86291.727529165044</v>
      </c>
      <c r="BR35" s="85">
        <v>12.154099287450883</v>
      </c>
      <c r="BS35" s="85">
        <v>85492.553293580015</v>
      </c>
      <c r="BT35" s="85">
        <v>12.153038808725739</v>
      </c>
      <c r="BU35" s="85">
        <v>86466.28351519705</v>
      </c>
      <c r="BV35" s="85">
        <v>12.203251899373534</v>
      </c>
      <c r="BW35" s="85">
        <v>88192.618800325014</v>
      </c>
      <c r="BX35" s="85">
        <v>12.062520513245138</v>
      </c>
      <c r="BY35" s="85">
        <v>91258.103966062539</v>
      </c>
      <c r="BZ35" s="85">
        <v>11.889936712594043</v>
      </c>
      <c r="CA35" s="85">
        <v>90659.956662021985</v>
      </c>
      <c r="CB35" s="85">
        <v>11.823211747720006</v>
      </c>
      <c r="CC35" s="85">
        <v>94671.802356718981</v>
      </c>
      <c r="CD35" s="85">
        <v>11.840241156483593</v>
      </c>
      <c r="CE35" s="85">
        <v>96023.257415070169</v>
      </c>
      <c r="CF35" s="85">
        <v>11.721716138107844</v>
      </c>
      <c r="CG35" s="85">
        <v>98697.141063897725</v>
      </c>
      <c r="CH35" s="85">
        <v>11.639722787739368</v>
      </c>
      <c r="CI35" s="85">
        <v>101091.80068802324</v>
      </c>
      <c r="CJ35" s="85">
        <v>11.738871229548929</v>
      </c>
      <c r="CK35" s="85">
        <v>102543.02206521893</v>
      </c>
      <c r="CL35" s="85">
        <v>11.661752409541595</v>
      </c>
      <c r="CM35" s="85">
        <v>105317.15628373592</v>
      </c>
      <c r="CN35" s="85">
        <v>11.438134061291404</v>
      </c>
      <c r="CO35" s="85">
        <v>109990.574594722</v>
      </c>
      <c r="CP35" s="85">
        <v>11.613012032751815</v>
      </c>
      <c r="CQ35" s="85">
        <v>110494.43053395698</v>
      </c>
      <c r="CR35" s="85">
        <v>11.631682786854556</v>
      </c>
      <c r="CS35" s="85">
        <v>111202.36037191498</v>
      </c>
      <c r="CT35" s="85">
        <v>11.526583865032292</v>
      </c>
      <c r="CU35" s="85">
        <v>114879.616143618</v>
      </c>
      <c r="CV35" s="85">
        <v>11.690583087786035</v>
      </c>
      <c r="CW35" s="85">
        <v>116800.31362202251</v>
      </c>
      <c r="CX35" s="85">
        <v>11.740937069561618</v>
      </c>
      <c r="CY35" s="85">
        <v>120219.85489094601</v>
      </c>
      <c r="CZ35" s="85">
        <v>11.567930015709527</v>
      </c>
      <c r="DA35" s="85">
        <v>122063.17155161254</v>
      </c>
      <c r="DB35" s="85">
        <v>11.353320059047061</v>
      </c>
      <c r="DC35" s="85">
        <v>121346.03170262005</v>
      </c>
      <c r="DD35" s="85">
        <v>11.029077713327387</v>
      </c>
      <c r="DE35" s="85">
        <v>122031.58891006006</v>
      </c>
      <c r="DF35" s="85">
        <v>10.614958529764106</v>
      </c>
      <c r="DG35" s="85">
        <v>127550.63431252999</v>
      </c>
      <c r="DH35" s="85">
        <v>10.600780514541436</v>
      </c>
      <c r="DI35" s="85">
        <v>130153.50107750848</v>
      </c>
      <c r="DJ35" s="85">
        <v>10.35639599774421</v>
      </c>
      <c r="DK35" s="85">
        <v>131310.77672018998</v>
      </c>
      <c r="DL35" s="85">
        <v>9.8990082456910589</v>
      </c>
      <c r="DM35" s="85">
        <v>135232.23912318001</v>
      </c>
      <c r="DN35" s="85">
        <v>9.5074931424805236</v>
      </c>
      <c r="DO35" s="85">
        <v>137586.81433300005</v>
      </c>
      <c r="DP35" s="85">
        <v>9.41242025008345</v>
      </c>
      <c r="DQ35" s="85">
        <v>139548.55417827002</v>
      </c>
      <c r="DR35" s="85">
        <v>8.8613555657399985</v>
      </c>
      <c r="DS35" s="85">
        <v>141091.50531331004</v>
      </c>
      <c r="DT35" s="85">
        <v>8.5696870956491509</v>
      </c>
      <c r="DU35" s="85">
        <v>144248.76177955</v>
      </c>
      <c r="DV35" s="85">
        <v>8.4333017219947788</v>
      </c>
      <c r="DW35" s="85">
        <v>147160.52475304008</v>
      </c>
      <c r="DX35" s="85">
        <v>8.2745187858113169</v>
      </c>
      <c r="DY35" s="85">
        <v>151440.43566746998</v>
      </c>
      <c r="DZ35" s="85">
        <v>8.0151895685435015</v>
      </c>
      <c r="EA35" s="85">
        <v>154994.37711154</v>
      </c>
      <c r="EB35" s="85">
        <v>7.9820658477435913</v>
      </c>
      <c r="EC35" s="85">
        <v>155634.50222939005</v>
      </c>
      <c r="ED35" s="85">
        <v>7.9122272267212708</v>
      </c>
      <c r="EE35" s="85">
        <v>159479.97479510002</v>
      </c>
      <c r="EF35" s="85">
        <v>7.8707667971003632</v>
      </c>
      <c r="EG35" s="85">
        <v>161430.234881813</v>
      </c>
      <c r="EH35" s="85">
        <v>7.8945689641497756</v>
      </c>
      <c r="EI35" s="85">
        <v>164621.84250758</v>
      </c>
      <c r="EJ35" s="85">
        <v>7.9394801125257448</v>
      </c>
      <c r="EK35" s="85">
        <v>166554.551881066</v>
      </c>
    </row>
    <row r="36" spans="1:141" x14ac:dyDescent="0.25">
      <c r="B36" s="18">
        <v>13</v>
      </c>
      <c r="C36" s="24" t="s">
        <v>229</v>
      </c>
      <c r="D36" s="85">
        <v>12.484417329567313</v>
      </c>
      <c r="E36" s="85">
        <v>28172.010885390016</v>
      </c>
      <c r="F36" s="85">
        <v>10.971041893684561</v>
      </c>
      <c r="G36" s="85">
        <v>38852.196747430018</v>
      </c>
      <c r="H36" s="85">
        <v>10.134327267338179</v>
      </c>
      <c r="I36" s="85">
        <v>50007.592358393988</v>
      </c>
      <c r="J36" s="85">
        <v>9.4719114224940846</v>
      </c>
      <c r="K36" s="85">
        <v>56684.657462469993</v>
      </c>
      <c r="L36" s="85">
        <v>11.406700427872403</v>
      </c>
      <c r="M36" s="85">
        <v>79016.313280261995</v>
      </c>
      <c r="N36" s="85">
        <v>12.421076262070949</v>
      </c>
      <c r="O36" s="85">
        <v>92564.146514551991</v>
      </c>
      <c r="P36" s="85">
        <v>9.5471868770459594</v>
      </c>
      <c r="Q36" s="85">
        <v>59150.566128080005</v>
      </c>
      <c r="R36" s="85">
        <v>9.3830669187658327</v>
      </c>
      <c r="S36" s="85">
        <v>60233.317575069996</v>
      </c>
      <c r="T36" s="85">
        <v>9.2886421699991715</v>
      </c>
      <c r="U36" s="85">
        <v>61515.636068624</v>
      </c>
      <c r="V36" s="85">
        <v>9.468249252509624</v>
      </c>
      <c r="W36" s="85">
        <v>62379.600870266004</v>
      </c>
      <c r="X36" s="85">
        <v>9.6004162642243962</v>
      </c>
      <c r="Y36" s="85">
        <v>63763.437356266004</v>
      </c>
      <c r="Z36" s="85">
        <v>9.7194865288824417</v>
      </c>
      <c r="AA36" s="85">
        <v>64924.664488796014</v>
      </c>
      <c r="AB36" s="85">
        <v>10.23918146920637</v>
      </c>
      <c r="AC36" s="85">
        <v>67521.482308863007</v>
      </c>
      <c r="AD36" s="85">
        <v>10.683244655423881</v>
      </c>
      <c r="AE36" s="85">
        <v>68379.865423291005</v>
      </c>
      <c r="AF36" s="85">
        <v>10.877329334625692</v>
      </c>
      <c r="AG36" s="85">
        <v>69405.272307883017</v>
      </c>
      <c r="AH36" s="85">
        <v>10.721927853999153</v>
      </c>
      <c r="AI36" s="85">
        <v>69826.034997452996</v>
      </c>
      <c r="AJ36" s="85">
        <v>11.254062812697153</v>
      </c>
      <c r="AK36" s="85">
        <v>70392.859269042965</v>
      </c>
      <c r="AL36" s="85">
        <v>11.406700427872403</v>
      </c>
      <c r="AM36" s="85">
        <v>79016.313280261995</v>
      </c>
      <c r="AN36" s="85">
        <v>11.754169937625024</v>
      </c>
      <c r="AO36" s="85">
        <v>79621.541118636975</v>
      </c>
      <c r="AP36" s="85">
        <v>11.840374599994462</v>
      </c>
      <c r="AQ36" s="85">
        <v>79924.629048582967</v>
      </c>
      <c r="AR36" s="85">
        <v>10.590337140108973</v>
      </c>
      <c r="AS36" s="85">
        <v>82537.97852047201</v>
      </c>
      <c r="AT36" s="85">
        <v>11.689784922139358</v>
      </c>
      <c r="AU36" s="85">
        <v>80790.209729023016</v>
      </c>
      <c r="AV36" s="85">
        <v>11.530863313645099</v>
      </c>
      <c r="AW36" s="85">
        <v>84610.842412662998</v>
      </c>
      <c r="AX36" s="85">
        <v>11.8532212924394</v>
      </c>
      <c r="AY36" s="85">
        <v>86280.176466673001</v>
      </c>
      <c r="AZ36" s="85">
        <v>12.005824990683125</v>
      </c>
      <c r="BA36" s="85">
        <v>86578.289161592998</v>
      </c>
      <c r="BB36" s="85">
        <v>12.086232046917628</v>
      </c>
      <c r="BC36" s="85">
        <v>85673.992245182992</v>
      </c>
      <c r="BD36" s="85">
        <v>12.259313274331138</v>
      </c>
      <c r="BE36" s="85">
        <v>83692.395856692994</v>
      </c>
      <c r="BF36" s="85">
        <v>12.474660342133584</v>
      </c>
      <c r="BG36" s="85">
        <v>87411.519864341986</v>
      </c>
      <c r="BH36" s="85">
        <v>12.544870556762953</v>
      </c>
      <c r="BI36" s="85">
        <v>86917.222310359997</v>
      </c>
      <c r="BJ36" s="85">
        <v>12.421076262070949</v>
      </c>
      <c r="BK36" s="85">
        <v>92564.146514551991</v>
      </c>
      <c r="BL36" s="85">
        <v>12.565367118156107</v>
      </c>
      <c r="BM36" s="85">
        <v>90243.743711023024</v>
      </c>
      <c r="BN36" s="85">
        <v>12.439257695308969</v>
      </c>
      <c r="BO36" s="85">
        <v>95950.813053453021</v>
      </c>
      <c r="BP36" s="85">
        <v>12.342412140098507</v>
      </c>
      <c r="BQ36" s="85">
        <v>98307.25126388995</v>
      </c>
      <c r="BR36" s="85">
        <v>12.431603876782665</v>
      </c>
      <c r="BS36" s="85">
        <v>99033.287671903003</v>
      </c>
      <c r="BT36" s="85">
        <v>12.48761420851441</v>
      </c>
      <c r="BU36" s="85">
        <v>99181.358485685458</v>
      </c>
      <c r="BV36" s="85">
        <v>12.522546557225825</v>
      </c>
      <c r="BW36" s="85">
        <v>103918.377971913</v>
      </c>
      <c r="BX36" s="85">
        <v>12.503872776713756</v>
      </c>
      <c r="BY36" s="85">
        <v>105526.33577742102</v>
      </c>
      <c r="BZ36" s="85">
        <v>12.523112594237668</v>
      </c>
      <c r="CA36" s="85">
        <v>106039.26375774307</v>
      </c>
      <c r="CB36" s="85">
        <v>12.434678986525061</v>
      </c>
      <c r="CC36" s="85">
        <v>106841.99096208299</v>
      </c>
      <c r="CD36" s="85">
        <v>12.347570068218889</v>
      </c>
      <c r="CE36" s="85">
        <v>108124.67355178554</v>
      </c>
      <c r="CF36" s="85">
        <v>12.329258013911373</v>
      </c>
      <c r="CG36" s="85">
        <v>107832.70871549296</v>
      </c>
      <c r="CH36" s="85">
        <v>12.246487428182396</v>
      </c>
      <c r="CI36" s="85">
        <v>109117.71428898301</v>
      </c>
      <c r="CJ36" s="85">
        <v>12.165563863373341</v>
      </c>
      <c r="CK36" s="85">
        <v>111574.569552343</v>
      </c>
      <c r="CL36" s="85">
        <v>11.928037589959816</v>
      </c>
      <c r="CM36" s="85">
        <v>113481.879244593</v>
      </c>
      <c r="CN36" s="85">
        <v>12.050509495846203</v>
      </c>
      <c r="CO36" s="85">
        <v>115868.79785275301</v>
      </c>
      <c r="CP36" s="85">
        <v>12.092469355764932</v>
      </c>
      <c r="CQ36" s="85">
        <v>116687.29731635301</v>
      </c>
      <c r="CR36" s="85">
        <v>12.096237258484997</v>
      </c>
      <c r="CS36" s="85">
        <v>117212.80064100301</v>
      </c>
      <c r="CT36" s="85">
        <v>12.061233301855555</v>
      </c>
      <c r="CU36" s="85">
        <v>118740.07740632299</v>
      </c>
      <c r="CV36" s="85">
        <v>12.007212822380708</v>
      </c>
      <c r="CW36" s="85">
        <v>119914.91512538301</v>
      </c>
      <c r="CX36" s="85">
        <v>12.000184952939676</v>
      </c>
      <c r="CY36" s="85">
        <v>123091.04011417298</v>
      </c>
      <c r="CZ36" s="85">
        <v>11.948055611181847</v>
      </c>
      <c r="DA36" s="85">
        <v>133088.60661908801</v>
      </c>
      <c r="DB36" s="85">
        <v>11.664935781746097</v>
      </c>
      <c r="DC36" s="85">
        <v>132474.42989798321</v>
      </c>
      <c r="DD36" s="85">
        <v>11.326073192710348</v>
      </c>
      <c r="DE36" s="85">
        <v>133324.17733896748</v>
      </c>
      <c r="DF36" s="85">
        <v>10.859249957231638</v>
      </c>
      <c r="DG36" s="85">
        <v>137152.29808909242</v>
      </c>
      <c r="DH36" s="85">
        <v>10.823942431552249</v>
      </c>
      <c r="DI36" s="85">
        <v>139542.19579466237</v>
      </c>
      <c r="DJ36" s="85">
        <v>10.455831101910253</v>
      </c>
      <c r="DK36" s="85">
        <v>144086.99034885838</v>
      </c>
      <c r="DL36" s="85">
        <v>10.095326642056939</v>
      </c>
      <c r="DM36" s="85">
        <v>149912.39092365836</v>
      </c>
      <c r="DN36" s="85">
        <v>9.8301264616467083</v>
      </c>
      <c r="DO36" s="85">
        <v>150414.75429889339</v>
      </c>
      <c r="DP36" s="85">
        <v>9.66658932883918</v>
      </c>
      <c r="DQ36" s="85">
        <v>152013.80828004342</v>
      </c>
      <c r="DR36" s="85">
        <v>9.3488793197577795</v>
      </c>
      <c r="DS36" s="85">
        <v>157106.11498711744</v>
      </c>
      <c r="DT36" s="85">
        <v>8.9880392590127229</v>
      </c>
      <c r="DU36" s="85">
        <v>156415.38102847399</v>
      </c>
      <c r="DV36" s="85">
        <v>8.891708056564859</v>
      </c>
      <c r="DW36" s="85">
        <v>159002.47803264332</v>
      </c>
      <c r="DX36" s="85">
        <v>8.6695685462477048</v>
      </c>
      <c r="DY36" s="85">
        <v>160770.32394532103</v>
      </c>
      <c r="DZ36" s="85">
        <v>8.5155696661153009</v>
      </c>
      <c r="EA36" s="85">
        <v>159829.26120762405</v>
      </c>
      <c r="EB36" s="85">
        <v>8.5013353996114542</v>
      </c>
      <c r="EC36" s="85">
        <v>160607.21494723402</v>
      </c>
      <c r="ED36" s="85">
        <v>8.3521374344964574</v>
      </c>
      <c r="EE36" s="85">
        <v>163016.22467761402</v>
      </c>
      <c r="EF36" s="85">
        <v>8.398232867035361</v>
      </c>
      <c r="EG36" s="85">
        <v>162874.90083315191</v>
      </c>
      <c r="EH36" s="85">
        <v>8.4533239522342125</v>
      </c>
      <c r="EI36" s="85">
        <v>168939.55369543191</v>
      </c>
      <c r="EJ36" s="85">
        <v>8.4544560661211623</v>
      </c>
      <c r="EK36" s="85">
        <v>172387.33124898002</v>
      </c>
    </row>
    <row r="37" spans="1:141" x14ac:dyDescent="0.25">
      <c r="B37" s="18">
        <v>14</v>
      </c>
      <c r="C37" s="24" t="s">
        <v>230</v>
      </c>
      <c r="D37" s="85">
        <v>12.944191752172436</v>
      </c>
      <c r="E37" s="85">
        <v>33232.548826110346</v>
      </c>
      <c r="F37" s="85">
        <v>11.830033935981401</v>
      </c>
      <c r="G37" s="85">
        <v>54672.623686373001</v>
      </c>
      <c r="H37" s="85">
        <v>10.693070483482826</v>
      </c>
      <c r="I37" s="85">
        <v>77717.10678169012</v>
      </c>
      <c r="J37" s="85">
        <v>9.8140422664938782</v>
      </c>
      <c r="K37" s="85">
        <v>95766.150341743793</v>
      </c>
      <c r="L37" s="85">
        <v>11.940451952102931</v>
      </c>
      <c r="M37" s="85">
        <v>134320.37926279867</v>
      </c>
      <c r="N37" s="85">
        <v>12.826114354745553</v>
      </c>
      <c r="O37" s="85">
        <v>141258.58525222939</v>
      </c>
      <c r="P37" s="85">
        <v>9.9070034239001323</v>
      </c>
      <c r="Q37" s="85">
        <v>100167.30763676179</v>
      </c>
      <c r="R37" s="85">
        <v>9.7063555982963248</v>
      </c>
      <c r="S37" s="85">
        <v>102035.77155436731</v>
      </c>
      <c r="T37" s="85">
        <v>9.6074693052234661</v>
      </c>
      <c r="U37" s="85">
        <v>103691.56514534536</v>
      </c>
      <c r="V37" s="85">
        <v>9.7199692300947778</v>
      </c>
      <c r="W37" s="85">
        <v>108331.72079766063</v>
      </c>
      <c r="X37" s="85">
        <v>9.7881999589529656</v>
      </c>
      <c r="Y37" s="85">
        <v>113864.49777160591</v>
      </c>
      <c r="Z37" s="85">
        <v>10.147809256468257</v>
      </c>
      <c r="AA37" s="85">
        <v>122254.54864207302</v>
      </c>
      <c r="AB37" s="85">
        <v>10.905730876337932</v>
      </c>
      <c r="AC37" s="85">
        <v>129858.98084375053</v>
      </c>
      <c r="AD37" s="85">
        <v>11.106870707715228</v>
      </c>
      <c r="AE37" s="85">
        <v>119378.38066172166</v>
      </c>
      <c r="AF37" s="85">
        <v>11.242884555034859</v>
      </c>
      <c r="AG37" s="85">
        <v>123171.60825416882</v>
      </c>
      <c r="AH37" s="85">
        <v>11.469101838977187</v>
      </c>
      <c r="AI37" s="85">
        <v>124523.91913302135</v>
      </c>
      <c r="AJ37" s="85">
        <v>11.868338960486815</v>
      </c>
      <c r="AK37" s="85">
        <v>125697.74498689572</v>
      </c>
      <c r="AL37" s="85">
        <v>11.940451952102931</v>
      </c>
      <c r="AM37" s="85">
        <v>134320.37926279867</v>
      </c>
      <c r="AN37" s="85">
        <v>12.07253480367301</v>
      </c>
      <c r="AO37" s="85">
        <v>131965.71780152721</v>
      </c>
      <c r="AP37" s="85">
        <v>12.349934092009805</v>
      </c>
      <c r="AQ37" s="85">
        <v>131064.34011595012</v>
      </c>
      <c r="AR37" s="85">
        <v>11.933661222531887</v>
      </c>
      <c r="AS37" s="85">
        <v>130419.62629814562</v>
      </c>
      <c r="AT37" s="85">
        <v>12.180146212328237</v>
      </c>
      <c r="AU37" s="85">
        <v>131743.60195825563</v>
      </c>
      <c r="AV37" s="85">
        <v>11.961569704917169</v>
      </c>
      <c r="AW37" s="85">
        <v>134502.61806996181</v>
      </c>
      <c r="AX37" s="85">
        <v>12.446751080929504</v>
      </c>
      <c r="AY37" s="85">
        <v>138299.69753040408</v>
      </c>
      <c r="AZ37" s="85">
        <v>12.512860021909232</v>
      </c>
      <c r="BA37" s="85">
        <v>139857.14179269644</v>
      </c>
      <c r="BB37" s="85">
        <v>12.499211892733639</v>
      </c>
      <c r="BC37" s="85">
        <v>136089.26845429625</v>
      </c>
      <c r="BD37" s="85">
        <v>12.613770095490516</v>
      </c>
      <c r="BE37" s="85">
        <v>132275.90034937614</v>
      </c>
      <c r="BF37" s="85">
        <v>12.765992247347423</v>
      </c>
      <c r="BG37" s="85">
        <v>137160.42824111614</v>
      </c>
      <c r="BH37" s="85">
        <v>12.921014910689967</v>
      </c>
      <c r="BI37" s="85">
        <v>134124.82245945773</v>
      </c>
      <c r="BJ37" s="85">
        <v>12.826114354745553</v>
      </c>
      <c r="BK37" s="85">
        <v>141258.58525222939</v>
      </c>
      <c r="BL37" s="85">
        <v>12.919245235992921</v>
      </c>
      <c r="BM37" s="85">
        <v>132970.53799648717</v>
      </c>
      <c r="BN37" s="85">
        <v>12.825658502823254</v>
      </c>
      <c r="BO37" s="85">
        <v>134334.7647085452</v>
      </c>
      <c r="BP37" s="85">
        <v>12.752733599504122</v>
      </c>
      <c r="BQ37" s="85">
        <v>135685.41799782621</v>
      </c>
      <c r="BR37" s="85">
        <v>12.7721520421587</v>
      </c>
      <c r="BS37" s="85">
        <v>135486.98285499268</v>
      </c>
      <c r="BT37" s="85">
        <v>12.601267328875037</v>
      </c>
      <c r="BU37" s="85">
        <v>141072.45063230538</v>
      </c>
      <c r="BV37" s="85">
        <v>12.668752652841011</v>
      </c>
      <c r="BW37" s="85">
        <v>142641.745929005</v>
      </c>
      <c r="BX37" s="85">
        <v>12.729670052854207</v>
      </c>
      <c r="BY37" s="85">
        <v>140788.26036612244</v>
      </c>
      <c r="BZ37" s="85">
        <v>12.618968755127783</v>
      </c>
      <c r="CA37" s="85">
        <v>140421.77603355178</v>
      </c>
      <c r="CB37" s="85">
        <v>12.529616564969196</v>
      </c>
      <c r="CC37" s="85">
        <v>139632.01110013208</v>
      </c>
      <c r="CD37" s="85">
        <v>12.519899796007243</v>
      </c>
      <c r="CE37" s="85">
        <v>137454.46713619796</v>
      </c>
      <c r="CF37" s="85">
        <v>12.451778967188455</v>
      </c>
      <c r="CG37" s="85">
        <v>135939.80192142696</v>
      </c>
      <c r="CH37" s="85">
        <v>12.420575271177619</v>
      </c>
      <c r="CI37" s="85">
        <v>137348.35160734996</v>
      </c>
      <c r="CJ37" s="85">
        <v>12.416737331842553</v>
      </c>
      <c r="CK37" s="85">
        <v>134827.91942238147</v>
      </c>
      <c r="CL37" s="85">
        <v>12.285170517176109</v>
      </c>
      <c r="CM37" s="85">
        <v>133583.95343119386</v>
      </c>
      <c r="CN37" s="85">
        <v>12.389149293575416</v>
      </c>
      <c r="CO37" s="85">
        <v>134816.08387308993</v>
      </c>
      <c r="CP37" s="85">
        <v>12.482516650206113</v>
      </c>
      <c r="CQ37" s="85">
        <v>135331.20789872203</v>
      </c>
      <c r="CR37" s="85">
        <v>12.456096119276614</v>
      </c>
      <c r="CS37" s="85">
        <v>135948.18194898113</v>
      </c>
      <c r="CT37" s="85">
        <v>12.393109551842342</v>
      </c>
      <c r="CU37" s="85">
        <v>138651.97868395943</v>
      </c>
      <c r="CV37" s="85">
        <v>12.386686366990387</v>
      </c>
      <c r="CW37" s="85">
        <v>137592.75483637283</v>
      </c>
      <c r="CX37" s="85">
        <v>12.345579707900407</v>
      </c>
      <c r="CY37" s="85">
        <v>137288.61998338785</v>
      </c>
      <c r="CZ37" s="85">
        <v>12.340623134532271</v>
      </c>
      <c r="DA37" s="85">
        <v>137251.12432412687</v>
      </c>
      <c r="DB37" s="85">
        <v>12.224756429306787</v>
      </c>
      <c r="DC37" s="85">
        <v>133881.41469772681</v>
      </c>
      <c r="DD37" s="85">
        <v>11.844627385475215</v>
      </c>
      <c r="DE37" s="85">
        <v>131117.71344391734</v>
      </c>
      <c r="DF37" s="85">
        <v>11.42791250875301</v>
      </c>
      <c r="DG37" s="85">
        <v>137942.86562995936</v>
      </c>
      <c r="DH37" s="85">
        <v>11.108876001995386</v>
      </c>
      <c r="DI37" s="85">
        <v>135033.52027605733</v>
      </c>
      <c r="DJ37" s="85">
        <v>10.894707551483831</v>
      </c>
      <c r="DK37" s="85">
        <v>141855.37319638609</v>
      </c>
      <c r="DL37" s="85">
        <v>10.43986953311105</v>
      </c>
      <c r="DM37" s="85">
        <v>146752.56211963983</v>
      </c>
      <c r="DN37" s="85">
        <v>10.130723508263237</v>
      </c>
      <c r="DO37" s="85">
        <v>139973.5204495299</v>
      </c>
      <c r="DP37" s="85">
        <v>9.9536084570177223</v>
      </c>
      <c r="DQ37" s="85">
        <v>145563.21173671077</v>
      </c>
      <c r="DR37" s="85">
        <v>9.7304309761664509</v>
      </c>
      <c r="DS37" s="85">
        <v>155674.61128542374</v>
      </c>
      <c r="DT37" s="85">
        <v>9.5060615309873828</v>
      </c>
      <c r="DU37" s="85">
        <v>159140.0398203542</v>
      </c>
      <c r="DV37" s="85">
        <v>9.3939795667966219</v>
      </c>
      <c r="DW37" s="85">
        <v>163781.29995363418</v>
      </c>
      <c r="DX37" s="85">
        <v>9.1255800822733146</v>
      </c>
      <c r="DY37" s="85">
        <v>175655.40019679282</v>
      </c>
      <c r="DZ37" s="85">
        <v>8.9781287980946747</v>
      </c>
      <c r="EA37" s="85">
        <v>175925.65436849475</v>
      </c>
      <c r="EB37" s="85">
        <v>9.0610959132036495</v>
      </c>
      <c r="EC37" s="85">
        <v>195817.12959821493</v>
      </c>
      <c r="ED37" s="85">
        <v>9.06023718088767</v>
      </c>
      <c r="EE37" s="85">
        <v>205412.28867218056</v>
      </c>
      <c r="EF37" s="85">
        <v>9.2355801381981042</v>
      </c>
      <c r="EG37" s="85">
        <v>206049.36821414917</v>
      </c>
      <c r="EH37" s="85">
        <v>9.2500593060195797</v>
      </c>
      <c r="EI37" s="85">
        <v>204287.91378991079</v>
      </c>
      <c r="EJ37" s="85">
        <v>9.5068261052399627</v>
      </c>
      <c r="EK37" s="85">
        <v>544485.908241731</v>
      </c>
    </row>
    <row r="38" spans="1:141" x14ac:dyDescent="0.25">
      <c r="B38" s="18">
        <v>15</v>
      </c>
      <c r="C38" s="24" t="s">
        <v>231</v>
      </c>
      <c r="D38" s="85">
        <v>5.0746719765770756</v>
      </c>
      <c r="E38" s="85">
        <v>689.70452318000002</v>
      </c>
      <c r="F38" s="85">
        <v>4.433454701029925</v>
      </c>
      <c r="G38" s="85">
        <v>1096.0217976900001</v>
      </c>
      <c r="H38" s="85">
        <v>4.3759634195653652</v>
      </c>
      <c r="I38" s="85">
        <v>1621.8062500199999</v>
      </c>
      <c r="J38" s="85">
        <v>3.0427376258685781</v>
      </c>
      <c r="K38" s="85">
        <v>1513.94299578</v>
      </c>
      <c r="L38" s="85">
        <v>4.1392323521481407</v>
      </c>
      <c r="M38" s="85">
        <v>1506.86307035</v>
      </c>
      <c r="N38" s="85">
        <v>3.431006512457512</v>
      </c>
      <c r="O38" s="85">
        <v>1499.9172050300001</v>
      </c>
      <c r="P38" s="85">
        <v>3.2697991717917096</v>
      </c>
      <c r="Q38" s="85">
        <v>1512.4305777800002</v>
      </c>
      <c r="R38" s="85">
        <v>3.0390932762900902</v>
      </c>
      <c r="S38" s="85">
        <v>1473.3031456000001</v>
      </c>
      <c r="T38" s="85">
        <v>3.0602574024102758</v>
      </c>
      <c r="U38" s="85">
        <v>1478.0040544000001</v>
      </c>
      <c r="V38" s="85">
        <v>3.1638473645563003</v>
      </c>
      <c r="W38" s="85">
        <v>1473.3113559300002</v>
      </c>
      <c r="X38" s="85">
        <v>3.1638122759667158</v>
      </c>
      <c r="Y38" s="85">
        <v>1473.3065852100001</v>
      </c>
      <c r="Z38" s="85">
        <v>3.0358400771729972</v>
      </c>
      <c r="AA38" s="85">
        <v>1473.0007202600002</v>
      </c>
      <c r="AB38" s="85">
        <v>3.0368422117814173</v>
      </c>
      <c r="AC38" s="85">
        <v>1473.0007202600002</v>
      </c>
      <c r="AD38" s="85">
        <v>4.1395416982664042</v>
      </c>
      <c r="AE38" s="85">
        <v>1482.2540566700002</v>
      </c>
      <c r="AF38" s="85">
        <v>4.1395416982664042</v>
      </c>
      <c r="AG38" s="85">
        <v>1482.2540566700002</v>
      </c>
      <c r="AH38" s="85">
        <v>3.0919181578128088</v>
      </c>
      <c r="AI38" s="85">
        <v>1479.74359187</v>
      </c>
      <c r="AJ38" s="85">
        <v>4.133364488732143</v>
      </c>
      <c r="AK38" s="85">
        <v>1479.74828634</v>
      </c>
      <c r="AL38" s="85">
        <v>4.1392323521481407</v>
      </c>
      <c r="AM38" s="85">
        <v>1506.86307035</v>
      </c>
      <c r="AN38" s="85">
        <v>4.1262945222930929</v>
      </c>
      <c r="AO38" s="85">
        <v>1508.0630566700002</v>
      </c>
      <c r="AP38" s="85">
        <v>3.0666434120965929</v>
      </c>
      <c r="AQ38" s="85">
        <v>1506.96305667</v>
      </c>
      <c r="AR38" s="85">
        <v>2.3449238752355899</v>
      </c>
      <c r="AS38" s="85">
        <v>1518.6930566700003</v>
      </c>
      <c r="AT38" s="85">
        <v>3.0781498771621796</v>
      </c>
      <c r="AU38" s="85">
        <v>1497.3300566700002</v>
      </c>
      <c r="AV38" s="85">
        <v>3.0776154490472076</v>
      </c>
      <c r="AW38" s="85">
        <v>1507.6400566700001</v>
      </c>
      <c r="AX38" s="85">
        <v>3.0776154490472076</v>
      </c>
      <c r="AY38" s="85">
        <v>1507.6400566700001</v>
      </c>
      <c r="AZ38" s="85">
        <v>3.0776154490472076</v>
      </c>
      <c r="BA38" s="85">
        <v>1507.6400566700001</v>
      </c>
      <c r="BB38" s="85">
        <v>3.4250769303752153</v>
      </c>
      <c r="BC38" s="85">
        <v>1507.6400566700001</v>
      </c>
      <c r="BD38" s="85">
        <v>3.4316866062471236</v>
      </c>
      <c r="BE38" s="85">
        <v>1508.6229629700001</v>
      </c>
      <c r="BF38" s="85">
        <v>3.4235398498531806</v>
      </c>
      <c r="BG38" s="85">
        <v>1503.2536489699999</v>
      </c>
      <c r="BH38" s="85">
        <v>3.3727628641850487</v>
      </c>
      <c r="BI38" s="85">
        <v>1497.44680234</v>
      </c>
      <c r="BJ38" s="85">
        <v>3.431006512457512</v>
      </c>
      <c r="BK38" s="85">
        <v>1499.9172050300001</v>
      </c>
      <c r="BL38" s="85">
        <v>3.431006566689752</v>
      </c>
      <c r="BM38" s="85">
        <v>1499.9170163000001</v>
      </c>
      <c r="BN38" s="85">
        <v>3.4310065666783722</v>
      </c>
      <c r="BO38" s="85">
        <v>1499.91701627</v>
      </c>
      <c r="BP38" s="85">
        <v>3.4311026428646718</v>
      </c>
      <c r="BQ38" s="85">
        <v>1499.8750162799997</v>
      </c>
      <c r="BR38" s="85">
        <v>3.4309505617053535</v>
      </c>
      <c r="BS38" s="85">
        <v>1499.8523624199997</v>
      </c>
      <c r="BT38" s="85">
        <v>3.431332034511835</v>
      </c>
      <c r="BU38" s="85">
        <v>1499.8523624199997</v>
      </c>
      <c r="BV38" s="85">
        <v>4.0072736084875382</v>
      </c>
      <c r="BW38" s="85">
        <v>1500.4943624199998</v>
      </c>
      <c r="BX38" s="85">
        <v>4.9177837444854209</v>
      </c>
      <c r="BY38" s="85">
        <v>1499.8943624199999</v>
      </c>
      <c r="BZ38" s="85">
        <v>4.9518098576236067</v>
      </c>
      <c r="CA38" s="85">
        <v>1503.6912174199999</v>
      </c>
      <c r="CB38" s="85">
        <v>4.9194850603578786</v>
      </c>
      <c r="CC38" s="85">
        <v>1513.8002791699998</v>
      </c>
      <c r="CD38" s="85">
        <v>4.9162699836532111</v>
      </c>
      <c r="CE38" s="85">
        <v>1513.0002791699999</v>
      </c>
      <c r="CF38" s="85">
        <v>4.902914282967231</v>
      </c>
      <c r="CG38" s="85">
        <v>1509.6302791699998</v>
      </c>
      <c r="CH38" s="85">
        <v>4.9156969586091135</v>
      </c>
      <c r="CI38" s="85">
        <v>1512.81435549</v>
      </c>
      <c r="CJ38" s="85">
        <v>4.9156969586091135</v>
      </c>
      <c r="CK38" s="85">
        <v>1512.81435549</v>
      </c>
      <c r="CL38" s="85">
        <v>4.9156969586091135</v>
      </c>
      <c r="CM38" s="85">
        <v>1512.81435549</v>
      </c>
      <c r="CN38" s="85">
        <v>4.9029849043529303</v>
      </c>
      <c r="CO38" s="85">
        <v>1509.55735549</v>
      </c>
      <c r="CP38" s="85">
        <v>4.9031666536329439</v>
      </c>
      <c r="CQ38" s="85">
        <v>1509.55735549</v>
      </c>
      <c r="CR38" s="85">
        <v>4.9030549913881112</v>
      </c>
      <c r="CS38" s="85">
        <v>1509.53932173</v>
      </c>
      <c r="CT38" s="85">
        <v>4.8965353836496934</v>
      </c>
      <c r="CU38" s="85">
        <v>1508.4079116399998</v>
      </c>
      <c r="CV38" s="85">
        <v>4.8843033335312089</v>
      </c>
      <c r="CW38" s="85">
        <v>1508.4079116399998</v>
      </c>
      <c r="CX38" s="85">
        <v>4.8843033335312089</v>
      </c>
      <c r="CY38" s="85">
        <v>1508.4079116399998</v>
      </c>
      <c r="CZ38" s="85">
        <v>4.8825021923178689</v>
      </c>
      <c r="DA38" s="85">
        <v>1510.98791164</v>
      </c>
      <c r="DB38" s="85">
        <v>4.3091025024026646</v>
      </c>
      <c r="DC38" s="85">
        <v>1510.98791164</v>
      </c>
      <c r="DD38" s="85">
        <v>4.3057904602564232</v>
      </c>
      <c r="DE38" s="85">
        <v>1527.3587808999998</v>
      </c>
      <c r="DF38" s="85">
        <v>4.3155002149594317</v>
      </c>
      <c r="DG38" s="85">
        <v>1538.8858334500001</v>
      </c>
      <c r="DH38" s="85">
        <v>4.2306607827019658</v>
      </c>
      <c r="DI38" s="85">
        <v>1538.97393345</v>
      </c>
      <c r="DJ38" s="85">
        <v>5.0951885760368709</v>
      </c>
      <c r="DK38" s="85">
        <v>1423.1106001200001</v>
      </c>
      <c r="DL38" s="85">
        <v>5.7777349858054388</v>
      </c>
      <c r="DM38" s="85">
        <v>1167.5210918100001</v>
      </c>
      <c r="DN38" s="85">
        <v>5.2956744960486812</v>
      </c>
      <c r="DO38" s="85">
        <v>1422.7163126099999</v>
      </c>
      <c r="DP38" s="85">
        <v>4.3434922244886582</v>
      </c>
      <c r="DQ38" s="85">
        <v>1422.7167126100001</v>
      </c>
      <c r="DR38" s="85">
        <v>3.9787725083199792</v>
      </c>
      <c r="DS38" s="85">
        <v>1425.4255334499999</v>
      </c>
      <c r="DT38" s="85">
        <v>3.9268906192305111</v>
      </c>
      <c r="DU38" s="85">
        <v>1426.8559334499998</v>
      </c>
      <c r="DV38" s="85">
        <v>3.8144978026090213</v>
      </c>
      <c r="DW38" s="85">
        <v>1421.34893345</v>
      </c>
      <c r="DX38" s="85">
        <v>3.8001147510507471</v>
      </c>
      <c r="DY38" s="85">
        <v>1427.8036334500002</v>
      </c>
      <c r="DZ38" s="85">
        <v>3.7796664911074362</v>
      </c>
      <c r="EA38" s="85">
        <v>1422.6952329600001</v>
      </c>
      <c r="EB38" s="85">
        <v>4.0517934421988935</v>
      </c>
      <c r="EC38" s="85">
        <v>1503.6912016800002</v>
      </c>
      <c r="ED38" s="85">
        <v>4.0521477319401979</v>
      </c>
      <c r="EE38" s="85">
        <v>1493.4751798700001</v>
      </c>
      <c r="EF38" s="85">
        <v>3.1001039059977544</v>
      </c>
      <c r="EG38" s="85">
        <v>1975.6678116400001</v>
      </c>
      <c r="EH38" s="85">
        <v>4.1368619437482126</v>
      </c>
      <c r="EI38" s="85">
        <v>1362.2873180700001</v>
      </c>
      <c r="EJ38" s="85">
        <v>4.1522749403216954</v>
      </c>
      <c r="EK38" s="85">
        <v>1363.5170972699998</v>
      </c>
    </row>
    <row r="39" spans="1:141" x14ac:dyDescent="0.25">
      <c r="B39" s="18">
        <v>16</v>
      </c>
      <c r="C39" s="24" t="s">
        <v>232</v>
      </c>
      <c r="D39" s="85">
        <v>12.480900265160589</v>
      </c>
      <c r="E39" s="85">
        <v>106275.67162739212</v>
      </c>
      <c r="F39" s="85">
        <v>10.856595536604859</v>
      </c>
      <c r="G39" s="85">
        <v>133845.88260593836</v>
      </c>
      <c r="H39" s="85">
        <v>9.8148122309678953</v>
      </c>
      <c r="I39" s="85">
        <v>160286.34113739323</v>
      </c>
      <c r="J39" s="85">
        <v>9.2915518714009533</v>
      </c>
      <c r="K39" s="85">
        <v>209284.18601491582</v>
      </c>
      <c r="L39" s="85">
        <v>12.211323239852607</v>
      </c>
      <c r="M39" s="85">
        <v>203818.47479996618</v>
      </c>
      <c r="N39" s="85">
        <v>13.521736681578403</v>
      </c>
      <c r="O39" s="85">
        <v>246475.63068741281</v>
      </c>
      <c r="P39" s="85">
        <v>9.2986103556243318</v>
      </c>
      <c r="Q39" s="85">
        <v>211643.05857441659</v>
      </c>
      <c r="R39" s="85">
        <v>9.258235037349662</v>
      </c>
      <c r="S39" s="85">
        <v>219658.59354015693</v>
      </c>
      <c r="T39" s="85">
        <v>8.8001767456071587</v>
      </c>
      <c r="U39" s="85">
        <v>226981.02422030552</v>
      </c>
      <c r="V39" s="85">
        <v>9.1462913010969249</v>
      </c>
      <c r="W39" s="85">
        <v>230059.63853386085</v>
      </c>
      <c r="X39" s="85">
        <v>9.5278379690117987</v>
      </c>
      <c r="Y39" s="85">
        <v>233521.44713623822</v>
      </c>
      <c r="Z39" s="85">
        <v>9.4500247177880397</v>
      </c>
      <c r="AA39" s="85">
        <v>248305.53903703578</v>
      </c>
      <c r="AB39" s="85">
        <v>11.206092449716172</v>
      </c>
      <c r="AC39" s="85">
        <v>174212.60537283434</v>
      </c>
      <c r="AD39" s="85">
        <v>11.954378763158058</v>
      </c>
      <c r="AE39" s="85">
        <v>185987.21469148991</v>
      </c>
      <c r="AF39" s="85">
        <v>11.926335869178756</v>
      </c>
      <c r="AG39" s="85">
        <v>188855.59111561315</v>
      </c>
      <c r="AH39" s="85">
        <v>11.641166911015731</v>
      </c>
      <c r="AI39" s="85">
        <v>189643.64763343218</v>
      </c>
      <c r="AJ39" s="85">
        <v>12.28108039243334</v>
      </c>
      <c r="AK39" s="85">
        <v>191662.55528724549</v>
      </c>
      <c r="AL39" s="85">
        <v>12.211323239852607</v>
      </c>
      <c r="AM39" s="85">
        <v>203818.47479996618</v>
      </c>
      <c r="AN39" s="85">
        <v>13.08019342447222</v>
      </c>
      <c r="AO39" s="85">
        <v>200457.43925569073</v>
      </c>
      <c r="AP39" s="85">
        <v>12.938661490984511</v>
      </c>
      <c r="AQ39" s="85">
        <v>203809.37283374</v>
      </c>
      <c r="AR39" s="85">
        <v>12.618011664918285</v>
      </c>
      <c r="AS39" s="85">
        <v>210697.81210700353</v>
      </c>
      <c r="AT39" s="85">
        <v>12.845802209306031</v>
      </c>
      <c r="AU39" s="85">
        <v>213470.7009199863</v>
      </c>
      <c r="AV39" s="85">
        <v>11.847640242049287</v>
      </c>
      <c r="AW39" s="85">
        <v>222065.31873625962</v>
      </c>
      <c r="AX39" s="85">
        <v>12.671549709730762</v>
      </c>
      <c r="AY39" s="85">
        <v>230779.66045905321</v>
      </c>
      <c r="AZ39" s="85">
        <v>12.754790403147902</v>
      </c>
      <c r="BA39" s="85">
        <v>234688.93575890514</v>
      </c>
      <c r="BB39" s="85">
        <v>12.946035761607465</v>
      </c>
      <c r="BC39" s="85">
        <v>251333.18948902155</v>
      </c>
      <c r="BD39" s="85">
        <v>12.234261558144716</v>
      </c>
      <c r="BE39" s="85">
        <v>333075.0794577573</v>
      </c>
      <c r="BF39" s="85">
        <v>13.218468380525703</v>
      </c>
      <c r="BG39" s="85">
        <v>249222.27931172686</v>
      </c>
      <c r="BH39" s="85">
        <v>12.593885074777774</v>
      </c>
      <c r="BI39" s="85">
        <v>334625.27170518268</v>
      </c>
      <c r="BJ39" s="85">
        <v>13.521736681578403</v>
      </c>
      <c r="BK39" s="85">
        <v>246475.63068741281</v>
      </c>
      <c r="BL39" s="85">
        <v>12.842947962851524</v>
      </c>
      <c r="BM39" s="85">
        <v>332775.8655786711</v>
      </c>
      <c r="BN39" s="85">
        <v>13.101081757547318</v>
      </c>
      <c r="BO39" s="85">
        <v>251328.83694976833</v>
      </c>
      <c r="BP39" s="85">
        <v>13.229694608299937</v>
      </c>
      <c r="BQ39" s="85">
        <v>260102.90361878905</v>
      </c>
      <c r="BR39" s="85">
        <v>13.179138162470577</v>
      </c>
      <c r="BS39" s="85">
        <v>261694.59184624959</v>
      </c>
      <c r="BT39" s="85">
        <v>13.297443014096102</v>
      </c>
      <c r="BU39" s="85">
        <v>263633.41702715843</v>
      </c>
      <c r="BV39" s="85">
        <v>13.30221178694952</v>
      </c>
      <c r="BW39" s="85">
        <v>237100.00812677015</v>
      </c>
      <c r="BX39" s="85">
        <v>13.429199269314578</v>
      </c>
      <c r="BY39" s="85">
        <v>239832.37616209741</v>
      </c>
      <c r="BZ39" s="85">
        <v>13.444242672884707</v>
      </c>
      <c r="CA39" s="85">
        <v>271175.64591558714</v>
      </c>
      <c r="CB39" s="85">
        <v>13.291732786818473</v>
      </c>
      <c r="CC39" s="85">
        <v>278591.55856387928</v>
      </c>
      <c r="CD39" s="85">
        <v>13.209121153427157</v>
      </c>
      <c r="CE39" s="85">
        <v>285619.9246890971</v>
      </c>
      <c r="CF39" s="85">
        <v>13.169964361321194</v>
      </c>
      <c r="CG39" s="85">
        <v>291764.28826763819</v>
      </c>
      <c r="CH39" s="85">
        <v>13.104432423181908</v>
      </c>
      <c r="CI39" s="85">
        <v>299780.91529615055</v>
      </c>
      <c r="CJ39" s="85">
        <v>13.021326285327097</v>
      </c>
      <c r="CK39" s="85">
        <v>301672.18142292427</v>
      </c>
      <c r="CL39" s="85">
        <v>12.923235046968513</v>
      </c>
      <c r="CM39" s="85">
        <v>311254.58749840729</v>
      </c>
      <c r="CN39" s="85">
        <v>12.932195675319592</v>
      </c>
      <c r="CO39" s="85">
        <v>321231.94168154494</v>
      </c>
      <c r="CP39" s="85">
        <v>12.979009699668387</v>
      </c>
      <c r="CQ39" s="85">
        <v>323500.12824015232</v>
      </c>
      <c r="CR39" s="85">
        <v>12.945738704557394</v>
      </c>
      <c r="CS39" s="85">
        <v>322792.02793867828</v>
      </c>
      <c r="CT39" s="85">
        <v>12.799811010486831</v>
      </c>
      <c r="CU39" s="85">
        <v>338861.48728213203</v>
      </c>
      <c r="CV39" s="85">
        <v>12.833120353562517</v>
      </c>
      <c r="CW39" s="85">
        <v>344209.45792245108</v>
      </c>
      <c r="CX39" s="85">
        <v>12.867648410990171</v>
      </c>
      <c r="CY39" s="85">
        <v>359704.41753491142</v>
      </c>
      <c r="CZ39" s="85">
        <v>12.785444190129533</v>
      </c>
      <c r="DA39" s="85">
        <v>360562.5075985291</v>
      </c>
      <c r="DB39" s="85">
        <v>12.684692369046916</v>
      </c>
      <c r="DC39" s="85">
        <v>356671.11061200878</v>
      </c>
      <c r="DD39" s="85">
        <v>12.149308836006144</v>
      </c>
      <c r="DE39" s="85">
        <v>358374.08140292618</v>
      </c>
      <c r="DF39" s="85">
        <v>11.454634415548938</v>
      </c>
      <c r="DG39" s="85">
        <v>376867.46988964872</v>
      </c>
      <c r="DH39" s="85">
        <v>11.455928604226237</v>
      </c>
      <c r="DI39" s="85">
        <v>380781.60852306103</v>
      </c>
      <c r="DJ39" s="85">
        <v>11.394382279462178</v>
      </c>
      <c r="DK39" s="85">
        <v>381240.13187610346</v>
      </c>
      <c r="DL39" s="85">
        <v>11.123954853836199</v>
      </c>
      <c r="DM39" s="85">
        <v>389985.732394722</v>
      </c>
      <c r="DN39" s="85">
        <v>10.672283070618789</v>
      </c>
      <c r="DO39" s="85">
        <v>397805.44866571599</v>
      </c>
      <c r="DP39" s="85">
        <v>10.395777109024282</v>
      </c>
      <c r="DQ39" s="85">
        <v>429675.82708898431</v>
      </c>
      <c r="DR39" s="85">
        <v>10.241981964308152</v>
      </c>
      <c r="DS39" s="85">
        <v>457271.73182329809</v>
      </c>
      <c r="DT39" s="85">
        <v>9.9669542917755329</v>
      </c>
      <c r="DU39" s="85">
        <v>472847.08554640994</v>
      </c>
      <c r="DV39" s="85">
        <v>9.8664409998616094</v>
      </c>
      <c r="DW39" s="85">
        <v>494326.08214478736</v>
      </c>
      <c r="DX39" s="85">
        <v>9.580263406843871</v>
      </c>
      <c r="DY39" s="85">
        <v>523030.07220519264</v>
      </c>
      <c r="DZ39" s="85">
        <v>9.5933121484661275</v>
      </c>
      <c r="EA39" s="85">
        <v>528499.06537747791</v>
      </c>
      <c r="EB39" s="85">
        <v>9.5523557085265871</v>
      </c>
      <c r="EC39" s="85">
        <v>506388.02891804354</v>
      </c>
      <c r="ED39" s="85">
        <v>9.5015873553847818</v>
      </c>
      <c r="EE39" s="85">
        <v>516469.67565925431</v>
      </c>
      <c r="EF39" s="85">
        <v>9.5042880474185498</v>
      </c>
      <c r="EG39" s="85">
        <v>530464.4314875789</v>
      </c>
      <c r="EH39" s="85">
        <v>9.5943382632243459</v>
      </c>
      <c r="EI39" s="85">
        <v>555842.38507379266</v>
      </c>
      <c r="EJ39" s="85">
        <v>9.5434785998044358</v>
      </c>
      <c r="EK39" s="85">
        <v>399622.87185379001</v>
      </c>
    </row>
    <row r="40" spans="1:141" x14ac:dyDescent="0.25">
      <c r="B40" s="249"/>
      <c r="C40" s="249" t="s">
        <v>626</v>
      </c>
      <c r="D40" s="250">
        <v>12.091636074309511</v>
      </c>
      <c r="E40" s="250">
        <v>624248.86150236486</v>
      </c>
      <c r="F40" s="250">
        <v>10.479539770461457</v>
      </c>
      <c r="G40" s="250">
        <v>850091.92719878291</v>
      </c>
      <c r="H40" s="250">
        <v>9.6236803954825039</v>
      </c>
      <c r="I40" s="250">
        <v>1085249.232729173</v>
      </c>
      <c r="J40" s="250">
        <v>8.8627390796693852</v>
      </c>
      <c r="K40" s="250">
        <v>1357682.955325054</v>
      </c>
      <c r="L40" s="250">
        <v>11.330871099975459</v>
      </c>
      <c r="M40" s="250">
        <v>1717067.4735662208</v>
      </c>
      <c r="N40" s="250">
        <v>12.474039051717256</v>
      </c>
      <c r="O40" s="250">
        <v>2053416.7188894842</v>
      </c>
      <c r="P40" s="250">
        <v>8.8849724575941309</v>
      </c>
      <c r="Q40" s="250">
        <v>1391062.9761471723</v>
      </c>
      <c r="R40" s="250">
        <v>8.770936414635047</v>
      </c>
      <c r="S40" s="250">
        <v>1430690.2964509411</v>
      </c>
      <c r="T40" s="250">
        <v>8.6227173365480265</v>
      </c>
      <c r="U40" s="250">
        <v>1465317.3947113797</v>
      </c>
      <c r="V40" s="250">
        <v>8.8831005706782786</v>
      </c>
      <c r="W40" s="250">
        <v>1485887.8279949545</v>
      </c>
      <c r="X40" s="250">
        <v>9.108362944803142</v>
      </c>
      <c r="Y40" s="250">
        <v>1512667.9139375687</v>
      </c>
      <c r="Z40" s="250">
        <v>9.320593793200139</v>
      </c>
      <c r="AA40" s="250">
        <v>1581373.7783997555</v>
      </c>
      <c r="AB40" s="250">
        <v>10.119643092985038</v>
      </c>
      <c r="AC40" s="250">
        <v>1612278.4327777948</v>
      </c>
      <c r="AD40" s="250">
        <v>10.59721056847998</v>
      </c>
      <c r="AE40" s="250">
        <v>1616946.4775392176</v>
      </c>
      <c r="AF40" s="250">
        <v>10.768996824709188</v>
      </c>
      <c r="AG40" s="250">
        <v>1640005.2742215961</v>
      </c>
      <c r="AH40" s="250">
        <v>10.6869140933374</v>
      </c>
      <c r="AI40" s="250">
        <v>1645541.1709220088</v>
      </c>
      <c r="AJ40" s="250">
        <v>11.293647561784748</v>
      </c>
      <c r="AK40" s="250">
        <v>1654508.5048616196</v>
      </c>
      <c r="AL40" s="250">
        <v>11.330871099975459</v>
      </c>
      <c r="AM40" s="250">
        <v>1717067.4735662208</v>
      </c>
      <c r="AN40" s="250">
        <v>11.677129485972685</v>
      </c>
      <c r="AO40" s="250">
        <v>1716454.9079643013</v>
      </c>
      <c r="AP40" s="250">
        <v>11.776851660684109</v>
      </c>
      <c r="AQ40" s="250">
        <v>1743129.3571612514</v>
      </c>
      <c r="AR40" s="250">
        <v>11.093642554147996</v>
      </c>
      <c r="AS40" s="250">
        <v>1789915.4697477384</v>
      </c>
      <c r="AT40" s="250">
        <v>11.637461434399516</v>
      </c>
      <c r="AU40" s="250">
        <v>1799070.6356744769</v>
      </c>
      <c r="AV40" s="250">
        <v>11.252921107091225</v>
      </c>
      <c r="AW40" s="250">
        <v>1844846.8062937139</v>
      </c>
      <c r="AX40" s="250">
        <v>11.789448059321915</v>
      </c>
      <c r="AY40" s="250">
        <v>1895199.4854972681</v>
      </c>
      <c r="AZ40" s="250">
        <v>11.903910782512302</v>
      </c>
      <c r="BA40" s="250">
        <v>1920830.9510838375</v>
      </c>
      <c r="BB40" s="250">
        <v>11.955679479846379</v>
      </c>
      <c r="BC40" s="250">
        <v>1929094.3462617309</v>
      </c>
      <c r="BD40" s="250">
        <v>12.095760392136375</v>
      </c>
      <c r="BE40" s="250">
        <v>1965611.2981204162</v>
      </c>
      <c r="BF40" s="250">
        <v>12.317973192508507</v>
      </c>
      <c r="BG40" s="250">
        <v>1997843.5053537746</v>
      </c>
      <c r="BH40" s="250">
        <v>12.417721658186325</v>
      </c>
      <c r="BI40" s="250">
        <v>2023105.9194502097</v>
      </c>
      <c r="BJ40" s="250">
        <v>12.474039051717256</v>
      </c>
      <c r="BK40" s="250">
        <v>2053416.7188894842</v>
      </c>
      <c r="BL40" s="250">
        <v>12.448651894232308</v>
      </c>
      <c r="BM40" s="250">
        <v>2080566.2248331825</v>
      </c>
      <c r="BN40" s="250">
        <v>12.309937324291186</v>
      </c>
      <c r="BO40" s="250">
        <v>2132011.4960533683</v>
      </c>
      <c r="BP40" s="250">
        <v>12.259346053607219</v>
      </c>
      <c r="BQ40" s="250">
        <v>2211756.406761256</v>
      </c>
      <c r="BR40" s="250">
        <v>12.261481948296858</v>
      </c>
      <c r="BS40" s="250">
        <v>2228980.9141721819</v>
      </c>
      <c r="BT40" s="250">
        <v>12.322112864374549</v>
      </c>
      <c r="BU40" s="250">
        <v>2256075.1287920438</v>
      </c>
      <c r="BV40" s="250">
        <v>12.291839968755971</v>
      </c>
      <c r="BW40" s="250">
        <v>2318601.7829959774</v>
      </c>
      <c r="BX40" s="250">
        <v>12.344648607378824</v>
      </c>
      <c r="BY40" s="250">
        <v>2329134.7378569813</v>
      </c>
      <c r="BZ40" s="250">
        <v>12.331042666436183</v>
      </c>
      <c r="CA40" s="250">
        <v>2337298.9267312023</v>
      </c>
      <c r="CB40" s="250">
        <v>12.275943576148686</v>
      </c>
      <c r="CC40" s="250">
        <v>2379571.8356803339</v>
      </c>
      <c r="CD40" s="250">
        <v>12.232319237532886</v>
      </c>
      <c r="CE40" s="250">
        <v>2386527.3087205784</v>
      </c>
      <c r="CF40" s="250">
        <v>12.199304661279401</v>
      </c>
      <c r="CG40" s="250">
        <v>2404206.5419554077</v>
      </c>
      <c r="CH40" s="250">
        <v>12.134092700177552</v>
      </c>
      <c r="CI40" s="250">
        <v>2429380.8333352651</v>
      </c>
      <c r="CJ40" s="250">
        <v>12.084038186426156</v>
      </c>
      <c r="CK40" s="250">
        <v>2435219.0792823737</v>
      </c>
      <c r="CL40" s="250">
        <v>11.97</v>
      </c>
      <c r="CM40" s="250">
        <v>2484427.3359362246</v>
      </c>
      <c r="CN40" s="250">
        <v>11.98479244278075</v>
      </c>
      <c r="CO40" s="250">
        <v>2556060.6394270575</v>
      </c>
      <c r="CP40" s="250">
        <v>12.073929961045465</v>
      </c>
      <c r="CQ40" s="250">
        <v>2565665.4848589692</v>
      </c>
      <c r="CR40" s="250">
        <v>11.93</v>
      </c>
      <c r="CS40" s="250">
        <v>2596150.4147887384</v>
      </c>
      <c r="CT40" s="250">
        <v>11.938543027385922</v>
      </c>
      <c r="CU40" s="250">
        <v>2661093.6621712772</v>
      </c>
      <c r="CV40" s="250">
        <v>11.94</v>
      </c>
      <c r="CW40" s="250">
        <v>2675824.7989007281</v>
      </c>
      <c r="CX40" s="250">
        <v>11.8</v>
      </c>
      <c r="CY40" s="250">
        <v>2723458.7775245463</v>
      </c>
      <c r="CZ40" s="250">
        <v>11.77</v>
      </c>
      <c r="DA40" s="250">
        <v>2761344.572194268</v>
      </c>
      <c r="DB40" s="250">
        <v>10.99</v>
      </c>
      <c r="DC40" s="250">
        <v>2746328.6814779509</v>
      </c>
      <c r="DD40" s="250">
        <v>10.426250629386633</v>
      </c>
      <c r="DE40" s="250">
        <v>2729712.7229301636</v>
      </c>
      <c r="DF40" s="250">
        <v>10.109165203675886</v>
      </c>
      <c r="DG40" s="250">
        <v>2820658.5206137071</v>
      </c>
      <c r="DH40" s="250">
        <v>10.47</v>
      </c>
      <c r="DI40" s="250">
        <v>2798043.327452933</v>
      </c>
      <c r="DJ40" s="250">
        <v>10.18</v>
      </c>
      <c r="DK40" s="250">
        <v>2827101.3273147237</v>
      </c>
      <c r="DL40" s="250">
        <v>9.8318649812907015</v>
      </c>
      <c r="DM40" s="250">
        <v>2946660.0112467655</v>
      </c>
      <c r="DN40" s="250">
        <v>9.517731632300432</v>
      </c>
      <c r="DO40" s="250">
        <v>2960568.2869373625</v>
      </c>
      <c r="DP40" s="250">
        <v>9.3697289946410578</v>
      </c>
      <c r="DQ40" s="250">
        <v>3012408.2417417211</v>
      </c>
      <c r="DR40" s="250">
        <v>9.09</v>
      </c>
      <c r="DS40" s="250">
        <v>3135015.3577900869</v>
      </c>
      <c r="DT40" s="250">
        <v>8.8912745435893399</v>
      </c>
      <c r="DU40" s="250">
        <v>3196825.4515890647</v>
      </c>
      <c r="DV40" s="250">
        <v>8.7276050942080641</v>
      </c>
      <c r="DW40" s="250">
        <v>3280279.4674591571</v>
      </c>
      <c r="DX40" s="250">
        <v>8.61</v>
      </c>
      <c r="DY40" s="250">
        <v>3428582.2747256728</v>
      </c>
      <c r="DZ40" s="250">
        <v>8.5342448085804961</v>
      </c>
      <c r="EA40" s="250">
        <v>3465398.1282351315</v>
      </c>
      <c r="EB40" s="250">
        <v>8.4591292533300528</v>
      </c>
      <c r="EC40" s="250">
        <v>3493884.3553973148</v>
      </c>
      <c r="ED40" s="250">
        <v>8.4348018971758574</v>
      </c>
      <c r="EE40" s="250">
        <v>3566532.8351074154</v>
      </c>
      <c r="EF40" s="85">
        <v>8.48</v>
      </c>
      <c r="EG40" s="85">
        <v>3611246.2957721846</v>
      </c>
      <c r="EH40" s="85">
        <v>8.57</v>
      </c>
      <c r="EI40" s="85">
        <v>3719880.0997626767</v>
      </c>
      <c r="EJ40" s="85">
        <v>8.69</v>
      </c>
      <c r="EK40" s="85">
        <v>3840421.8768847315</v>
      </c>
    </row>
    <row r="41" spans="1:141" x14ac:dyDescent="0.25">
      <c r="A41" s="32"/>
      <c r="B41" s="32"/>
      <c r="C41" s="32"/>
      <c r="D41" s="32"/>
      <c r="E41" s="32"/>
      <c r="F41" s="32"/>
      <c r="G41" s="251"/>
      <c r="H41" s="32"/>
      <c r="I41" s="251"/>
      <c r="J41" s="32"/>
      <c r="K41" s="251"/>
      <c r="L41" s="32"/>
      <c r="M41" s="32"/>
      <c r="N41" s="32"/>
      <c r="O41" s="32"/>
      <c r="P41" s="32"/>
      <c r="Q41" s="32"/>
      <c r="R41" s="252"/>
      <c r="S41" s="252"/>
      <c r="T41" s="252"/>
      <c r="U41" s="252"/>
      <c r="V41" s="252"/>
      <c r="W41" s="25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253"/>
      <c r="CH41" s="32"/>
      <c r="CI41" s="253"/>
      <c r="CJ41" s="32"/>
      <c r="CK41" s="253"/>
      <c r="CL41" s="32"/>
      <c r="CM41" s="253"/>
      <c r="CN41" s="32"/>
      <c r="CO41" s="253"/>
      <c r="CP41" s="32"/>
      <c r="CQ41" s="253"/>
      <c r="CR41" s="32"/>
      <c r="CS41" s="253"/>
      <c r="CT41" s="32"/>
      <c r="CU41" s="253"/>
      <c r="CV41" s="32"/>
      <c r="CW41" s="253"/>
      <c r="CX41" s="32"/>
      <c r="CY41" s="253"/>
      <c r="CZ41" s="32"/>
      <c r="DA41" s="253"/>
      <c r="DB41" s="32"/>
      <c r="DC41" s="253"/>
      <c r="DD41" s="32"/>
      <c r="DE41" s="253"/>
      <c r="DF41" s="32"/>
      <c r="DG41" s="253"/>
      <c r="DH41" s="32"/>
      <c r="DI41" s="253"/>
      <c r="DJ41" s="32"/>
      <c r="DK41" s="253"/>
      <c r="DL41" s="32"/>
      <c r="DM41" s="253"/>
      <c r="DN41" s="32"/>
      <c r="DO41" s="253"/>
      <c r="DP41" s="32"/>
      <c r="DQ41" s="253"/>
      <c r="DR41" s="32"/>
      <c r="DS41" s="253"/>
      <c r="DT41" s="32"/>
      <c r="DU41" s="253"/>
      <c r="DV41" s="32"/>
      <c r="DW41" s="253"/>
      <c r="DX41" s="32"/>
      <c r="DY41" s="253"/>
      <c r="DZ41" s="32"/>
      <c r="EA41" s="253"/>
      <c r="EB41" s="32"/>
      <c r="EC41" s="253"/>
      <c r="ED41" s="32"/>
      <c r="EE41" s="253"/>
      <c r="EF41" s="32"/>
      <c r="EG41" s="253"/>
      <c r="EH41" s="32"/>
      <c r="EI41" s="253"/>
      <c r="EJ41" s="32"/>
      <c r="EK41" s="253"/>
    </row>
    <row r="42" spans="1:141" hidden="1" x14ac:dyDescent="0.25">
      <c r="B42" s="254" t="s">
        <v>631</v>
      </c>
      <c r="C42" s="255"/>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c r="EJ42" s="326"/>
      <c r="EK42" s="326"/>
    </row>
    <row r="43" spans="1:141" s="204" customFormat="1" x14ac:dyDescent="0.25">
      <c r="B43" s="256" t="s">
        <v>267</v>
      </c>
      <c r="C43" s="257" t="s">
        <v>609</v>
      </c>
      <c r="D43" s="241" t="s">
        <v>610</v>
      </c>
      <c r="E43" s="241" t="s">
        <v>611</v>
      </c>
      <c r="F43" s="241" t="s">
        <v>610</v>
      </c>
      <c r="G43" s="241" t="s">
        <v>611</v>
      </c>
      <c r="H43" s="241" t="s">
        <v>610</v>
      </c>
      <c r="I43" s="241" t="s">
        <v>611</v>
      </c>
      <c r="J43" s="241" t="s">
        <v>610</v>
      </c>
      <c r="K43" s="241" t="s">
        <v>611</v>
      </c>
      <c r="L43" s="242" t="s">
        <v>610</v>
      </c>
      <c r="M43" s="242" t="s">
        <v>611</v>
      </c>
      <c r="N43" s="242" t="s">
        <v>610</v>
      </c>
      <c r="O43" s="242" t="s">
        <v>611</v>
      </c>
      <c r="P43" s="247" t="s">
        <v>610</v>
      </c>
      <c r="Q43" s="241" t="s">
        <v>611</v>
      </c>
      <c r="R43" s="247" t="s">
        <v>610</v>
      </c>
      <c r="S43" s="241" t="s">
        <v>611</v>
      </c>
      <c r="T43" s="247" t="s">
        <v>610</v>
      </c>
      <c r="U43" s="241" t="s">
        <v>611</v>
      </c>
      <c r="V43" s="247" t="s">
        <v>610</v>
      </c>
      <c r="W43" s="241" t="s">
        <v>611</v>
      </c>
      <c r="X43" s="242" t="s">
        <v>610</v>
      </c>
      <c r="Y43" s="242" t="s">
        <v>611</v>
      </c>
      <c r="Z43" s="242" t="s">
        <v>610</v>
      </c>
      <c r="AA43" s="242" t="s">
        <v>611</v>
      </c>
      <c r="AB43" s="242" t="s">
        <v>610</v>
      </c>
      <c r="AC43" s="242" t="s">
        <v>611</v>
      </c>
      <c r="AD43" s="242" t="s">
        <v>610</v>
      </c>
      <c r="AE43" s="242" t="s">
        <v>611</v>
      </c>
      <c r="AF43" s="242" t="s">
        <v>610</v>
      </c>
      <c r="AG43" s="242" t="s">
        <v>611</v>
      </c>
      <c r="AH43" s="242" t="s">
        <v>610</v>
      </c>
      <c r="AI43" s="242" t="s">
        <v>611</v>
      </c>
      <c r="AJ43" s="242" t="s">
        <v>610</v>
      </c>
      <c r="AK43" s="242" t="s">
        <v>611</v>
      </c>
      <c r="AL43" s="242" t="s">
        <v>610</v>
      </c>
      <c r="AM43" s="242" t="s">
        <v>611</v>
      </c>
      <c r="AN43" s="242" t="s">
        <v>610</v>
      </c>
      <c r="AO43" s="242" t="s">
        <v>611</v>
      </c>
      <c r="AP43" s="242" t="s">
        <v>610</v>
      </c>
      <c r="AQ43" s="242" t="s">
        <v>611</v>
      </c>
      <c r="AR43" s="242" t="s">
        <v>610</v>
      </c>
      <c r="AS43" s="242" t="s">
        <v>611</v>
      </c>
      <c r="AT43" s="242" t="s">
        <v>610</v>
      </c>
      <c r="AU43" s="242" t="s">
        <v>611</v>
      </c>
      <c r="AV43" s="242" t="s">
        <v>610</v>
      </c>
      <c r="AW43" s="242" t="s">
        <v>611</v>
      </c>
      <c r="AX43" s="242" t="s">
        <v>610</v>
      </c>
      <c r="AY43" s="242" t="s">
        <v>611</v>
      </c>
      <c r="AZ43" s="242" t="s">
        <v>610</v>
      </c>
      <c r="BA43" s="242" t="s">
        <v>611</v>
      </c>
      <c r="BB43" s="242" t="s">
        <v>610</v>
      </c>
      <c r="BC43" s="242" t="s">
        <v>611</v>
      </c>
      <c r="BD43" s="242" t="s">
        <v>610</v>
      </c>
      <c r="BE43" s="242" t="s">
        <v>611</v>
      </c>
      <c r="BF43" s="242" t="s">
        <v>610</v>
      </c>
      <c r="BG43" s="242" t="s">
        <v>611</v>
      </c>
      <c r="BH43" s="242" t="s">
        <v>610</v>
      </c>
      <c r="BI43" s="242" t="s">
        <v>611</v>
      </c>
      <c r="BJ43" s="242" t="s">
        <v>610</v>
      </c>
      <c r="BK43" s="242" t="s">
        <v>611</v>
      </c>
      <c r="BL43" s="242" t="s">
        <v>610</v>
      </c>
      <c r="BM43" s="242" t="s">
        <v>611</v>
      </c>
      <c r="BN43" s="242" t="s">
        <v>610</v>
      </c>
      <c r="BO43" s="242" t="s">
        <v>611</v>
      </c>
      <c r="BP43" s="242" t="s">
        <v>610</v>
      </c>
      <c r="BQ43" s="242" t="s">
        <v>611</v>
      </c>
      <c r="BR43" s="242" t="s">
        <v>610</v>
      </c>
      <c r="BS43" s="242" t="s">
        <v>611</v>
      </c>
      <c r="BT43" s="242" t="s">
        <v>610</v>
      </c>
      <c r="BU43" s="242" t="s">
        <v>611</v>
      </c>
      <c r="BV43" s="242" t="s">
        <v>610</v>
      </c>
      <c r="BW43" s="242" t="s">
        <v>611</v>
      </c>
      <c r="BX43" s="242" t="s">
        <v>610</v>
      </c>
      <c r="BY43" s="242" t="s">
        <v>611</v>
      </c>
      <c r="BZ43" s="242" t="s">
        <v>610</v>
      </c>
      <c r="CA43" s="242" t="s">
        <v>611</v>
      </c>
      <c r="CB43" s="242" t="s">
        <v>610</v>
      </c>
      <c r="CC43" s="242" t="s">
        <v>611</v>
      </c>
      <c r="CD43" s="242" t="s">
        <v>610</v>
      </c>
      <c r="CE43" s="242" t="s">
        <v>611</v>
      </c>
      <c r="CF43" s="242" t="s">
        <v>610</v>
      </c>
      <c r="CG43" s="243" t="s">
        <v>611</v>
      </c>
      <c r="CH43" s="242" t="s">
        <v>610</v>
      </c>
      <c r="CI43" s="243" t="s">
        <v>611</v>
      </c>
      <c r="CJ43" s="242" t="s">
        <v>610</v>
      </c>
      <c r="CK43" s="243" t="s">
        <v>611</v>
      </c>
      <c r="CL43" s="242" t="s">
        <v>610</v>
      </c>
      <c r="CM43" s="243" t="s">
        <v>611</v>
      </c>
      <c r="CN43" s="242" t="s">
        <v>610</v>
      </c>
      <c r="CO43" s="243" t="s">
        <v>611</v>
      </c>
      <c r="CP43" s="242" t="s">
        <v>610</v>
      </c>
      <c r="CQ43" s="243" t="s">
        <v>611</v>
      </c>
      <c r="CR43" s="242" t="s">
        <v>610</v>
      </c>
      <c r="CS43" s="243" t="s">
        <v>611</v>
      </c>
      <c r="CT43" s="242" t="s">
        <v>610</v>
      </c>
      <c r="CU43" s="243" t="s">
        <v>611</v>
      </c>
      <c r="CV43" s="242" t="s">
        <v>610</v>
      </c>
      <c r="CW43" s="243" t="s">
        <v>611</v>
      </c>
      <c r="CX43" s="242" t="s">
        <v>610</v>
      </c>
      <c r="CY43" s="243" t="s">
        <v>611</v>
      </c>
      <c r="CZ43" s="242" t="s">
        <v>610</v>
      </c>
      <c r="DA43" s="243" t="s">
        <v>611</v>
      </c>
      <c r="DB43" s="242" t="s">
        <v>610</v>
      </c>
      <c r="DC43" s="243" t="s">
        <v>611</v>
      </c>
      <c r="DD43" s="242" t="s">
        <v>610</v>
      </c>
      <c r="DE43" s="243" t="s">
        <v>611</v>
      </c>
      <c r="DF43" s="242" t="s">
        <v>610</v>
      </c>
      <c r="DG43" s="243" t="s">
        <v>611</v>
      </c>
      <c r="DH43" s="242" t="s">
        <v>610</v>
      </c>
      <c r="DI43" s="243" t="s">
        <v>611</v>
      </c>
      <c r="DJ43" s="242" t="s">
        <v>610</v>
      </c>
      <c r="DK43" s="243" t="s">
        <v>611</v>
      </c>
      <c r="DL43" s="242" t="s">
        <v>610</v>
      </c>
      <c r="DM43" s="243" t="s">
        <v>611</v>
      </c>
      <c r="DN43" s="242" t="s">
        <v>610</v>
      </c>
      <c r="DO43" s="243" t="s">
        <v>611</v>
      </c>
      <c r="DP43" s="242" t="s">
        <v>610</v>
      </c>
      <c r="DQ43" s="243" t="s">
        <v>611</v>
      </c>
      <c r="DR43" s="242" t="s">
        <v>610</v>
      </c>
      <c r="DS43" s="243" t="s">
        <v>611</v>
      </c>
      <c r="DT43" s="242" t="s">
        <v>610</v>
      </c>
      <c r="DU43" s="243" t="s">
        <v>611</v>
      </c>
      <c r="DV43" s="242" t="s">
        <v>610</v>
      </c>
      <c r="DW43" s="243" t="s">
        <v>611</v>
      </c>
      <c r="DX43" s="242" t="s">
        <v>610</v>
      </c>
      <c r="DY43" s="243" t="s">
        <v>611</v>
      </c>
      <c r="DZ43" s="242" t="s">
        <v>610</v>
      </c>
      <c r="EA43" s="243" t="s">
        <v>611</v>
      </c>
      <c r="EB43" s="242" t="s">
        <v>610</v>
      </c>
      <c r="EC43" s="243" t="s">
        <v>611</v>
      </c>
      <c r="ED43" s="242" t="s">
        <v>610</v>
      </c>
      <c r="EE43" s="243" t="s">
        <v>611</v>
      </c>
      <c r="EF43" s="242" t="s">
        <v>610</v>
      </c>
      <c r="EG43" s="243" t="s">
        <v>611</v>
      </c>
      <c r="EH43" s="242" t="s">
        <v>610</v>
      </c>
      <c r="EI43" s="243" t="s">
        <v>611</v>
      </c>
      <c r="EJ43" s="242" t="s">
        <v>610</v>
      </c>
      <c r="EK43" s="243" t="s">
        <v>611</v>
      </c>
    </row>
    <row r="44" spans="1:141" x14ac:dyDescent="0.25">
      <c r="B44" s="61">
        <v>1</v>
      </c>
      <c r="C44" s="258" t="s">
        <v>235</v>
      </c>
      <c r="D44" s="85">
        <v>12.168366908909052</v>
      </c>
      <c r="E44" s="85">
        <v>83513.984709680037</v>
      </c>
      <c r="F44" s="85">
        <v>11.110339632678288</v>
      </c>
      <c r="G44" s="85">
        <v>128891.11092077302</v>
      </c>
      <c r="H44" s="85">
        <v>10.367339538080376</v>
      </c>
      <c r="I44" s="85">
        <v>177808.96570341356</v>
      </c>
      <c r="J44" s="85">
        <v>9.3329130024954434</v>
      </c>
      <c r="K44" s="85">
        <v>220017.13784749003</v>
      </c>
      <c r="L44" s="85">
        <v>11.062366896116425</v>
      </c>
      <c r="M44" s="85">
        <v>277111.94260587997</v>
      </c>
      <c r="N44" s="85">
        <v>11.925417435174392</v>
      </c>
      <c r="O44" s="85">
        <v>363153.73906758195</v>
      </c>
      <c r="P44" s="85">
        <v>9.3024784021658284</v>
      </c>
      <c r="Q44" s="85">
        <v>224827.32727648498</v>
      </c>
      <c r="R44" s="85">
        <v>9.1564135631492771</v>
      </c>
      <c r="S44" s="85">
        <v>227038.66431230502</v>
      </c>
      <c r="T44" s="85">
        <v>8.9603401031310383</v>
      </c>
      <c r="U44" s="85">
        <v>233962.28437781642</v>
      </c>
      <c r="V44" s="85">
        <v>9.2194803004850314</v>
      </c>
      <c r="W44" s="85">
        <v>237651.13246366894</v>
      </c>
      <c r="X44" s="85">
        <v>9.3381763924283661</v>
      </c>
      <c r="Y44" s="85">
        <v>240907.32416424743</v>
      </c>
      <c r="Z44" s="85">
        <v>9.4399797836929089</v>
      </c>
      <c r="AA44" s="85">
        <v>244462.06014038002</v>
      </c>
      <c r="AB44" s="85">
        <v>10.017989507609444</v>
      </c>
      <c r="AC44" s="85">
        <v>246129.03827587195</v>
      </c>
      <c r="AD44" s="85">
        <v>10.361554255581057</v>
      </c>
      <c r="AE44" s="85">
        <v>249547.24204538608</v>
      </c>
      <c r="AF44" s="85">
        <v>10.564527641834118</v>
      </c>
      <c r="AG44" s="85">
        <v>250562.28390545287</v>
      </c>
      <c r="AH44" s="85">
        <v>10.17375024252533</v>
      </c>
      <c r="AI44" s="85">
        <v>253060.52578484896</v>
      </c>
      <c r="AJ44" s="85">
        <v>10.93662176218476</v>
      </c>
      <c r="AK44" s="85">
        <v>257682.54615738799</v>
      </c>
      <c r="AL44" s="85">
        <v>11.062366896116425</v>
      </c>
      <c r="AM44" s="85">
        <v>277111.94260587997</v>
      </c>
      <c r="AN44" s="85">
        <v>11.312659959914757</v>
      </c>
      <c r="AO44" s="85">
        <v>280491.83979009802</v>
      </c>
      <c r="AP44" s="85">
        <v>11.429196627045632</v>
      </c>
      <c r="AQ44" s="85">
        <v>285171.66771098692</v>
      </c>
      <c r="AR44" s="85">
        <v>11.470944076072003</v>
      </c>
      <c r="AS44" s="85">
        <v>290444.14207548695</v>
      </c>
      <c r="AT44" s="85">
        <v>11.264382343271979</v>
      </c>
      <c r="AU44" s="85">
        <v>289539.18510607147</v>
      </c>
      <c r="AV44" s="85">
        <v>10.827239009819365</v>
      </c>
      <c r="AW44" s="85">
        <v>303123.46227010223</v>
      </c>
      <c r="AX44" s="85">
        <v>11.474382183338662</v>
      </c>
      <c r="AY44" s="85">
        <v>308765.07489527308</v>
      </c>
      <c r="AZ44" s="85">
        <v>11.567769321177218</v>
      </c>
      <c r="BA44" s="85">
        <v>315917.8819729049</v>
      </c>
      <c r="BB44" s="85">
        <v>11.636055564559522</v>
      </c>
      <c r="BC44" s="85">
        <v>318316.24172262667</v>
      </c>
      <c r="BD44" s="85">
        <v>11.759991154978005</v>
      </c>
      <c r="BE44" s="85">
        <v>324318.81010334718</v>
      </c>
      <c r="BF44" s="85">
        <v>11.981228278342144</v>
      </c>
      <c r="BG44" s="85">
        <v>335598.80742211523</v>
      </c>
      <c r="BH44" s="85">
        <v>11.981228278342144</v>
      </c>
      <c r="BI44" s="85">
        <v>335598.80742211523</v>
      </c>
      <c r="BJ44" s="85">
        <v>11.925417435174392</v>
      </c>
      <c r="BK44" s="85">
        <v>363153.73906758195</v>
      </c>
      <c r="BL44" s="85">
        <v>12.032508619820311</v>
      </c>
      <c r="BM44" s="85">
        <v>371125.23923774692</v>
      </c>
      <c r="BN44" s="85">
        <v>11.959848791656611</v>
      </c>
      <c r="BO44" s="85">
        <v>378505.37184991472</v>
      </c>
      <c r="BP44" s="85">
        <v>11.95751090607574</v>
      </c>
      <c r="BQ44" s="85">
        <v>389289.85498886969</v>
      </c>
      <c r="BR44" s="85">
        <v>11.911827233754686</v>
      </c>
      <c r="BS44" s="85">
        <v>392989.57709257863</v>
      </c>
      <c r="BT44" s="85">
        <v>11.892423384100967</v>
      </c>
      <c r="BU44" s="85">
        <v>399715.90354523616</v>
      </c>
      <c r="BV44" s="85">
        <v>11.928509777185603</v>
      </c>
      <c r="BW44" s="85">
        <v>409391.09819548321</v>
      </c>
      <c r="BX44" s="85">
        <v>11.955030257900495</v>
      </c>
      <c r="BY44" s="85">
        <v>420621.82611045276</v>
      </c>
      <c r="BZ44" s="85">
        <v>11.844962971091659</v>
      </c>
      <c r="CA44" s="85">
        <v>427318.03235454828</v>
      </c>
      <c r="CB44" s="85">
        <v>11.861109984298798</v>
      </c>
      <c r="CC44" s="85">
        <v>439349.96335103712</v>
      </c>
      <c r="CD44" s="85">
        <v>11.793542745690329</v>
      </c>
      <c r="CE44" s="85">
        <v>445327.11900377902</v>
      </c>
      <c r="CF44" s="85">
        <v>11.826899524692514</v>
      </c>
      <c r="CG44" s="85">
        <v>456032.87530772708</v>
      </c>
      <c r="CH44" s="85">
        <v>11.783815406794414</v>
      </c>
      <c r="CI44" s="85">
        <v>466573.65714741265</v>
      </c>
      <c r="CJ44" s="85">
        <v>11.694620487350852</v>
      </c>
      <c r="CK44" s="85">
        <v>479429.9969788983</v>
      </c>
      <c r="CL44" s="85">
        <v>11.593494610560775</v>
      </c>
      <c r="CM44" s="85">
        <v>489218.30374133191</v>
      </c>
      <c r="CN44" s="85">
        <v>11.63546078841666</v>
      </c>
      <c r="CO44" s="85">
        <v>504773.97240063467</v>
      </c>
      <c r="CP44" s="85">
        <v>11.700627592513626</v>
      </c>
      <c r="CQ44" s="85">
        <v>511907.00886674307</v>
      </c>
      <c r="CR44" s="85">
        <v>11.657098273263575</v>
      </c>
      <c r="CS44" s="85">
        <v>522865.9899168259</v>
      </c>
      <c r="CT44" s="85">
        <v>11.695497925761295</v>
      </c>
      <c r="CU44" s="85">
        <v>542609.88326262741</v>
      </c>
      <c r="CV44" s="85">
        <v>11.572008456516429</v>
      </c>
      <c r="CW44" s="85">
        <v>552770.75715511024</v>
      </c>
      <c r="CX44" s="85">
        <v>11.592456729689781</v>
      </c>
      <c r="CY44" s="85">
        <v>569825.14327368478</v>
      </c>
      <c r="CZ44" s="85">
        <v>11.547765128102455</v>
      </c>
      <c r="DA44" s="85">
        <v>587558.32782559155</v>
      </c>
      <c r="DB44" s="85">
        <v>11.324121842718283</v>
      </c>
      <c r="DC44" s="85">
        <v>589816.01212038565</v>
      </c>
      <c r="DD44" s="85">
        <v>11.031689911790734</v>
      </c>
      <c r="DE44" s="85">
        <v>597357.47890688595</v>
      </c>
      <c r="DF44" s="85">
        <v>10.601130731715156</v>
      </c>
      <c r="DG44" s="85">
        <v>608333.34600613685</v>
      </c>
      <c r="DH44" s="85">
        <v>10.714418045162795</v>
      </c>
      <c r="DI44" s="85">
        <v>613974.9316075166</v>
      </c>
      <c r="DJ44" s="85">
        <v>10.41225922528786</v>
      </c>
      <c r="DK44" s="85">
        <v>616175.87477229186</v>
      </c>
      <c r="DL44" s="85">
        <v>9.8828892946198881</v>
      </c>
      <c r="DM44" s="85">
        <v>629178.40369643725</v>
      </c>
      <c r="DN44" s="85">
        <v>9.7699046826093614</v>
      </c>
      <c r="DO44" s="85">
        <v>640274.63175557496</v>
      </c>
      <c r="DP44" s="85">
        <v>9.3788773837692361</v>
      </c>
      <c r="DQ44" s="85">
        <v>647513.75679969636</v>
      </c>
      <c r="DR44" s="85">
        <v>8.9796767511952442</v>
      </c>
      <c r="DS44" s="85">
        <v>671682.82853892003</v>
      </c>
      <c r="DT44" s="85">
        <v>8.6805714133845626</v>
      </c>
      <c r="DU44" s="85">
        <v>680003.03755100037</v>
      </c>
      <c r="DV44" s="85">
        <v>8.6569360567613298</v>
      </c>
      <c r="DW44" s="85">
        <v>704691.22089389758</v>
      </c>
      <c r="DX44" s="85">
        <v>8.5156134690179002</v>
      </c>
      <c r="DY44" s="85">
        <v>736281.09171617532</v>
      </c>
      <c r="DZ44" s="85">
        <v>8.2925180360778263</v>
      </c>
      <c r="EA44" s="85">
        <v>752394.65968982247</v>
      </c>
      <c r="EB44" s="85">
        <v>8.2375919048484132</v>
      </c>
      <c r="EC44" s="85">
        <v>752139.48999571102</v>
      </c>
      <c r="ED44" s="85">
        <v>8.1508535052480973</v>
      </c>
      <c r="EE44" s="85">
        <v>785336.79107589449</v>
      </c>
      <c r="EF44" s="85">
        <v>8.1859335633753822</v>
      </c>
      <c r="EG44" s="85">
        <v>801190.61958081613</v>
      </c>
      <c r="EH44" s="85">
        <v>8.219535191140249</v>
      </c>
      <c r="EI44" s="85">
        <v>826523.40380751551</v>
      </c>
      <c r="EJ44" s="85">
        <v>8.2610408004687237</v>
      </c>
      <c r="EK44" s="85">
        <v>840192.78221650457</v>
      </c>
    </row>
    <row r="45" spans="1:141" x14ac:dyDescent="0.25">
      <c r="B45" s="61">
        <v>2</v>
      </c>
      <c r="C45" s="258" t="s">
        <v>236</v>
      </c>
      <c r="D45" s="85">
        <v>12.466921896069669</v>
      </c>
      <c r="E45" s="85">
        <v>134667.5952513814</v>
      </c>
      <c r="F45" s="85">
        <v>10.895549121464439</v>
      </c>
      <c r="G45" s="85">
        <v>163611.35215547998</v>
      </c>
      <c r="H45" s="85">
        <v>9.9246832652886692</v>
      </c>
      <c r="I45" s="85">
        <v>198141.51297102001</v>
      </c>
      <c r="J45" s="85">
        <v>9.4709182722281557</v>
      </c>
      <c r="K45" s="85">
        <v>237791.00025306101</v>
      </c>
      <c r="L45" s="85">
        <v>11.92888114850186</v>
      </c>
      <c r="M45" s="85">
        <v>310486.80034945789</v>
      </c>
      <c r="N45" s="85">
        <v>12.819766205620024</v>
      </c>
      <c r="O45" s="85">
        <v>348911.75798947777</v>
      </c>
      <c r="P45" s="85">
        <v>9.3212879801637829</v>
      </c>
      <c r="Q45" s="85">
        <v>242714.87287548688</v>
      </c>
      <c r="R45" s="85">
        <v>9.1975389387164608</v>
      </c>
      <c r="S45" s="85">
        <v>255207.21694222718</v>
      </c>
      <c r="T45" s="85">
        <v>9.2272620650682899</v>
      </c>
      <c r="U45" s="85">
        <v>260956.19522734682</v>
      </c>
      <c r="V45" s="85">
        <v>9.3622483683741873</v>
      </c>
      <c r="W45" s="85">
        <v>265017.462230907</v>
      </c>
      <c r="X45" s="85">
        <v>9.4405070352846749</v>
      </c>
      <c r="Y45" s="85">
        <v>277704.78903646703</v>
      </c>
      <c r="Z45" s="85">
        <v>9.7373649618791607</v>
      </c>
      <c r="AA45" s="85">
        <v>285840.26940890908</v>
      </c>
      <c r="AB45" s="85">
        <v>10.545758470901465</v>
      </c>
      <c r="AC45" s="85">
        <v>287328.53426568798</v>
      </c>
      <c r="AD45" s="85">
        <v>11.040284115884686</v>
      </c>
      <c r="AE45" s="85">
        <v>286657.06974427495</v>
      </c>
      <c r="AF45" s="85">
        <v>11.374770129957287</v>
      </c>
      <c r="AG45" s="85">
        <v>293230.95059713698</v>
      </c>
      <c r="AH45" s="85">
        <v>10.667400001517425</v>
      </c>
      <c r="AI45" s="85">
        <v>290775.43302072684</v>
      </c>
      <c r="AJ45" s="85">
        <v>11.793883396934886</v>
      </c>
      <c r="AK45" s="85">
        <v>290633.71295846399</v>
      </c>
      <c r="AL45" s="85">
        <v>11.92888114850186</v>
      </c>
      <c r="AM45" s="85">
        <v>310486.80034945789</v>
      </c>
      <c r="AN45" s="85">
        <v>12.201427960381295</v>
      </c>
      <c r="AO45" s="85">
        <v>303165.0813288152</v>
      </c>
      <c r="AP45" s="85">
        <v>12.416752656118026</v>
      </c>
      <c r="AQ45" s="85">
        <v>304901.56885597325</v>
      </c>
      <c r="AR45" s="85">
        <v>12.277432792375921</v>
      </c>
      <c r="AS45" s="85">
        <v>315068.67095262313</v>
      </c>
      <c r="AT45" s="85">
        <v>12.098210731694614</v>
      </c>
      <c r="AU45" s="85">
        <v>312067.51455826609</v>
      </c>
      <c r="AV45" s="85">
        <v>11.498873581010571</v>
      </c>
      <c r="AW45" s="85">
        <v>320363.58133056405</v>
      </c>
      <c r="AX45" s="85">
        <v>12.289565439762578</v>
      </c>
      <c r="AY45" s="85">
        <v>335972.26784683304</v>
      </c>
      <c r="AZ45" s="85">
        <v>12.392637232580395</v>
      </c>
      <c r="BA45" s="85">
        <v>340204.58765918505</v>
      </c>
      <c r="BB45" s="85">
        <v>12.533626944205313</v>
      </c>
      <c r="BC45" s="85">
        <v>340611.44378796814</v>
      </c>
      <c r="BD45" s="85">
        <v>12.636944368872404</v>
      </c>
      <c r="BE45" s="85">
        <v>348439.17792338791</v>
      </c>
      <c r="BF45" s="85">
        <v>12.95338530242597</v>
      </c>
      <c r="BG45" s="85">
        <v>351682.84847978497</v>
      </c>
      <c r="BH45" s="85">
        <v>12.95338530242597</v>
      </c>
      <c r="BI45" s="85">
        <v>351682.84847978497</v>
      </c>
      <c r="BJ45" s="85">
        <v>12.819766205620024</v>
      </c>
      <c r="BK45" s="85">
        <v>348911.75798947777</v>
      </c>
      <c r="BL45" s="85">
        <v>12.929145325699782</v>
      </c>
      <c r="BM45" s="85">
        <v>344194.12764277105</v>
      </c>
      <c r="BN45" s="85">
        <v>12.755241817589624</v>
      </c>
      <c r="BO45" s="85">
        <v>351228.00289183034</v>
      </c>
      <c r="BP45" s="85">
        <v>12.808575573073149</v>
      </c>
      <c r="BQ45" s="85">
        <v>362044.83150955418</v>
      </c>
      <c r="BR45" s="85">
        <v>12.599048594407419</v>
      </c>
      <c r="BS45" s="85">
        <v>361144.72928686929</v>
      </c>
      <c r="BT45" s="85">
        <v>12.588714691964201</v>
      </c>
      <c r="BU45" s="85">
        <v>365472.98850524903</v>
      </c>
      <c r="BV45" s="85">
        <v>12.600328843431827</v>
      </c>
      <c r="BW45" s="85">
        <v>378395.4564236523</v>
      </c>
      <c r="BX45" s="85">
        <v>12.846588740279794</v>
      </c>
      <c r="BY45" s="85">
        <v>379082.21092336398</v>
      </c>
      <c r="BZ45" s="85">
        <v>12.802085289839749</v>
      </c>
      <c r="CA45" s="85">
        <v>376968.91878107114</v>
      </c>
      <c r="CB45" s="85">
        <v>12.605994157685306</v>
      </c>
      <c r="CC45" s="85">
        <v>385468.18090922688</v>
      </c>
      <c r="CD45" s="85">
        <v>12.543496919895277</v>
      </c>
      <c r="CE45" s="85">
        <v>375228.26145259454</v>
      </c>
      <c r="CF45" s="85">
        <v>12.476536572261047</v>
      </c>
      <c r="CG45" s="85">
        <v>374464.83346492104</v>
      </c>
      <c r="CH45" s="85">
        <v>12.443615552116775</v>
      </c>
      <c r="CI45" s="85">
        <v>374788.38028456562</v>
      </c>
      <c r="CJ45" s="85">
        <v>12.365554841866263</v>
      </c>
      <c r="CK45" s="85">
        <v>368380.55448263447</v>
      </c>
      <c r="CL45" s="85">
        <v>12.253022227854776</v>
      </c>
      <c r="CM45" s="85">
        <v>373059.21579078439</v>
      </c>
      <c r="CN45" s="85">
        <v>12.228900224253636</v>
      </c>
      <c r="CO45" s="85">
        <v>382346.13026833191</v>
      </c>
      <c r="CP45" s="85">
        <v>12.257131502151626</v>
      </c>
      <c r="CQ45" s="85">
        <v>381762.77764392359</v>
      </c>
      <c r="CR45" s="85">
        <v>12.246163193829384</v>
      </c>
      <c r="CS45" s="85">
        <v>385777.33664954157</v>
      </c>
      <c r="CT45" s="85">
        <v>12.217906229037883</v>
      </c>
      <c r="CU45" s="85">
        <v>397789.10993568663</v>
      </c>
      <c r="CV45" s="85">
        <v>12.194812457654191</v>
      </c>
      <c r="CW45" s="85">
        <v>396507.85567233554</v>
      </c>
      <c r="CX45" s="85">
        <v>12.202758801901878</v>
      </c>
      <c r="CY45" s="85">
        <v>408368.6902867867</v>
      </c>
      <c r="CZ45" s="85">
        <v>12.125465819342748</v>
      </c>
      <c r="DA45" s="85">
        <v>414993.7363153809</v>
      </c>
      <c r="DB45" s="85">
        <v>12.051639431356305</v>
      </c>
      <c r="DC45" s="85">
        <v>405601.72875722306</v>
      </c>
      <c r="DD45" s="85">
        <v>11.612701001295692</v>
      </c>
      <c r="DE45" s="85">
        <v>401971.75884702033</v>
      </c>
      <c r="DF45" s="85">
        <v>11.182029190279131</v>
      </c>
      <c r="DG45" s="85">
        <v>421258.15984638978</v>
      </c>
      <c r="DH45" s="85">
        <v>10.916715034678754</v>
      </c>
      <c r="DI45" s="85">
        <v>411744.97609995119</v>
      </c>
      <c r="DJ45" s="85">
        <v>10.659207137168197</v>
      </c>
      <c r="DK45" s="85">
        <v>417436.90632546658</v>
      </c>
      <c r="DL45" s="85">
        <v>10.315894890460404</v>
      </c>
      <c r="DM45" s="85">
        <v>438658.42915670475</v>
      </c>
      <c r="DN45" s="85">
        <v>9.9855805314680559</v>
      </c>
      <c r="DO45" s="85">
        <v>440590.36120096972</v>
      </c>
      <c r="DP45" s="85">
        <v>9.826466447203309</v>
      </c>
      <c r="DQ45" s="85">
        <v>451030.92171399452</v>
      </c>
      <c r="DR45" s="85">
        <v>9.5342482891972704</v>
      </c>
      <c r="DS45" s="85">
        <v>478029.8796785645</v>
      </c>
      <c r="DT45" s="85">
        <v>9.2188604323503043</v>
      </c>
      <c r="DU45" s="85">
        <v>484835.99706888874</v>
      </c>
      <c r="DV45" s="85">
        <v>9.1513940974590078</v>
      </c>
      <c r="DW45" s="85">
        <v>503301.25283611461</v>
      </c>
      <c r="DX45" s="85">
        <v>8.9585061131363606</v>
      </c>
      <c r="DY45" s="85">
        <v>541190.62705870799</v>
      </c>
      <c r="DZ45" s="85">
        <v>8.7920489238679593</v>
      </c>
      <c r="EA45" s="85">
        <v>542892.9447460043</v>
      </c>
      <c r="EB45" s="85">
        <v>8.8245433690748349</v>
      </c>
      <c r="EC45" s="85">
        <v>544430.41293882928</v>
      </c>
      <c r="ED45" s="85">
        <v>8.7939380859557197</v>
      </c>
      <c r="EE45" s="85">
        <v>548473.70845108572</v>
      </c>
      <c r="EF45" s="85">
        <v>8.7884236871644639</v>
      </c>
      <c r="EG45" s="85">
        <v>558358.74502342555</v>
      </c>
      <c r="EH45" s="85">
        <v>8.8750494739825729</v>
      </c>
      <c r="EI45" s="85">
        <v>586769.38339671178</v>
      </c>
      <c r="EJ45" s="85">
        <v>8.9270537282239601</v>
      </c>
      <c r="EK45" s="85">
        <v>625605.56634549983</v>
      </c>
    </row>
    <row r="46" spans="1:141" x14ac:dyDescent="0.25">
      <c r="B46" s="259">
        <v>3</v>
      </c>
      <c r="C46" s="260" t="s">
        <v>237</v>
      </c>
      <c r="D46" s="85">
        <v>10.979385924415435</v>
      </c>
      <c r="E46" s="85">
        <v>37292.185279001496</v>
      </c>
      <c r="F46" s="85">
        <v>8.8287790778847643</v>
      </c>
      <c r="G46" s="85">
        <v>44824.416457215986</v>
      </c>
      <c r="H46" s="85">
        <v>7.71253663454997</v>
      </c>
      <c r="I46" s="85">
        <v>50370.208387892002</v>
      </c>
      <c r="J46" s="85">
        <v>6.2719029105524813</v>
      </c>
      <c r="K46" s="85">
        <v>68689.241337663989</v>
      </c>
      <c r="L46" s="85">
        <v>9.6480541415898475</v>
      </c>
      <c r="M46" s="85">
        <v>58642.729393527989</v>
      </c>
      <c r="N46" s="85">
        <v>10.209269247024825</v>
      </c>
      <c r="O46" s="85">
        <v>63240.606050551003</v>
      </c>
      <c r="P46" s="85">
        <v>6.3908707545989065</v>
      </c>
      <c r="Q46" s="85">
        <v>74242.902190593988</v>
      </c>
      <c r="R46" s="85">
        <v>6.4214565261866561</v>
      </c>
      <c r="S46" s="85">
        <v>76462.382212836019</v>
      </c>
      <c r="T46" s="85">
        <v>6.3698631549852864</v>
      </c>
      <c r="U46" s="85">
        <v>74540.177194307005</v>
      </c>
      <c r="V46" s="85">
        <v>6.8433029576886248</v>
      </c>
      <c r="W46" s="85">
        <v>75476.368736462973</v>
      </c>
      <c r="X46" s="85">
        <v>7.0887392875715287</v>
      </c>
      <c r="Y46" s="85">
        <v>75792.063500309028</v>
      </c>
      <c r="Z46" s="85">
        <v>7.2510130342956405</v>
      </c>
      <c r="AA46" s="85">
        <v>74884.188884149975</v>
      </c>
      <c r="AB46" s="85">
        <v>8.0709727618815634</v>
      </c>
      <c r="AC46" s="85">
        <v>80217.224131430485</v>
      </c>
      <c r="AD46" s="85">
        <v>8.6587250895530801</v>
      </c>
      <c r="AE46" s="85">
        <v>79505.3210047795</v>
      </c>
      <c r="AF46" s="85">
        <v>9.1258744740854052</v>
      </c>
      <c r="AG46" s="85">
        <v>70864.665247982979</v>
      </c>
      <c r="AH46" s="85">
        <v>9.1631287378074067</v>
      </c>
      <c r="AI46" s="85">
        <v>68536.99706301096</v>
      </c>
      <c r="AJ46" s="85">
        <v>9.6472159890333558</v>
      </c>
      <c r="AK46" s="85">
        <v>65966.978121967491</v>
      </c>
      <c r="AL46" s="85">
        <v>9.6480541415898475</v>
      </c>
      <c r="AM46" s="85">
        <v>58642.729393527989</v>
      </c>
      <c r="AN46" s="85">
        <v>10.019280256418872</v>
      </c>
      <c r="AO46" s="85">
        <v>61655.105636081993</v>
      </c>
      <c r="AP46" s="85">
        <v>9.8792260469164006</v>
      </c>
      <c r="AQ46" s="85">
        <v>64895.706417232002</v>
      </c>
      <c r="AR46" s="85">
        <v>9.6067067507365618</v>
      </c>
      <c r="AS46" s="85">
        <v>66662.093410273417</v>
      </c>
      <c r="AT46" s="85">
        <v>9.0804021278619818</v>
      </c>
      <c r="AU46" s="85">
        <v>75896.086591259984</v>
      </c>
      <c r="AV46" s="85">
        <v>9.2918014648076017</v>
      </c>
      <c r="AW46" s="85">
        <v>75514.511152359482</v>
      </c>
      <c r="AX46" s="85">
        <v>9.5955898680708831</v>
      </c>
      <c r="AY46" s="85">
        <v>72938.892040733917</v>
      </c>
      <c r="AZ46" s="85">
        <v>9.7868687144735755</v>
      </c>
      <c r="BA46" s="85">
        <v>77709.971075984315</v>
      </c>
      <c r="BB46" s="85">
        <v>9.9298457534234288</v>
      </c>
      <c r="BC46" s="85">
        <v>77759.681104760311</v>
      </c>
      <c r="BD46" s="85">
        <v>9.9866160294496993</v>
      </c>
      <c r="BE46" s="85">
        <v>78443.215065352269</v>
      </c>
      <c r="BF46" s="85">
        <v>10.30712299727646</v>
      </c>
      <c r="BG46" s="85">
        <v>80846.111000720994</v>
      </c>
      <c r="BH46" s="85">
        <v>10.30712299727646</v>
      </c>
      <c r="BI46" s="85">
        <v>80846.111000720994</v>
      </c>
      <c r="BJ46" s="85">
        <v>10.209269247024825</v>
      </c>
      <c r="BK46" s="85">
        <v>63240.606050551003</v>
      </c>
      <c r="BL46" s="85">
        <v>10.420582627856461</v>
      </c>
      <c r="BM46" s="85">
        <v>77780.990059671021</v>
      </c>
      <c r="BN46" s="85">
        <v>10.52365659927265</v>
      </c>
      <c r="BO46" s="85">
        <v>81475.041308241503</v>
      </c>
      <c r="BP46" s="85">
        <v>10.449746292500194</v>
      </c>
      <c r="BQ46" s="85">
        <v>83045.800442603664</v>
      </c>
      <c r="BR46" s="85">
        <v>10.502664371249796</v>
      </c>
      <c r="BS46" s="85">
        <v>87834.90588969113</v>
      </c>
      <c r="BT46" s="85">
        <v>10.464087763514131</v>
      </c>
      <c r="BU46" s="85">
        <v>87614.418086839141</v>
      </c>
      <c r="BV46" s="85">
        <v>10.119366608185565</v>
      </c>
      <c r="BW46" s="85">
        <v>81631.458124199664</v>
      </c>
      <c r="BX46" s="85">
        <v>10.473268769494622</v>
      </c>
      <c r="BY46" s="85">
        <v>84203.717724523987</v>
      </c>
      <c r="BZ46" s="85">
        <v>10.663662179537056</v>
      </c>
      <c r="CA46" s="85">
        <v>82954.882069479063</v>
      </c>
      <c r="CB46" s="85">
        <v>10.299195719697215</v>
      </c>
      <c r="CC46" s="85">
        <v>78537.984015808091</v>
      </c>
      <c r="CD46" s="85">
        <v>10.701231503167699</v>
      </c>
      <c r="CE46" s="85">
        <v>78548.702919741569</v>
      </c>
      <c r="CF46" s="85">
        <v>10.221117248206353</v>
      </c>
      <c r="CG46" s="85">
        <v>75119.203019519671</v>
      </c>
      <c r="CH46" s="85">
        <v>10.721604972015374</v>
      </c>
      <c r="CI46" s="85">
        <v>70190.950623221739</v>
      </c>
      <c r="CJ46" s="85">
        <v>10.607337717116238</v>
      </c>
      <c r="CK46" s="85">
        <v>73302.386528417614</v>
      </c>
      <c r="CL46" s="85">
        <v>10.009499534416179</v>
      </c>
      <c r="CM46" s="85">
        <v>77981.382453704049</v>
      </c>
      <c r="CN46" s="85">
        <v>9.8778271436419409</v>
      </c>
      <c r="CO46" s="85">
        <v>77104.260818622221</v>
      </c>
      <c r="CP46" s="85">
        <v>10.022425429437479</v>
      </c>
      <c r="CQ46" s="85">
        <v>76486.400404284723</v>
      </c>
      <c r="CR46" s="85">
        <v>9.7570705616940643</v>
      </c>
      <c r="CS46" s="85">
        <v>77437.436691473355</v>
      </c>
      <c r="CT46" s="85">
        <v>9.4672923131316686</v>
      </c>
      <c r="CU46" s="85">
        <v>73745.923236518953</v>
      </c>
      <c r="CV46" s="85">
        <v>9.4875258582124502</v>
      </c>
      <c r="CW46" s="85">
        <v>76535.035855392329</v>
      </c>
      <c r="CX46" s="85">
        <v>9.320885597659526</v>
      </c>
      <c r="CY46" s="85">
        <v>78893.517686535459</v>
      </c>
      <c r="CZ46" s="85">
        <v>9.2979120049404553</v>
      </c>
      <c r="DA46" s="85">
        <v>80193.71786718248</v>
      </c>
      <c r="DB46" s="85">
        <v>9.2309821155340757</v>
      </c>
      <c r="DC46" s="85">
        <v>84425.627947619156</v>
      </c>
      <c r="DD46" s="85">
        <v>8.7797751965229303</v>
      </c>
      <c r="DE46" s="85">
        <v>86531.825309378735</v>
      </c>
      <c r="DF46" s="85">
        <v>8.5185133358980831</v>
      </c>
      <c r="DG46" s="85">
        <v>71861.491673077006</v>
      </c>
      <c r="DH46" s="85">
        <v>8.8676176391162826</v>
      </c>
      <c r="DI46" s="85">
        <v>60468.158604802098</v>
      </c>
      <c r="DJ46" s="85">
        <v>8.4900792329421293</v>
      </c>
      <c r="DK46" s="85">
        <v>62021.149108719081</v>
      </c>
      <c r="DL46" s="85">
        <v>8.0623211578783902</v>
      </c>
      <c r="DM46" s="85">
        <v>61371.836690953416</v>
      </c>
      <c r="DN46" s="85">
        <v>7.7182700223415575</v>
      </c>
      <c r="DO46" s="85">
        <v>63173.400281069291</v>
      </c>
      <c r="DP46" s="85">
        <v>8.2221722500714662</v>
      </c>
      <c r="DQ46" s="85">
        <v>58736.721347921331</v>
      </c>
      <c r="DR46" s="85">
        <v>7.958055159935669</v>
      </c>
      <c r="DS46" s="85">
        <v>58118.325735134727</v>
      </c>
      <c r="DT46" s="85">
        <v>7.5928054941766394</v>
      </c>
      <c r="DU46" s="85">
        <v>64642.832908425742</v>
      </c>
      <c r="DV46" s="85">
        <v>7.5426891074149465</v>
      </c>
      <c r="DW46" s="85">
        <v>70556.852710771695</v>
      </c>
      <c r="DX46" s="85">
        <v>7.4746660070034237</v>
      </c>
      <c r="DY46" s="85">
        <v>71916.728639145062</v>
      </c>
      <c r="DZ46" s="85">
        <v>7.294131293878575</v>
      </c>
      <c r="EA46" s="85">
        <v>78610.966283363217</v>
      </c>
      <c r="EB46" s="85">
        <v>7.2454094740329298</v>
      </c>
      <c r="EC46" s="85">
        <v>82544.830035247272</v>
      </c>
      <c r="ED46" s="85">
        <v>7.0869060725302289</v>
      </c>
      <c r="EE46" s="85">
        <v>72866.701966880748</v>
      </c>
      <c r="EF46" s="85">
        <v>7.1108598562779948</v>
      </c>
      <c r="EG46" s="85">
        <v>73817.309560439957</v>
      </c>
      <c r="EH46" s="85">
        <v>7.1659088213870179</v>
      </c>
      <c r="EI46" s="85">
        <v>78500.695630600021</v>
      </c>
      <c r="EJ46" s="85">
        <v>7.2301098795317325</v>
      </c>
      <c r="EK46" s="85">
        <v>82138.188131093979</v>
      </c>
    </row>
    <row r="47" spans="1:141" x14ac:dyDescent="0.25">
      <c r="B47" s="259">
        <v>4</v>
      </c>
      <c r="C47" s="260" t="s">
        <v>238</v>
      </c>
      <c r="D47" s="85">
        <v>11.926180690883605</v>
      </c>
      <c r="E47" s="85">
        <v>146580.576814834</v>
      </c>
      <c r="F47" s="85">
        <v>10.165268454443414</v>
      </c>
      <c r="G47" s="85">
        <v>209227.10408400078</v>
      </c>
      <c r="H47" s="85">
        <v>9.480816223797822</v>
      </c>
      <c r="I47" s="85">
        <v>260709.85218834277</v>
      </c>
      <c r="J47" s="85">
        <v>8.4775929577756166</v>
      </c>
      <c r="K47" s="85">
        <v>329660.72714356706</v>
      </c>
      <c r="L47" s="85">
        <v>11.085169621455092</v>
      </c>
      <c r="M47" s="85">
        <v>385828.33144095441</v>
      </c>
      <c r="N47" s="85">
        <v>12.08124783924606</v>
      </c>
      <c r="O47" s="85">
        <v>478751.51445569826</v>
      </c>
      <c r="P47" s="85">
        <v>8.5530332851234814</v>
      </c>
      <c r="Q47" s="85">
        <v>336527.17721822736</v>
      </c>
      <c r="R47" s="85">
        <v>8.4488794416846389</v>
      </c>
      <c r="S47" s="85">
        <v>349882.39285913634</v>
      </c>
      <c r="T47" s="85">
        <v>8.3065159575343603</v>
      </c>
      <c r="U47" s="85">
        <v>357245.73583352735</v>
      </c>
      <c r="V47" s="85">
        <v>8.6456472234636284</v>
      </c>
      <c r="W47" s="85">
        <v>359727.16687965748</v>
      </c>
      <c r="X47" s="85">
        <v>8.8335504411096633</v>
      </c>
      <c r="Y47" s="85">
        <v>354020.05278725817</v>
      </c>
      <c r="Z47" s="85">
        <v>9.0046913421013564</v>
      </c>
      <c r="AA47" s="85">
        <v>372455.07563197491</v>
      </c>
      <c r="AB47" s="85">
        <v>9.8097726171768844</v>
      </c>
      <c r="AC47" s="85">
        <v>380254.88686985575</v>
      </c>
      <c r="AD47" s="85">
        <v>10.23422054313783</v>
      </c>
      <c r="AE47" s="85">
        <v>376652.26795878611</v>
      </c>
      <c r="AF47" s="85">
        <v>10.537542262206079</v>
      </c>
      <c r="AG47" s="85">
        <v>382365.31875846244</v>
      </c>
      <c r="AH47" s="85">
        <v>10.525428237224578</v>
      </c>
      <c r="AI47" s="85">
        <v>384390.08387729735</v>
      </c>
      <c r="AJ47" s="85">
        <v>11.12691737898227</v>
      </c>
      <c r="AK47" s="85">
        <v>384490.2674430043</v>
      </c>
      <c r="AL47" s="85">
        <v>11.085169621455092</v>
      </c>
      <c r="AM47" s="85">
        <v>385828.33144095441</v>
      </c>
      <c r="AN47" s="85">
        <v>11.409840200111086</v>
      </c>
      <c r="AO47" s="85">
        <v>385860.66123977531</v>
      </c>
      <c r="AP47" s="85">
        <v>11.574870136618458</v>
      </c>
      <c r="AQ47" s="85">
        <v>397957.00213757931</v>
      </c>
      <c r="AR47" s="85">
        <v>11.487896034326221</v>
      </c>
      <c r="AS47" s="85">
        <v>418675.97956219647</v>
      </c>
      <c r="AT47" s="85">
        <v>11.377090486151808</v>
      </c>
      <c r="AU47" s="85">
        <v>420214.35390029784</v>
      </c>
      <c r="AV47" s="85">
        <v>11.271815744782408</v>
      </c>
      <c r="AW47" s="85">
        <v>427441.43086866406</v>
      </c>
      <c r="AX47" s="85">
        <v>11.560875244590751</v>
      </c>
      <c r="AY47" s="85">
        <v>439239.76272320253</v>
      </c>
      <c r="AZ47" s="85">
        <v>11.681166517083524</v>
      </c>
      <c r="BA47" s="85">
        <v>444053.20543779951</v>
      </c>
      <c r="BB47" s="85">
        <v>11.773950125582408</v>
      </c>
      <c r="BC47" s="85">
        <v>434029.16934572189</v>
      </c>
      <c r="BD47" s="85">
        <v>11.847204348829511</v>
      </c>
      <c r="BE47" s="85">
        <v>447396.68778066151</v>
      </c>
      <c r="BF47" s="85">
        <v>12.096434119876454</v>
      </c>
      <c r="BG47" s="85">
        <v>466948.9194701839</v>
      </c>
      <c r="BH47" s="85">
        <v>12.096434119876454</v>
      </c>
      <c r="BI47" s="85">
        <v>466948.9194701839</v>
      </c>
      <c r="BJ47" s="85">
        <v>12.08124783924606</v>
      </c>
      <c r="BK47" s="85">
        <v>478751.51445569826</v>
      </c>
      <c r="BL47" s="85">
        <v>12.259379359746818</v>
      </c>
      <c r="BM47" s="85">
        <v>491133.24622700701</v>
      </c>
      <c r="BN47" s="85">
        <v>12.13493029513695</v>
      </c>
      <c r="BO47" s="85">
        <v>506505.26554341667</v>
      </c>
      <c r="BP47" s="85">
        <v>11.93175826507235</v>
      </c>
      <c r="BQ47" s="85">
        <v>538446.71326733159</v>
      </c>
      <c r="BR47" s="85">
        <v>12.085334854925822</v>
      </c>
      <c r="BS47" s="85">
        <v>545895.59942477546</v>
      </c>
      <c r="BT47" s="85">
        <v>12.174005752227826</v>
      </c>
      <c r="BU47" s="85">
        <v>550786.73618633975</v>
      </c>
      <c r="BV47" s="85">
        <v>12.195074431600878</v>
      </c>
      <c r="BW47" s="85">
        <v>575433.44027451507</v>
      </c>
      <c r="BX47" s="85">
        <v>12.131743008426961</v>
      </c>
      <c r="BY47" s="85">
        <v>570359.85909925913</v>
      </c>
      <c r="BZ47" s="85">
        <v>12.147905943111585</v>
      </c>
      <c r="CA47" s="85">
        <v>573602.21597272682</v>
      </c>
      <c r="CB47" s="85">
        <v>12.074518131526952</v>
      </c>
      <c r="CC47" s="85">
        <v>583929.23685365519</v>
      </c>
      <c r="CD47" s="85">
        <v>12.026292039330167</v>
      </c>
      <c r="CE47" s="85">
        <v>591013.50493933319</v>
      </c>
      <c r="CF47" s="85">
        <v>12.008314208203419</v>
      </c>
      <c r="CG47" s="85">
        <v>594058.71919195482</v>
      </c>
      <c r="CH47" s="85">
        <v>11.974267136999771</v>
      </c>
      <c r="CI47" s="85">
        <v>597674.12726616953</v>
      </c>
      <c r="CJ47" s="85">
        <v>11.91993749731809</v>
      </c>
      <c r="CK47" s="85">
        <v>595256.79851590144</v>
      </c>
      <c r="CL47" s="85">
        <v>11.807730314041567</v>
      </c>
      <c r="CM47" s="85">
        <v>611579.10236644105</v>
      </c>
      <c r="CN47" s="85">
        <v>11.752875053813378</v>
      </c>
      <c r="CO47" s="85">
        <v>633260.77018104692</v>
      </c>
      <c r="CP47" s="85">
        <v>11.861243659331874</v>
      </c>
      <c r="CQ47" s="85">
        <v>637863.19922706753</v>
      </c>
      <c r="CR47" s="85">
        <v>11.800984904853923</v>
      </c>
      <c r="CS47" s="85">
        <v>644768.72537042899</v>
      </c>
      <c r="CT47" s="85">
        <v>11.827388270243144</v>
      </c>
      <c r="CU47" s="85">
        <v>657967.22752950981</v>
      </c>
      <c r="CV47" s="85">
        <v>11.740390829012849</v>
      </c>
      <c r="CW47" s="85">
        <v>660793.08624414005</v>
      </c>
      <c r="CX47" s="85">
        <v>11.732863324327264</v>
      </c>
      <c r="CY47" s="85">
        <v>660390.46369933791</v>
      </c>
      <c r="CZ47" s="85">
        <v>11.711749590774922</v>
      </c>
      <c r="DA47" s="85">
        <v>665405.41776814277</v>
      </c>
      <c r="DB47" s="85">
        <v>11.531147359043118</v>
      </c>
      <c r="DC47" s="85">
        <v>667192.33779864281</v>
      </c>
      <c r="DD47" s="85">
        <v>11.228779746271533</v>
      </c>
      <c r="DE47" s="85">
        <v>659378.54432378605</v>
      </c>
      <c r="DF47" s="85">
        <v>10.750053075250257</v>
      </c>
      <c r="DG47" s="85">
        <v>683545.18280588707</v>
      </c>
      <c r="DH47" s="85">
        <v>10.262364732953069</v>
      </c>
      <c r="DI47" s="85">
        <v>687275.48299664259</v>
      </c>
      <c r="DJ47" s="85">
        <v>9.9856847654048142</v>
      </c>
      <c r="DK47" s="85">
        <v>702335.94097394252</v>
      </c>
      <c r="DL47" s="85">
        <v>9.6481935591453709</v>
      </c>
      <c r="DM47" s="85">
        <v>747491.35472557752</v>
      </c>
      <c r="DN47" s="85">
        <v>9.3767045868137515</v>
      </c>
      <c r="DO47" s="85">
        <v>733979.65042506659</v>
      </c>
      <c r="DP47" s="85">
        <v>9.2494568927183014</v>
      </c>
      <c r="DQ47" s="85">
        <v>748221.76691104553</v>
      </c>
      <c r="DR47" s="85">
        <v>9.0784088341924836</v>
      </c>
      <c r="DS47" s="85">
        <v>773344.52573354938</v>
      </c>
      <c r="DT47" s="85">
        <v>8.7076250218871838</v>
      </c>
      <c r="DU47" s="85">
        <v>795779.46399057482</v>
      </c>
      <c r="DV47" s="85">
        <v>8.6141013284554351</v>
      </c>
      <c r="DW47" s="85">
        <v>798595.36918881489</v>
      </c>
      <c r="DX47" s="85">
        <v>8.4994726462474315</v>
      </c>
      <c r="DY47" s="85">
        <v>817337.11283486395</v>
      </c>
      <c r="DZ47" s="85">
        <v>8.3949207902722858</v>
      </c>
      <c r="EA47" s="85">
        <v>823476.72001835972</v>
      </c>
      <c r="EB47" s="85">
        <v>8.3613451412080799</v>
      </c>
      <c r="EC47" s="85">
        <v>846292.83341003978</v>
      </c>
      <c r="ED47" s="85">
        <v>8.3273962762894111</v>
      </c>
      <c r="EE47" s="85">
        <v>854298.77422755014</v>
      </c>
      <c r="EF47" s="85">
        <v>8.326719703359748</v>
      </c>
      <c r="EG47" s="85">
        <v>861961.27148363995</v>
      </c>
      <c r="EH47" s="85">
        <v>8.280560303612468</v>
      </c>
      <c r="EI47" s="85">
        <v>883495.25724221021</v>
      </c>
      <c r="EJ47" s="85">
        <v>8.4071304305690813</v>
      </c>
      <c r="EK47" s="85">
        <v>908273.91327740008</v>
      </c>
    </row>
    <row r="48" spans="1:141" ht="31.5" x14ac:dyDescent="0.25">
      <c r="B48" s="259">
        <v>5</v>
      </c>
      <c r="C48" s="261" t="s">
        <v>632</v>
      </c>
      <c r="D48" s="85">
        <v>12.596998695592458</v>
      </c>
      <c r="E48" s="85">
        <v>40237.090276078285</v>
      </c>
      <c r="F48" s="85">
        <v>11.334878651283079</v>
      </c>
      <c r="G48" s="85">
        <v>61158.015869998308</v>
      </c>
      <c r="H48" s="85">
        <v>10.149112403849914</v>
      </c>
      <c r="I48" s="85">
        <v>87168.513137134199</v>
      </c>
      <c r="J48" s="85">
        <v>9.2880054943544241</v>
      </c>
      <c r="K48" s="85">
        <v>108177.8537521937</v>
      </c>
      <c r="L48" s="85">
        <v>11.334885510319708</v>
      </c>
      <c r="M48" s="85">
        <v>140053.24027175127</v>
      </c>
      <c r="N48" s="85">
        <v>12.318686608973213</v>
      </c>
      <c r="O48" s="85">
        <v>167178.61767820138</v>
      </c>
      <c r="P48" s="85">
        <v>9.2424100521526213</v>
      </c>
      <c r="Q48" s="85">
        <v>111697.04559486372</v>
      </c>
      <c r="R48" s="85">
        <v>9.1619899927499056</v>
      </c>
      <c r="S48" s="85">
        <v>114413.22126531212</v>
      </c>
      <c r="T48" s="85">
        <v>9.067552713174857</v>
      </c>
      <c r="U48" s="85">
        <v>117325.24714384203</v>
      </c>
      <c r="V48" s="85">
        <v>9.242731553067598</v>
      </c>
      <c r="W48" s="85">
        <v>119545.74067009198</v>
      </c>
      <c r="X48" s="85">
        <v>9.3691191167937635</v>
      </c>
      <c r="Y48" s="85">
        <v>122180.51677547373</v>
      </c>
      <c r="Z48" s="85">
        <v>9.4176820198951745</v>
      </c>
      <c r="AA48" s="85">
        <v>127759.81405859331</v>
      </c>
      <c r="AB48" s="85">
        <v>10.14689838706612</v>
      </c>
      <c r="AC48" s="85">
        <v>129870.30378175835</v>
      </c>
      <c r="AD48" s="85">
        <v>10.596539990203402</v>
      </c>
      <c r="AE48" s="85">
        <v>130940.37186948002</v>
      </c>
      <c r="AF48" s="85">
        <v>10.747139566104707</v>
      </c>
      <c r="AG48" s="85">
        <v>133265.54606344827</v>
      </c>
      <c r="AH48" s="85">
        <v>10.734506964729807</v>
      </c>
      <c r="AI48" s="85">
        <v>133628.23732985236</v>
      </c>
      <c r="AJ48" s="85">
        <v>11.164608414102752</v>
      </c>
      <c r="AK48" s="85">
        <v>134504.67563097531</v>
      </c>
      <c r="AL48" s="85">
        <v>11.334885510319708</v>
      </c>
      <c r="AM48" s="85">
        <v>140053.24027175127</v>
      </c>
      <c r="AN48" s="85">
        <v>11.68522127645671</v>
      </c>
      <c r="AO48" s="85">
        <v>142469.21286740596</v>
      </c>
      <c r="AP48" s="85">
        <v>11.800272355182127</v>
      </c>
      <c r="AQ48" s="85">
        <v>145530.98248890118</v>
      </c>
      <c r="AR48" s="85">
        <v>11.800230556186451</v>
      </c>
      <c r="AS48" s="85">
        <v>149380.81678851636</v>
      </c>
      <c r="AT48" s="85">
        <v>11.811774530186824</v>
      </c>
      <c r="AU48" s="85">
        <v>150139.34144755703</v>
      </c>
      <c r="AV48" s="85">
        <v>11.461946903333223</v>
      </c>
      <c r="AW48" s="85">
        <v>154017.66486351701</v>
      </c>
      <c r="AX48" s="85">
        <v>11.851298957408934</v>
      </c>
      <c r="AY48" s="85">
        <v>156701.42059787095</v>
      </c>
      <c r="AZ48" s="85">
        <v>11.978890377268483</v>
      </c>
      <c r="BA48" s="85">
        <v>158524.28359108203</v>
      </c>
      <c r="BB48" s="85">
        <v>12.01325657758392</v>
      </c>
      <c r="BC48" s="85">
        <v>156391.304979907</v>
      </c>
      <c r="BD48" s="85">
        <v>12.12894030964573</v>
      </c>
      <c r="BE48" s="85">
        <v>158181.84644389033</v>
      </c>
      <c r="BF48" s="85">
        <v>12.411817991767814</v>
      </c>
      <c r="BG48" s="85">
        <v>162744.54216766736</v>
      </c>
      <c r="BH48" s="85">
        <v>12.411817991767814</v>
      </c>
      <c r="BI48" s="85">
        <v>162744.54216766736</v>
      </c>
      <c r="BJ48" s="85">
        <v>12.318686608973213</v>
      </c>
      <c r="BK48" s="85">
        <v>167178.61767820138</v>
      </c>
      <c r="BL48" s="85">
        <v>12.600229957123311</v>
      </c>
      <c r="BM48" s="85">
        <v>168660.28953613143</v>
      </c>
      <c r="BN48" s="85">
        <v>12.053982999318535</v>
      </c>
      <c r="BO48" s="85">
        <v>171269.18493950117</v>
      </c>
      <c r="BP48" s="85">
        <v>12.022620031918507</v>
      </c>
      <c r="BQ48" s="85">
        <v>174043.74561668301</v>
      </c>
      <c r="BR48" s="85">
        <v>12.020624014182266</v>
      </c>
      <c r="BS48" s="85">
        <v>174332.62914440306</v>
      </c>
      <c r="BT48" s="85">
        <v>12.025193571870798</v>
      </c>
      <c r="BU48" s="85">
        <v>175927.45753525093</v>
      </c>
      <c r="BV48" s="85">
        <v>12.039245840224631</v>
      </c>
      <c r="BW48" s="85">
        <v>177062.15402488303</v>
      </c>
      <c r="BX48" s="85">
        <v>12.188847774468634</v>
      </c>
      <c r="BY48" s="85">
        <v>179092.063723053</v>
      </c>
      <c r="BZ48" s="85">
        <v>12.17246244548809</v>
      </c>
      <c r="CA48" s="85">
        <v>180209.97857151038</v>
      </c>
      <c r="CB48" s="85">
        <v>12.394271046625613</v>
      </c>
      <c r="CC48" s="85">
        <v>182065.08242857241</v>
      </c>
      <c r="CD48" s="85">
        <v>12.343484638722023</v>
      </c>
      <c r="CE48" s="85">
        <v>182279.22381015652</v>
      </c>
      <c r="CF48" s="85">
        <v>12.294548391161243</v>
      </c>
      <c r="CG48" s="85">
        <v>184369.20775592542</v>
      </c>
      <c r="CH48" s="85">
        <v>12.270041158528352</v>
      </c>
      <c r="CI48" s="85">
        <v>186650.65348838596</v>
      </c>
      <c r="CJ48" s="85">
        <v>12.236996449722751</v>
      </c>
      <c r="CK48" s="85">
        <v>186507.94028148855</v>
      </c>
      <c r="CL48" s="85">
        <v>12.202771460668147</v>
      </c>
      <c r="CM48" s="85">
        <v>190416.53278664596</v>
      </c>
      <c r="CN48" s="85">
        <v>12.222705979375393</v>
      </c>
      <c r="CO48" s="85">
        <v>196343.435208946</v>
      </c>
      <c r="CP48" s="85">
        <v>12.165609720521651</v>
      </c>
      <c r="CQ48" s="85">
        <v>197476.15984856803</v>
      </c>
      <c r="CR48" s="85">
        <v>12.245389989773752</v>
      </c>
      <c r="CS48" s="85">
        <v>199584.26330062814</v>
      </c>
      <c r="CT48" s="85">
        <v>12.261402052704495</v>
      </c>
      <c r="CU48" s="85">
        <v>202156.39163708608</v>
      </c>
      <c r="CV48" s="85">
        <v>12.208632885175065</v>
      </c>
      <c r="CW48" s="85">
        <v>202505.42480534597</v>
      </c>
      <c r="CX48" s="85">
        <v>12.199986210065367</v>
      </c>
      <c r="CY48" s="85">
        <v>208375.93285823605</v>
      </c>
      <c r="CZ48" s="85">
        <v>12.175674305365355</v>
      </c>
      <c r="DA48" s="85">
        <v>208520.18313449097</v>
      </c>
      <c r="DB48" s="85">
        <v>11.924447930607819</v>
      </c>
      <c r="DC48" s="85">
        <v>207666.18593042291</v>
      </c>
      <c r="DD48" s="85">
        <v>11.208823358498657</v>
      </c>
      <c r="DE48" s="85">
        <v>206501.06198931346</v>
      </c>
      <c r="DF48" s="85">
        <v>11.003207831137839</v>
      </c>
      <c r="DG48" s="85">
        <v>208542.62764113344</v>
      </c>
      <c r="DH48" s="85">
        <v>10.913954965034318</v>
      </c>
      <c r="DI48" s="85">
        <v>207779.20496059599</v>
      </c>
      <c r="DJ48" s="85">
        <v>10.8270881605859</v>
      </c>
      <c r="DK48" s="85">
        <v>209886.45368305387</v>
      </c>
      <c r="DL48" s="85">
        <v>10.554670470787368</v>
      </c>
      <c r="DM48" s="85">
        <v>213311.36661917594</v>
      </c>
      <c r="DN48" s="85">
        <v>10.247203186809243</v>
      </c>
      <c r="DO48" s="85">
        <v>213937.46146479962</v>
      </c>
      <c r="DP48" s="85">
        <v>10.102437471289587</v>
      </c>
      <c r="DQ48" s="85">
        <v>213022.19212334781</v>
      </c>
      <c r="DR48" s="85">
        <v>9.971226320139511</v>
      </c>
      <c r="DS48" s="85">
        <v>217308.38369683558</v>
      </c>
      <c r="DT48" s="85">
        <v>9.6147566952189827</v>
      </c>
      <c r="DU48" s="85">
        <v>219499.25586261688</v>
      </c>
      <c r="DV48" s="85">
        <v>9.4822863099905028</v>
      </c>
      <c r="DW48" s="85">
        <v>225606.248117487</v>
      </c>
      <c r="DX48" s="85">
        <v>9.4676617300428898</v>
      </c>
      <c r="DY48" s="85">
        <v>230945.29311747273</v>
      </c>
      <c r="DZ48" s="85">
        <v>9.3172613629257874</v>
      </c>
      <c r="EA48" s="85">
        <v>233152.63501793452</v>
      </c>
      <c r="EB48" s="85">
        <v>9.2608995439311972</v>
      </c>
      <c r="EC48" s="85">
        <v>235647.34966969388</v>
      </c>
      <c r="ED48" s="85">
        <v>9.2172156474463165</v>
      </c>
      <c r="EE48" s="85">
        <v>248991.29830927806</v>
      </c>
      <c r="EF48" s="85">
        <v>9.2361593226775547</v>
      </c>
      <c r="EG48" s="85">
        <v>247833.55104379886</v>
      </c>
      <c r="EH48" s="85">
        <v>9.31589712073737</v>
      </c>
      <c r="EI48" s="85">
        <v>252102.27257889966</v>
      </c>
      <c r="EJ48" s="85">
        <v>9.3087358168002527</v>
      </c>
      <c r="EK48" s="85">
        <v>257026.69090330027</v>
      </c>
    </row>
    <row r="49" spans="2:141" x14ac:dyDescent="0.25">
      <c r="B49" s="259">
        <v>6</v>
      </c>
      <c r="C49" s="260" t="s">
        <v>240</v>
      </c>
      <c r="D49" s="85">
        <v>13.23395665969846</v>
      </c>
      <c r="E49" s="85">
        <v>57758.921425389999</v>
      </c>
      <c r="F49" s="85">
        <v>11.540767320568426</v>
      </c>
      <c r="G49" s="85">
        <v>57673.183244221</v>
      </c>
      <c r="H49" s="85">
        <v>10.570552655599155</v>
      </c>
      <c r="I49" s="85">
        <v>61728.820918210004</v>
      </c>
      <c r="J49" s="85">
        <v>9.3698001996509497</v>
      </c>
      <c r="K49" s="85">
        <v>81240.8687336</v>
      </c>
      <c r="L49" s="85">
        <v>11.942340466551894</v>
      </c>
      <c r="M49" s="85">
        <v>104245.21593393</v>
      </c>
      <c r="N49" s="85">
        <v>12.826315694744252</v>
      </c>
      <c r="O49" s="85">
        <v>114735.10752489998</v>
      </c>
      <c r="P49" s="85">
        <v>9.4161929695800719</v>
      </c>
      <c r="Q49" s="85">
        <v>83266.441590989998</v>
      </c>
      <c r="R49" s="85">
        <v>9.2025850555689708</v>
      </c>
      <c r="S49" s="85">
        <v>85276.335041109982</v>
      </c>
      <c r="T49" s="85">
        <v>9.1593080126761901</v>
      </c>
      <c r="U49" s="85">
        <v>87993.078317730979</v>
      </c>
      <c r="V49" s="85">
        <v>9.376551617369822</v>
      </c>
      <c r="W49" s="85">
        <v>89301.714988200998</v>
      </c>
      <c r="X49" s="85">
        <v>9.5367287069350812</v>
      </c>
      <c r="Y49" s="85">
        <v>92542.173336070991</v>
      </c>
      <c r="Z49" s="85">
        <v>9.8020761479522545</v>
      </c>
      <c r="AA49" s="85">
        <v>96619.075106080985</v>
      </c>
      <c r="AB49" s="85">
        <v>10.593909033538344</v>
      </c>
      <c r="AC49" s="85">
        <v>98968.334685529975</v>
      </c>
      <c r="AD49" s="85">
        <v>11.134455251208125</v>
      </c>
      <c r="AE49" s="85">
        <v>100204.02428081998</v>
      </c>
      <c r="AF49" s="85">
        <v>11.417589683474723</v>
      </c>
      <c r="AG49" s="85">
        <v>101058.01809242999</v>
      </c>
      <c r="AH49" s="85">
        <v>10.794007325515363</v>
      </c>
      <c r="AI49" s="85">
        <v>101613.49581617001</v>
      </c>
      <c r="AJ49" s="85">
        <v>11.823303322541639</v>
      </c>
      <c r="AK49" s="85">
        <v>102695.96765161603</v>
      </c>
      <c r="AL49" s="85">
        <v>11.942340466551894</v>
      </c>
      <c r="AM49" s="85">
        <v>104245.21593393</v>
      </c>
      <c r="AN49" s="85">
        <v>12.278012677030382</v>
      </c>
      <c r="AO49" s="85">
        <v>104291.36589618998</v>
      </c>
      <c r="AP49" s="85">
        <v>12.364755744348937</v>
      </c>
      <c r="AQ49" s="85">
        <v>103146.407913991</v>
      </c>
      <c r="AR49" s="85">
        <v>12.376464547969476</v>
      </c>
      <c r="AS49" s="85">
        <v>103197.13699300103</v>
      </c>
      <c r="AT49" s="85">
        <v>12.171872152649643</v>
      </c>
      <c r="AU49" s="85">
        <v>104347.16828566094</v>
      </c>
      <c r="AV49" s="85">
        <v>11.432941534089679</v>
      </c>
      <c r="AW49" s="85">
        <v>105581.271899571</v>
      </c>
      <c r="AX49" s="85">
        <v>12.262726498162662</v>
      </c>
      <c r="AY49" s="85">
        <v>108370.27815622998</v>
      </c>
      <c r="AZ49" s="85">
        <v>12.469025076664961</v>
      </c>
      <c r="BA49" s="85">
        <v>108672.59102714098</v>
      </c>
      <c r="BB49" s="85">
        <v>12.546046015256209</v>
      </c>
      <c r="BC49" s="85">
        <v>111270.42172696999</v>
      </c>
      <c r="BD49" s="85">
        <v>12.719149301977305</v>
      </c>
      <c r="BE49" s="85">
        <v>113778.22997335</v>
      </c>
      <c r="BF49" s="85">
        <v>12.93471849767608</v>
      </c>
      <c r="BG49" s="85">
        <v>113388.86669447001</v>
      </c>
      <c r="BH49" s="85">
        <v>12.93471849767608</v>
      </c>
      <c r="BI49" s="85">
        <v>113388.86669447001</v>
      </c>
      <c r="BJ49" s="85">
        <v>12.826315694744252</v>
      </c>
      <c r="BK49" s="85">
        <v>114735.10752489998</v>
      </c>
      <c r="BL49" s="85">
        <v>13.086948007151562</v>
      </c>
      <c r="BM49" s="85">
        <v>115915.71255314996</v>
      </c>
      <c r="BN49" s="85">
        <v>12.993250413502041</v>
      </c>
      <c r="BO49" s="85">
        <v>116250.68921794102</v>
      </c>
      <c r="BP49" s="85">
        <v>12.945247867795338</v>
      </c>
      <c r="BQ49" s="85">
        <v>119107.03299129095</v>
      </c>
      <c r="BR49" s="85">
        <v>12.869314172369897</v>
      </c>
      <c r="BS49" s="85">
        <v>120076.12806368101</v>
      </c>
      <c r="BT49" s="85">
        <v>12.882887776347875</v>
      </c>
      <c r="BU49" s="85">
        <v>118694.36305065101</v>
      </c>
      <c r="BV49" s="85">
        <v>12.911760024579888</v>
      </c>
      <c r="BW49" s="85">
        <v>117566.01786618101</v>
      </c>
      <c r="BX49" s="85">
        <v>12.872438998133948</v>
      </c>
      <c r="BY49" s="85">
        <v>116847.41069422998</v>
      </c>
      <c r="BZ49" s="85">
        <v>12.846283853792823</v>
      </c>
      <c r="CA49" s="85">
        <v>116723.37914032416</v>
      </c>
      <c r="CB49" s="85">
        <v>12.706484255860467</v>
      </c>
      <c r="CC49" s="85">
        <v>117291.9266382511</v>
      </c>
      <c r="CD49" s="85">
        <v>12.634852311156981</v>
      </c>
      <c r="CE49" s="85">
        <v>118075.44875714107</v>
      </c>
      <c r="CF49" s="85">
        <v>12.544868749558992</v>
      </c>
      <c r="CG49" s="85">
        <v>119436.75465494108</v>
      </c>
      <c r="CH49" s="85">
        <v>12.450951981099507</v>
      </c>
      <c r="CI49" s="85">
        <v>118860.33896084109</v>
      </c>
      <c r="CJ49" s="85">
        <v>12.431442418657861</v>
      </c>
      <c r="CK49" s="85">
        <v>118203.13435648003</v>
      </c>
      <c r="CL49" s="85">
        <v>12.386458139258844</v>
      </c>
      <c r="CM49" s="85">
        <v>119631.28861992</v>
      </c>
      <c r="CN49" s="85">
        <v>12.394377047309352</v>
      </c>
      <c r="CO49" s="85">
        <v>129590.38854260999</v>
      </c>
      <c r="CP49" s="85">
        <v>12.396378378451429</v>
      </c>
      <c r="CQ49" s="85">
        <v>129710.21888410916</v>
      </c>
      <c r="CR49" s="85">
        <v>12.379417328275943</v>
      </c>
      <c r="CS49" s="85">
        <v>131716.22519281</v>
      </c>
      <c r="CT49" s="85">
        <v>12.324917990248551</v>
      </c>
      <c r="CU49" s="85">
        <v>133995.68223580997</v>
      </c>
      <c r="CV49" s="85">
        <v>12.258389398431095</v>
      </c>
      <c r="CW49" s="85">
        <v>134958.87541139001</v>
      </c>
      <c r="CX49" s="85">
        <v>12.266809521261836</v>
      </c>
      <c r="CY49" s="85">
        <v>133160.27984501002</v>
      </c>
      <c r="CZ49" s="85">
        <v>12.217024921794312</v>
      </c>
      <c r="DA49" s="85">
        <v>133493.92477725996</v>
      </c>
      <c r="DB49" s="85">
        <v>12.052259809333838</v>
      </c>
      <c r="DC49" s="85">
        <v>132736.79839615</v>
      </c>
      <c r="DD49" s="85">
        <v>11.562070008081132</v>
      </c>
      <c r="DE49" s="85">
        <v>132012.80095549999</v>
      </c>
      <c r="DF49" s="85">
        <v>11.162373694025179</v>
      </c>
      <c r="DG49" s="85">
        <v>140543.75075357</v>
      </c>
      <c r="DH49" s="85">
        <v>10.910656426056185</v>
      </c>
      <c r="DI49" s="85">
        <v>142081.95076178998</v>
      </c>
      <c r="DJ49" s="85">
        <v>10.665740417195346</v>
      </c>
      <c r="DK49" s="85">
        <v>138324.10156314998</v>
      </c>
      <c r="DL49" s="85">
        <v>10.406994062183214</v>
      </c>
      <c r="DM49" s="85">
        <v>137972.22808106005</v>
      </c>
      <c r="DN49" s="85">
        <v>10.027392940115559</v>
      </c>
      <c r="DO49" s="85">
        <v>139673.50509381003</v>
      </c>
      <c r="DP49" s="85">
        <v>9.9109850784103006</v>
      </c>
      <c r="DQ49" s="85">
        <v>145572.05743069007</v>
      </c>
      <c r="DR49" s="85">
        <v>9.7148309917755533</v>
      </c>
      <c r="DS49" s="85">
        <v>145278.92336491993</v>
      </c>
      <c r="DT49" s="85">
        <v>9.3853435391663904</v>
      </c>
      <c r="DU49" s="85">
        <v>147930.75440829</v>
      </c>
      <c r="DV49" s="85">
        <v>9.3273141662566275</v>
      </c>
      <c r="DW49" s="85">
        <v>148095.45006798999</v>
      </c>
      <c r="DX49" s="85">
        <v>9.1927484079487822</v>
      </c>
      <c r="DY49" s="85">
        <v>162722.07991502006</v>
      </c>
      <c r="DZ49" s="85">
        <v>9.1310034823641466</v>
      </c>
      <c r="EA49" s="85">
        <v>155016.37898135005</v>
      </c>
      <c r="EB49" s="85">
        <v>9.0874132806992893</v>
      </c>
      <c r="EC49" s="85">
        <v>155730.54764732</v>
      </c>
      <c r="ED49" s="85">
        <v>9.0557806006550461</v>
      </c>
      <c r="EE49" s="85">
        <v>159217.48707697989</v>
      </c>
      <c r="EF49" s="85">
        <v>9.0398364989139743</v>
      </c>
      <c r="EG49" s="85">
        <v>165224.89871432001</v>
      </c>
      <c r="EH49" s="85">
        <v>9.1174639678395355</v>
      </c>
      <c r="EI49" s="85">
        <v>165641.32571230998</v>
      </c>
      <c r="EJ49" s="85">
        <v>9.1353067662577896</v>
      </c>
      <c r="EK49" s="85">
        <v>171418.99400418194</v>
      </c>
    </row>
    <row r="50" spans="2:141" x14ac:dyDescent="0.25">
      <c r="B50" s="61">
        <v>7</v>
      </c>
      <c r="C50" s="260" t="s">
        <v>241</v>
      </c>
      <c r="D50" s="85">
        <v>12.725605746780273</v>
      </c>
      <c r="E50" s="85">
        <v>5319.8847653549992</v>
      </c>
      <c r="F50" s="85">
        <v>10.354396657659903</v>
      </c>
      <c r="G50" s="85">
        <v>10229.41987673</v>
      </c>
      <c r="H50" s="85">
        <v>9.5456521066654396</v>
      </c>
      <c r="I50" s="85">
        <v>16083.921973379998</v>
      </c>
      <c r="J50" s="85">
        <v>8.0055796649916147</v>
      </c>
      <c r="K50" s="85">
        <v>27939.104650909998</v>
      </c>
      <c r="L50" s="85">
        <v>12.273483606622754</v>
      </c>
      <c r="M50" s="85">
        <v>34419.827632520006</v>
      </c>
      <c r="N50" s="85">
        <v>12.591253643110512</v>
      </c>
      <c r="O50" s="85">
        <v>33207.616342446985</v>
      </c>
      <c r="P50" s="85">
        <v>8.4339732603718378</v>
      </c>
      <c r="Q50" s="85">
        <v>28475.147404489995</v>
      </c>
      <c r="R50" s="85">
        <v>7.8737712135260098</v>
      </c>
      <c r="S50" s="85">
        <v>28652.202998549998</v>
      </c>
      <c r="T50" s="85">
        <v>7.8680356447772377</v>
      </c>
      <c r="U50" s="85">
        <v>29857.026999310008</v>
      </c>
      <c r="V50" s="85">
        <v>8.1813892755649515</v>
      </c>
      <c r="W50" s="85">
        <v>30000.562961499996</v>
      </c>
      <c r="X50" s="85">
        <v>8.5162811811768471</v>
      </c>
      <c r="Y50" s="85">
        <v>29588.696428140003</v>
      </c>
      <c r="Z50" s="85">
        <v>9.1493410305966503</v>
      </c>
      <c r="AA50" s="85">
        <v>32288.119386059996</v>
      </c>
      <c r="AB50" s="85">
        <v>10.427394967998628</v>
      </c>
      <c r="AC50" s="85">
        <v>33801.56700974999</v>
      </c>
      <c r="AD50" s="85">
        <v>11.006680621079708</v>
      </c>
      <c r="AE50" s="85">
        <v>31943.370709680003</v>
      </c>
      <c r="AF50" s="85">
        <v>11.396779717048185</v>
      </c>
      <c r="AG50" s="85">
        <v>31298.754963629999</v>
      </c>
      <c r="AH50" s="85">
        <v>11.161019730039582</v>
      </c>
      <c r="AI50" s="85">
        <v>31213.79312808</v>
      </c>
      <c r="AJ50" s="85">
        <v>12.016696554475212</v>
      </c>
      <c r="AK50" s="85">
        <v>31743.316802450005</v>
      </c>
      <c r="AL50" s="85">
        <v>12.273483606622754</v>
      </c>
      <c r="AM50" s="85">
        <v>34419.827632520006</v>
      </c>
      <c r="AN50" s="85">
        <v>12.426024406321963</v>
      </c>
      <c r="AO50" s="85">
        <v>34044.756403259998</v>
      </c>
      <c r="AP50" s="85">
        <v>12.396898129466571</v>
      </c>
      <c r="AQ50" s="85">
        <v>33747.406536559996</v>
      </c>
      <c r="AR50" s="85">
        <v>12.272132746838317</v>
      </c>
      <c r="AS50" s="85">
        <v>34893.561025740004</v>
      </c>
      <c r="AT50" s="85">
        <v>12.052299571744937</v>
      </c>
      <c r="AU50" s="85">
        <v>33957.9043466</v>
      </c>
      <c r="AV50" s="85">
        <v>11.361970820533049</v>
      </c>
      <c r="AW50" s="85">
        <v>35367.48017998998</v>
      </c>
      <c r="AX50" s="85">
        <v>12.0599945927778</v>
      </c>
      <c r="AY50" s="85">
        <v>34966.699184709993</v>
      </c>
      <c r="AZ50" s="85">
        <v>12.254066388229175</v>
      </c>
      <c r="BA50" s="85">
        <v>35243.408044796997</v>
      </c>
      <c r="BB50" s="85">
        <v>12.358276957718887</v>
      </c>
      <c r="BC50" s="85">
        <v>34497.883352700002</v>
      </c>
      <c r="BD50" s="85">
        <v>12.414453857542956</v>
      </c>
      <c r="BE50" s="85">
        <v>34112.557094797005</v>
      </c>
      <c r="BF50" s="85">
        <v>12.737360772362953</v>
      </c>
      <c r="BG50" s="85">
        <v>33585.546765177009</v>
      </c>
      <c r="BH50" s="85">
        <v>12.737360772362953</v>
      </c>
      <c r="BI50" s="85">
        <v>33585.546765177009</v>
      </c>
      <c r="BJ50" s="85">
        <v>12.591253643110512</v>
      </c>
      <c r="BK50" s="85">
        <v>33207.616342446985</v>
      </c>
      <c r="BL50" s="85">
        <v>12.845969384577604</v>
      </c>
      <c r="BM50" s="85">
        <v>32400.656296087003</v>
      </c>
      <c r="BN50" s="85">
        <v>12.722904589889506</v>
      </c>
      <c r="BO50" s="85">
        <v>33172.960112087007</v>
      </c>
      <c r="BP50" s="85">
        <v>12.747047239090138</v>
      </c>
      <c r="BQ50" s="85">
        <v>33621.419956616999</v>
      </c>
      <c r="BR50" s="85">
        <v>12.653040248645624</v>
      </c>
      <c r="BS50" s="85">
        <v>31194.410975646995</v>
      </c>
      <c r="BT50" s="85">
        <v>12.57554022148658</v>
      </c>
      <c r="BU50" s="85">
        <v>31941.440228516993</v>
      </c>
      <c r="BV50" s="85">
        <v>12.627455642325817</v>
      </c>
      <c r="BW50" s="85">
        <v>33917.954242956992</v>
      </c>
      <c r="BX50" s="85">
        <v>12.552783783120516</v>
      </c>
      <c r="BY50" s="85">
        <v>32898.184603267007</v>
      </c>
      <c r="BZ50" s="85">
        <v>12.398285339172286</v>
      </c>
      <c r="CA50" s="85">
        <v>32548.713719306994</v>
      </c>
      <c r="CB50" s="85">
        <v>12.392442350306741</v>
      </c>
      <c r="CC50" s="85">
        <v>33297.751772740005</v>
      </c>
      <c r="CD50" s="85">
        <v>12.291560214535643</v>
      </c>
      <c r="CE50" s="85">
        <v>33774.071411740006</v>
      </c>
      <c r="CF50" s="85">
        <v>12.241469198881431</v>
      </c>
      <c r="CG50" s="85">
        <v>33565.128289270004</v>
      </c>
      <c r="CH50" s="85">
        <v>12.207411706649754</v>
      </c>
      <c r="CI50" s="85">
        <v>35571.386322130005</v>
      </c>
      <c r="CJ50" s="85">
        <v>12.180511287927846</v>
      </c>
      <c r="CK50" s="85">
        <v>35221.403258819992</v>
      </c>
      <c r="CL50" s="85">
        <v>12.041494205354326</v>
      </c>
      <c r="CM50" s="85">
        <v>34929.877100780002</v>
      </c>
      <c r="CN50" s="85">
        <v>12.019322264809411</v>
      </c>
      <c r="CO50" s="85">
        <v>35615.75602973999</v>
      </c>
      <c r="CP50" s="85">
        <v>12.131442086950113</v>
      </c>
      <c r="CQ50" s="85">
        <v>35069.226180229991</v>
      </c>
      <c r="CR50" s="85">
        <v>12.060407244750627</v>
      </c>
      <c r="CS50" s="85">
        <v>34945.137417650003</v>
      </c>
      <c r="CT50" s="85">
        <v>12.107712679153778</v>
      </c>
      <c r="CU50" s="85">
        <v>35645.711492449998</v>
      </c>
      <c r="CV50" s="85">
        <v>12.005047860594306</v>
      </c>
      <c r="CW50" s="85">
        <v>35156.500957039992</v>
      </c>
      <c r="CX50" s="85">
        <v>11.93172389393923</v>
      </c>
      <c r="CY50" s="85">
        <v>37151.248155124995</v>
      </c>
      <c r="CZ50" s="85">
        <v>11.903290270897774</v>
      </c>
      <c r="DA50" s="85">
        <v>38059.103516484996</v>
      </c>
      <c r="DB50" s="85">
        <v>11.794466931331915</v>
      </c>
      <c r="DC50" s="85">
        <v>37982.818814794999</v>
      </c>
      <c r="DD50" s="85">
        <v>11.447307455521861</v>
      </c>
      <c r="DE50" s="85">
        <v>38162.394223480005</v>
      </c>
      <c r="DF50" s="85">
        <v>10.852530368147205</v>
      </c>
      <c r="DG50" s="85">
        <v>41345.03355610001</v>
      </c>
      <c r="DH50" s="85">
        <v>10.417454697879677</v>
      </c>
      <c r="DI50" s="85">
        <v>41355.844210674994</v>
      </c>
      <c r="DJ50" s="85">
        <v>10.089601940314296</v>
      </c>
      <c r="DK50" s="85">
        <v>43165.983456515009</v>
      </c>
      <c r="DL50" s="85">
        <v>9.465915357913179</v>
      </c>
      <c r="DM50" s="85">
        <v>48564.232263885002</v>
      </c>
      <c r="DN50" s="85">
        <v>9.014899606087587</v>
      </c>
      <c r="DO50" s="85">
        <v>50390.856645285006</v>
      </c>
      <c r="DP50" s="85">
        <v>8.8234812914982541</v>
      </c>
      <c r="DQ50" s="85">
        <v>56612.671918184999</v>
      </c>
      <c r="DR50" s="85">
        <v>8.70148877944</v>
      </c>
      <c r="DS50" s="85">
        <v>64059.652623344991</v>
      </c>
      <c r="DT50" s="85">
        <v>8.3870234091415092</v>
      </c>
      <c r="DU50" s="85">
        <v>66199.130996149979</v>
      </c>
      <c r="DV50" s="85">
        <v>8.502328606548831</v>
      </c>
      <c r="DW50" s="85">
        <v>70411.651590479974</v>
      </c>
      <c r="DX50" s="85">
        <v>8.4761250518877755</v>
      </c>
      <c r="DY50" s="85">
        <v>78994.437621949983</v>
      </c>
      <c r="DZ50" s="85">
        <v>8.2028467766732582</v>
      </c>
      <c r="EA50" s="85">
        <v>81611.549565360008</v>
      </c>
      <c r="EB50" s="85">
        <v>8.0713954752351889</v>
      </c>
      <c r="EC50" s="85">
        <v>81259.048995639998</v>
      </c>
      <c r="ED50" s="85">
        <v>8.0474452102535761</v>
      </c>
      <c r="EE50" s="85">
        <v>90923.624939729998</v>
      </c>
      <c r="EF50" s="85">
        <v>8.1383997689785996</v>
      </c>
      <c r="EG50" s="85">
        <v>92085.020870529959</v>
      </c>
      <c r="EH50" s="85">
        <v>8.2591483171841595</v>
      </c>
      <c r="EI50" s="85">
        <v>88437.066909640009</v>
      </c>
      <c r="EJ50" s="85">
        <v>8.3569567871981381</v>
      </c>
      <c r="EK50" s="85">
        <v>88206.067134439989</v>
      </c>
    </row>
    <row r="51" spans="2:141" x14ac:dyDescent="0.25">
      <c r="B51" s="259">
        <v>8</v>
      </c>
      <c r="C51" s="260" t="s">
        <v>242</v>
      </c>
      <c r="D51" s="85">
        <v>13.050807196916226</v>
      </c>
      <c r="E51" s="85">
        <v>29450.762511543693</v>
      </c>
      <c r="F51" s="85">
        <v>11.446633681096042</v>
      </c>
      <c r="G51" s="85">
        <v>38297.302054207503</v>
      </c>
      <c r="H51" s="85">
        <v>10.185755423158987</v>
      </c>
      <c r="I51" s="85">
        <v>52431.485159234893</v>
      </c>
      <c r="J51" s="85">
        <v>9.5151235963335132</v>
      </c>
      <c r="K51" s="85">
        <v>76618.565482021935</v>
      </c>
      <c r="L51" s="85">
        <v>12.028361067363557</v>
      </c>
      <c r="M51" s="85">
        <v>120085.96593482027</v>
      </c>
      <c r="N51" s="85">
        <v>13.112203573526962</v>
      </c>
      <c r="O51" s="85">
        <v>137279.04203391913</v>
      </c>
      <c r="P51" s="85">
        <v>9.5660613323530015</v>
      </c>
      <c r="Q51" s="85">
        <v>83518.22225560309</v>
      </c>
      <c r="R51" s="85">
        <v>9.3984963376927624</v>
      </c>
      <c r="S51" s="85">
        <v>86013.598883908184</v>
      </c>
      <c r="T51" s="85">
        <v>9.3440253104633655</v>
      </c>
      <c r="U51" s="85">
        <v>89851.487786633705</v>
      </c>
      <c r="V51" s="85">
        <v>9.4475919206567198</v>
      </c>
      <c r="W51" s="85">
        <v>93708.629753861809</v>
      </c>
      <c r="X51" s="85">
        <v>9.4861272443730051</v>
      </c>
      <c r="Y51" s="85">
        <v>99963.035979379143</v>
      </c>
      <c r="Z51" s="85">
        <v>9.7232162003351306</v>
      </c>
      <c r="AA51" s="85">
        <v>106711.63814458967</v>
      </c>
      <c r="AB51" s="85">
        <v>10.518199528224589</v>
      </c>
      <c r="AC51" s="85">
        <v>110463.67402986567</v>
      </c>
      <c r="AD51" s="85">
        <v>11.087248261627687</v>
      </c>
      <c r="AE51" s="85">
        <v>112194.97624360441</v>
      </c>
      <c r="AF51" s="85">
        <v>11.313856668496344</v>
      </c>
      <c r="AG51" s="85">
        <v>114838.69615776019</v>
      </c>
      <c r="AH51" s="85">
        <v>10.782331442671353</v>
      </c>
      <c r="AI51" s="85">
        <v>115626.58328715496</v>
      </c>
      <c r="AJ51" s="85">
        <v>11.86850681311793</v>
      </c>
      <c r="AK51" s="85">
        <v>116266.5417491807</v>
      </c>
      <c r="AL51" s="85">
        <v>12.028361067363557</v>
      </c>
      <c r="AM51" s="85">
        <v>120085.96593482027</v>
      </c>
      <c r="AN51" s="85">
        <v>12.353956080552773</v>
      </c>
      <c r="AO51" s="85">
        <v>120615.83201290318</v>
      </c>
      <c r="AP51" s="85">
        <v>12.499905952165005</v>
      </c>
      <c r="AQ51" s="85">
        <v>120980.6316746262</v>
      </c>
      <c r="AR51" s="85">
        <v>12.475912382185442</v>
      </c>
      <c r="AS51" s="85">
        <v>121231.29448057964</v>
      </c>
      <c r="AT51" s="85">
        <v>12.396659929496701</v>
      </c>
      <c r="AU51" s="85">
        <v>122724.23825853007</v>
      </c>
      <c r="AV51" s="85">
        <v>11.539460782417656</v>
      </c>
      <c r="AW51" s="85">
        <v>125676.79157160055</v>
      </c>
      <c r="AX51" s="85">
        <v>12.505324235534198</v>
      </c>
      <c r="AY51" s="85">
        <v>127792.44044626458</v>
      </c>
      <c r="AZ51" s="85">
        <v>12.653419909921597</v>
      </c>
      <c r="BA51" s="85">
        <v>129289.00492852496</v>
      </c>
      <c r="BB51" s="85">
        <v>12.746711480241313</v>
      </c>
      <c r="BC51" s="85">
        <v>129439.08399579332</v>
      </c>
      <c r="BD51" s="85">
        <v>12.870755162656611</v>
      </c>
      <c r="BE51" s="85">
        <v>130671.06569493908</v>
      </c>
      <c r="BF51" s="85">
        <v>13.169960703458628</v>
      </c>
      <c r="BG51" s="85">
        <v>133537.06160228318</v>
      </c>
      <c r="BH51" s="85">
        <v>13.169960703458628</v>
      </c>
      <c r="BI51" s="85">
        <v>133537.06160228318</v>
      </c>
      <c r="BJ51" s="85">
        <v>13.112203573526962</v>
      </c>
      <c r="BK51" s="85">
        <v>137279.04203391913</v>
      </c>
      <c r="BL51" s="85">
        <v>13.240736721831921</v>
      </c>
      <c r="BM51" s="85">
        <v>139170.98562072724</v>
      </c>
      <c r="BN51" s="85">
        <v>13.216799948973684</v>
      </c>
      <c r="BO51" s="85">
        <v>139944.20868895797</v>
      </c>
      <c r="BP51" s="85">
        <v>12.983093957516386</v>
      </c>
      <c r="BQ51" s="85">
        <v>140529.78578871224</v>
      </c>
      <c r="BR51" s="85">
        <v>13.112366768434832</v>
      </c>
      <c r="BS51" s="85">
        <v>141429.63480096401</v>
      </c>
      <c r="BT51" s="85">
        <v>13.075691613473131</v>
      </c>
      <c r="BU51" s="85">
        <v>144053.00340080683</v>
      </c>
      <c r="BV51" s="85">
        <v>13.112745371751533</v>
      </c>
      <c r="BW51" s="85">
        <v>145368.11933810951</v>
      </c>
      <c r="BX51" s="85">
        <v>13.159254068780537</v>
      </c>
      <c r="BY51" s="85">
        <v>146166.01987018948</v>
      </c>
      <c r="BZ51" s="85">
        <v>13.173175935660783</v>
      </c>
      <c r="CA51" s="85">
        <v>146314.07381020172</v>
      </c>
      <c r="CB51" s="85">
        <v>13.120636055821279</v>
      </c>
      <c r="CC51" s="85">
        <v>145291.20984876409</v>
      </c>
      <c r="CD51" s="85">
        <v>13.059257810462471</v>
      </c>
      <c r="CE51" s="85">
        <v>145106.68970562145</v>
      </c>
      <c r="CF51" s="85">
        <v>13.021556051340129</v>
      </c>
      <c r="CG51" s="85">
        <v>144526.71667787898</v>
      </c>
      <c r="CH51" s="85">
        <v>13.022133139890018</v>
      </c>
      <c r="CI51" s="85">
        <v>141825.70278193697</v>
      </c>
      <c r="CJ51" s="85">
        <v>12.948088641598751</v>
      </c>
      <c r="CK51" s="85">
        <v>144132.95700415655</v>
      </c>
      <c r="CL51" s="85">
        <v>12.913206761371294</v>
      </c>
      <c r="CM51" s="85">
        <v>143762.85945239392</v>
      </c>
      <c r="CN51" s="85">
        <v>12.935746691469545</v>
      </c>
      <c r="CO51" s="85">
        <v>145222.32113255386</v>
      </c>
      <c r="CP51" s="85">
        <v>12.869326682978583</v>
      </c>
      <c r="CQ51" s="85">
        <v>145412.13655368279</v>
      </c>
      <c r="CR51" s="85">
        <v>12.915353167993379</v>
      </c>
      <c r="CS51" s="85">
        <v>146089.21012813284</v>
      </c>
      <c r="CT51" s="85">
        <v>12.895749502921893</v>
      </c>
      <c r="CU51" s="85">
        <v>145579.68863796789</v>
      </c>
      <c r="CV51" s="85">
        <v>12.833824506856491</v>
      </c>
      <c r="CW51" s="85">
        <v>145271.68448300878</v>
      </c>
      <c r="CX51" s="85">
        <v>12.845441855948458</v>
      </c>
      <c r="CY51" s="85">
        <v>147908.38144192769</v>
      </c>
      <c r="CZ51" s="85">
        <v>12.831990067453887</v>
      </c>
      <c r="DA51" s="85">
        <v>146830.58018605574</v>
      </c>
      <c r="DB51" s="85">
        <v>12.526530439712127</v>
      </c>
      <c r="DC51" s="85">
        <v>145901.92203288074</v>
      </c>
      <c r="DD51" s="85">
        <v>12.069734371616763</v>
      </c>
      <c r="DE51" s="85">
        <v>144691.57010726782</v>
      </c>
      <c r="DF51" s="85">
        <v>11.575590431528491</v>
      </c>
      <c r="DG51" s="85">
        <v>144991.31478110095</v>
      </c>
      <c r="DH51" s="85">
        <v>11.697865480437436</v>
      </c>
      <c r="DI51" s="85">
        <v>142548.87006695298</v>
      </c>
      <c r="DJ51" s="85">
        <v>11.468256203887931</v>
      </c>
      <c r="DK51" s="85">
        <v>143175.16733361088</v>
      </c>
      <c r="DL51" s="85">
        <v>11.291226672644433</v>
      </c>
      <c r="DM51" s="85">
        <v>141209.48656862081</v>
      </c>
      <c r="DN51" s="85">
        <v>10.909271180599259</v>
      </c>
      <c r="DO51" s="85">
        <v>140376.98417192083</v>
      </c>
      <c r="DP51" s="85">
        <v>10.755222075828787</v>
      </c>
      <c r="DQ51" s="85">
        <v>140352.51487618085</v>
      </c>
      <c r="DR51" s="85">
        <v>10.538860412546549</v>
      </c>
      <c r="DS51" s="85">
        <v>138673.08127513895</v>
      </c>
      <c r="DT51" s="85">
        <v>10.229250481712617</v>
      </c>
      <c r="DU51" s="85">
        <v>135779.50038620582</v>
      </c>
      <c r="DV51" s="85">
        <v>10.136087584868211</v>
      </c>
      <c r="DW51" s="85">
        <v>138041.76797868288</v>
      </c>
      <c r="DX51" s="85">
        <v>9.8430169562813816</v>
      </c>
      <c r="DY51" s="85">
        <v>137023.2561069128</v>
      </c>
      <c r="DZ51" s="85">
        <v>9.7599934868885558</v>
      </c>
      <c r="EA51" s="85">
        <v>136928.70213532299</v>
      </c>
      <c r="EB51" s="85">
        <v>9.7088134137283149</v>
      </c>
      <c r="EC51" s="85">
        <v>136834.73622738791</v>
      </c>
      <c r="ED51" s="85">
        <v>9.7040181818917084</v>
      </c>
      <c r="EE51" s="85">
        <v>134902.2304087329</v>
      </c>
      <c r="EF51" s="85">
        <v>9.6966010377194607</v>
      </c>
      <c r="EG51" s="85">
        <v>137385.93208962487</v>
      </c>
      <c r="EH51" s="85">
        <v>9.7432103710139195</v>
      </c>
      <c r="EI51" s="85">
        <v>139719.11798913477</v>
      </c>
      <c r="EJ51" s="85">
        <v>9.7146770411279117</v>
      </c>
      <c r="EK51" s="85">
        <v>139202.48711435977</v>
      </c>
    </row>
    <row r="52" spans="2:141" x14ac:dyDescent="0.25">
      <c r="B52" s="61">
        <v>9</v>
      </c>
      <c r="C52" s="260" t="s">
        <v>243</v>
      </c>
      <c r="D52" s="85">
        <v>6.8671525132562854</v>
      </c>
      <c r="E52" s="85">
        <v>23200.431278289998</v>
      </c>
      <c r="F52" s="85">
        <v>6.4028355606262615</v>
      </c>
      <c r="G52" s="85">
        <v>39407.92364772001</v>
      </c>
      <c r="H52" s="85">
        <v>6.2534987165169351</v>
      </c>
      <c r="I52" s="85">
        <v>49456.295582209983</v>
      </c>
      <c r="J52" s="85">
        <v>5.6906367436382475</v>
      </c>
      <c r="K52" s="85">
        <v>65175.30144259004</v>
      </c>
      <c r="L52" s="85">
        <v>10.157522674424849</v>
      </c>
      <c r="M52" s="85">
        <v>93428.552277337221</v>
      </c>
      <c r="N52" s="85">
        <v>11.281631659754931</v>
      </c>
      <c r="O52" s="85">
        <v>114875.49824355001</v>
      </c>
      <c r="P52" s="85">
        <v>5.7171839161330071</v>
      </c>
      <c r="Q52" s="85">
        <v>62152.959821420474</v>
      </c>
      <c r="R52" s="85">
        <v>5.7661557570757109</v>
      </c>
      <c r="S52" s="85">
        <v>62542.807063390421</v>
      </c>
      <c r="T52" s="85">
        <v>6.014644300798655</v>
      </c>
      <c r="U52" s="85">
        <v>71652.976026960067</v>
      </c>
      <c r="V52" s="85">
        <v>6.4629588250822474</v>
      </c>
      <c r="W52" s="85">
        <v>71038.685675970046</v>
      </c>
      <c r="X52" s="85">
        <v>6.4806404062937331</v>
      </c>
      <c r="Y52" s="85">
        <v>72112.903239599938</v>
      </c>
      <c r="Z52" s="85">
        <v>7.0934861709922643</v>
      </c>
      <c r="AA52" s="85">
        <v>78528.617431327933</v>
      </c>
      <c r="AB52" s="85">
        <v>8.0700355475352819</v>
      </c>
      <c r="AC52" s="85">
        <v>79293.962497947941</v>
      </c>
      <c r="AD52" s="85">
        <v>8.472674968911722</v>
      </c>
      <c r="AE52" s="85">
        <v>80613.603737257596</v>
      </c>
      <c r="AF52" s="85">
        <v>8.9467042380261468</v>
      </c>
      <c r="AG52" s="85">
        <v>86470.722125701504</v>
      </c>
      <c r="AH52" s="85">
        <v>8.8034948475218027</v>
      </c>
      <c r="AI52" s="85">
        <v>86523.045740699119</v>
      </c>
      <c r="AJ52" s="85">
        <v>9.4878319927517243</v>
      </c>
      <c r="AK52" s="85">
        <v>86968.868143275889</v>
      </c>
      <c r="AL52" s="85">
        <v>10.157522674424849</v>
      </c>
      <c r="AM52" s="85">
        <v>93428.552277337221</v>
      </c>
      <c r="AN52" s="85">
        <v>10.408369791013785</v>
      </c>
      <c r="AO52" s="85">
        <v>93183.316861800966</v>
      </c>
      <c r="AP52" s="85">
        <v>10.432253503863173</v>
      </c>
      <c r="AQ52" s="85">
        <v>95241.100629807974</v>
      </c>
      <c r="AR52" s="85">
        <v>10.48042541840681</v>
      </c>
      <c r="AS52" s="85">
        <v>101054.86324112004</v>
      </c>
      <c r="AT52" s="85">
        <v>10.415874222192738</v>
      </c>
      <c r="AU52" s="85">
        <v>95364.323407784002</v>
      </c>
      <c r="AV52" s="85">
        <v>10.15677458321279</v>
      </c>
      <c r="AW52" s="85">
        <v>96362.690780253994</v>
      </c>
      <c r="AX52" s="85">
        <v>10.679084585366247</v>
      </c>
      <c r="AY52" s="85">
        <v>103368.39849429679</v>
      </c>
      <c r="AZ52" s="85">
        <v>10.681963485681898</v>
      </c>
      <c r="BA52" s="85">
        <v>100391.14065903403</v>
      </c>
      <c r="BB52" s="85">
        <v>10.801463802504838</v>
      </c>
      <c r="BC52" s="85">
        <v>101003.19237235405</v>
      </c>
      <c r="BD52" s="85">
        <v>11.08610461338251</v>
      </c>
      <c r="BE52" s="85">
        <v>105932.12465623979</v>
      </c>
      <c r="BF52" s="85">
        <v>11.29276951931474</v>
      </c>
      <c r="BG52" s="85">
        <v>106384.75379809973</v>
      </c>
      <c r="BH52" s="85">
        <v>11.29276951931474</v>
      </c>
      <c r="BI52" s="85">
        <v>106384.75379809973</v>
      </c>
      <c r="BJ52" s="85">
        <v>11.281631659754931</v>
      </c>
      <c r="BK52" s="85">
        <v>114875.49824355001</v>
      </c>
      <c r="BL52" s="85">
        <v>11.515939255861767</v>
      </c>
      <c r="BM52" s="85">
        <v>110907.42434923006</v>
      </c>
      <c r="BN52" s="85">
        <v>11.218843497139904</v>
      </c>
      <c r="BO52" s="85">
        <v>114856.28184049495</v>
      </c>
      <c r="BP52" s="85">
        <v>11.277909269032719</v>
      </c>
      <c r="BQ52" s="85">
        <v>126355.86174467116</v>
      </c>
      <c r="BR52" s="85">
        <v>11.224369695784507</v>
      </c>
      <c r="BS52" s="85">
        <v>122045.52800763614</v>
      </c>
      <c r="BT52" s="85">
        <v>11.258886850472345</v>
      </c>
      <c r="BU52" s="85">
        <v>121917.17316241893</v>
      </c>
      <c r="BV52" s="85">
        <v>11.30911145858088</v>
      </c>
      <c r="BW52" s="85">
        <v>132138.85577216509</v>
      </c>
      <c r="BX52" s="85">
        <v>11.4167647211843</v>
      </c>
      <c r="BY52" s="85">
        <v>130936.53352507406</v>
      </c>
      <c r="BZ52" s="85">
        <v>11.482672768775505</v>
      </c>
      <c r="CA52" s="85">
        <v>130683.27186959828</v>
      </c>
      <c r="CB52" s="85">
        <v>11.607100033969662</v>
      </c>
      <c r="CC52" s="85">
        <v>139084.39676489832</v>
      </c>
      <c r="CD52" s="85">
        <v>11.557699886595255</v>
      </c>
      <c r="CE52" s="85">
        <v>138993.87263003757</v>
      </c>
      <c r="CF52" s="85">
        <v>11.504169080832082</v>
      </c>
      <c r="CG52" s="85">
        <v>140548.01424811361</v>
      </c>
      <c r="CH52" s="85">
        <v>11.573489135674906</v>
      </c>
      <c r="CI52" s="85">
        <v>142087.74114967996</v>
      </c>
      <c r="CJ52" s="85">
        <v>11.55688558288923</v>
      </c>
      <c r="CK52" s="85">
        <v>141944.21049109509</v>
      </c>
      <c r="CL52" s="85">
        <v>11.462880058335678</v>
      </c>
      <c r="CM52" s="85">
        <v>145137.29947070009</v>
      </c>
      <c r="CN52" s="85">
        <v>11.447302056029471</v>
      </c>
      <c r="CO52" s="85">
        <v>152865.41251849491</v>
      </c>
      <c r="CP52" s="85">
        <v>11.437858897903894</v>
      </c>
      <c r="CQ52" s="85">
        <v>150021.47789151003</v>
      </c>
      <c r="CR52" s="85">
        <v>11.533139437214613</v>
      </c>
      <c r="CS52" s="85">
        <v>153015.41891754503</v>
      </c>
      <c r="CT52" s="85">
        <v>11.477907391595647</v>
      </c>
      <c r="CU52" s="85">
        <v>162908.57648842505</v>
      </c>
      <c r="CV52" s="85">
        <v>11.441422052420783</v>
      </c>
      <c r="CW52" s="85">
        <v>159807.71106594009</v>
      </c>
      <c r="CX52" s="85">
        <v>11.425849543285453</v>
      </c>
      <c r="CY52" s="85">
        <v>160811.25831706513</v>
      </c>
      <c r="CZ52" s="85">
        <v>11.265612310580272</v>
      </c>
      <c r="DA52" s="85">
        <v>168232.95453326995</v>
      </c>
      <c r="DB52" s="85">
        <v>11.228986023736709</v>
      </c>
      <c r="DC52" s="85">
        <v>162435.80869195491</v>
      </c>
      <c r="DD52" s="85">
        <v>10.962271725434091</v>
      </c>
      <c r="DE52" s="85">
        <v>155803.18724831002</v>
      </c>
      <c r="DF52" s="85">
        <v>10.284826634364045</v>
      </c>
      <c r="DG52" s="85">
        <v>169089.66090912005</v>
      </c>
      <c r="DH52" s="85">
        <v>9.3753318683206199</v>
      </c>
      <c r="DI52" s="85">
        <v>161310.25284076005</v>
      </c>
      <c r="DJ52" s="85">
        <v>8.3477633709583454</v>
      </c>
      <c r="DK52" s="85">
        <v>158920.14763381999</v>
      </c>
      <c r="DL52" s="85">
        <v>7.634211597790185</v>
      </c>
      <c r="DM52" s="85">
        <v>172808.59178606997</v>
      </c>
      <c r="DN52" s="85">
        <v>7.4541277511485227</v>
      </c>
      <c r="DO52" s="85">
        <v>168381.30595527997</v>
      </c>
      <c r="DP52" s="85">
        <v>7.2168120914261698</v>
      </c>
      <c r="DQ52" s="85">
        <v>177108.17060891006</v>
      </c>
      <c r="DR52" s="85">
        <v>7.0365337158712258</v>
      </c>
      <c r="DS52" s="85">
        <v>192978.20869391508</v>
      </c>
      <c r="DT52" s="85">
        <v>6.7360435593082642</v>
      </c>
      <c r="DU52" s="85">
        <v>197113.27811502514</v>
      </c>
      <c r="DV52" s="85">
        <v>6.7879023675412524</v>
      </c>
      <c r="DW52" s="85">
        <v>207526.52537697615</v>
      </c>
      <c r="DX52" s="85">
        <v>7.0651999530940097</v>
      </c>
      <c r="DY52" s="85">
        <v>221717.98412923497</v>
      </c>
      <c r="DZ52" s="85">
        <v>6.9912523985477089</v>
      </c>
      <c r="EA52" s="85">
        <v>228719.94014377022</v>
      </c>
      <c r="EB52" s="85">
        <v>6.911694088994401</v>
      </c>
      <c r="EC52" s="85">
        <v>228328.62017729986</v>
      </c>
      <c r="ED52" s="85">
        <v>7.2472523241666051</v>
      </c>
      <c r="EE52" s="85">
        <v>239863.96876112404</v>
      </c>
      <c r="EF52" s="85">
        <v>7.36983860706939</v>
      </c>
      <c r="EG52" s="85">
        <v>243625.97332790899</v>
      </c>
      <c r="EH52" s="85">
        <v>7.4494464929298507</v>
      </c>
      <c r="EI52" s="85">
        <v>257437.46323566895</v>
      </c>
      <c r="EJ52" s="85">
        <v>7.6007468366850537</v>
      </c>
      <c r="EK52" s="85">
        <v>275798.16617867269</v>
      </c>
    </row>
    <row r="53" spans="2:141" x14ac:dyDescent="0.25">
      <c r="B53" s="61">
        <v>10</v>
      </c>
      <c r="C53" s="260" t="s">
        <v>244</v>
      </c>
      <c r="D53" s="85">
        <v>1.6002647147970444</v>
      </c>
      <c r="E53" s="85">
        <v>5602.1136784040009</v>
      </c>
      <c r="F53" s="85">
        <v>1.6523606983822718</v>
      </c>
      <c r="G53" s="85">
        <v>8297.8696258032505</v>
      </c>
      <c r="H53" s="85">
        <v>1.8339997997342923</v>
      </c>
      <c r="I53" s="85">
        <v>6754.0875616535031</v>
      </c>
      <c r="J53" s="85">
        <v>2.97043180989081</v>
      </c>
      <c r="K53" s="85">
        <v>7336.2408939764409</v>
      </c>
      <c r="L53" s="85">
        <v>2.2820228763586479</v>
      </c>
      <c r="M53" s="85">
        <v>9438.908943736802</v>
      </c>
      <c r="N53" s="85">
        <v>7.5290184851783986</v>
      </c>
      <c r="O53" s="85">
        <v>1817.0074069700001</v>
      </c>
      <c r="P53" s="85">
        <v>2.3999588960882359</v>
      </c>
      <c r="Q53" s="85">
        <v>7311.6828634998874</v>
      </c>
      <c r="R53" s="85">
        <v>2.9350998498356087</v>
      </c>
      <c r="S53" s="85">
        <v>7422.8486352629079</v>
      </c>
      <c r="T53" s="85">
        <v>3.5751307564712347</v>
      </c>
      <c r="U53" s="85">
        <v>7192.4320412539219</v>
      </c>
      <c r="V53" s="85">
        <v>4.7481492530018317</v>
      </c>
      <c r="W53" s="85">
        <v>6855.4559444367478</v>
      </c>
      <c r="X53" s="85">
        <v>4.1953153634486071</v>
      </c>
      <c r="Y53" s="85">
        <v>5859.0246160155002</v>
      </c>
      <c r="Z53" s="85">
        <v>4.294302565926321</v>
      </c>
      <c r="AA53" s="85">
        <v>6778.8398526150022</v>
      </c>
      <c r="AB53" s="85">
        <v>4.2038384805335216</v>
      </c>
      <c r="AC53" s="85">
        <v>6120.6461873919998</v>
      </c>
      <c r="AD53" s="85">
        <v>3.8989436614002537</v>
      </c>
      <c r="AE53" s="85">
        <v>6840.1427371500004</v>
      </c>
      <c r="AF53" s="85">
        <v>2.4932830328196705</v>
      </c>
      <c r="AG53" s="85">
        <v>7826.2815464894975</v>
      </c>
      <c r="AH53" s="85">
        <v>2.2289028462417049</v>
      </c>
      <c r="AI53" s="85">
        <v>8553.3048355147002</v>
      </c>
      <c r="AJ53" s="85">
        <v>2.4278414842312879</v>
      </c>
      <c r="AK53" s="85">
        <v>9718.0439979223484</v>
      </c>
      <c r="AL53" s="85">
        <v>2.2820228763586479</v>
      </c>
      <c r="AM53" s="85">
        <v>9438.908943736802</v>
      </c>
      <c r="AN53" s="85">
        <v>1.915994393582686</v>
      </c>
      <c r="AO53" s="85">
        <v>10500.29385158985</v>
      </c>
      <c r="AP53" s="85">
        <v>2.2599226861672235</v>
      </c>
      <c r="AQ53" s="85">
        <v>9260.1130906066501</v>
      </c>
      <c r="AR53" s="85">
        <v>3.7509357877604397</v>
      </c>
      <c r="AS53" s="85">
        <v>6266.1857897928512</v>
      </c>
      <c r="AT53" s="85">
        <v>5.6214468849489219</v>
      </c>
      <c r="AU53" s="85">
        <v>4055.794364283553</v>
      </c>
      <c r="AV53" s="85">
        <v>4.7471951115851594</v>
      </c>
      <c r="AW53" s="85">
        <v>3478.1963087694999</v>
      </c>
      <c r="AX53" s="85">
        <v>5.6362672690266082</v>
      </c>
      <c r="AY53" s="85">
        <v>2808.4230174600002</v>
      </c>
      <c r="AZ53" s="85">
        <v>5.9897645073112828</v>
      </c>
      <c r="BA53" s="85">
        <v>2821.9749275375007</v>
      </c>
      <c r="BB53" s="85">
        <v>5.3866726844594757</v>
      </c>
      <c r="BC53" s="85">
        <v>2716.6571341399999</v>
      </c>
      <c r="BD53" s="85">
        <v>5.7522527958990883</v>
      </c>
      <c r="BE53" s="85">
        <v>2502.3680009972495</v>
      </c>
      <c r="BF53" s="85">
        <v>6.0889791231924537</v>
      </c>
      <c r="BG53" s="85">
        <v>2868.2396822622504</v>
      </c>
      <c r="BH53" s="85">
        <v>6.0889791231924537</v>
      </c>
      <c r="BI53" s="85">
        <v>2868.2396822622504</v>
      </c>
      <c r="BJ53" s="85">
        <v>7.5290184851783986</v>
      </c>
      <c r="BK53" s="85">
        <v>1817.0074069700001</v>
      </c>
      <c r="BL53" s="85">
        <v>5.2866849909771378</v>
      </c>
      <c r="BM53" s="85">
        <v>2829.2493817099994</v>
      </c>
      <c r="BN53" s="85">
        <v>4.7001110980713037</v>
      </c>
      <c r="BO53" s="85">
        <v>3335.5958411699999</v>
      </c>
      <c r="BP53" s="85">
        <v>4.6948739730905</v>
      </c>
      <c r="BQ53" s="85">
        <v>3619.9606305899993</v>
      </c>
      <c r="BR53" s="85">
        <v>5.2969226760320147</v>
      </c>
      <c r="BS53" s="85">
        <v>3707.1005241900002</v>
      </c>
      <c r="BT53" s="85">
        <v>5.7519303932975392</v>
      </c>
      <c r="BU53" s="85">
        <v>3137.4464309000005</v>
      </c>
      <c r="BV53" s="85">
        <v>5.1298900451142897</v>
      </c>
      <c r="BW53" s="85">
        <v>3116.7134610400003</v>
      </c>
      <c r="BX53" s="85">
        <v>6.3075196686703476</v>
      </c>
      <c r="BY53" s="85">
        <v>2858.0711689</v>
      </c>
      <c r="BZ53" s="85">
        <v>5.6364963836666435</v>
      </c>
      <c r="CA53" s="85">
        <v>3035.3396888100006</v>
      </c>
      <c r="CB53" s="85">
        <v>5.5555375523053607</v>
      </c>
      <c r="CC53" s="85">
        <v>3015.6241045400002</v>
      </c>
      <c r="CD53" s="85">
        <v>5.9205493657646668</v>
      </c>
      <c r="CE53" s="85">
        <v>3061.97917706</v>
      </c>
      <c r="CF53" s="85">
        <v>6.0263428550443683</v>
      </c>
      <c r="CG53" s="85">
        <v>3212.3940047300002</v>
      </c>
      <c r="CH53" s="85">
        <v>5.146655126412</v>
      </c>
      <c r="CI53" s="85">
        <v>3147.1920591599996</v>
      </c>
      <c r="CJ53" s="85">
        <v>5.1753565696502468</v>
      </c>
      <c r="CK53" s="85">
        <v>3168.5558254099997</v>
      </c>
      <c r="CL53" s="85">
        <v>5.5970132154032122</v>
      </c>
      <c r="CM53" s="85">
        <v>3312.90811334</v>
      </c>
      <c r="CN53" s="85">
        <v>5.0047612871390541</v>
      </c>
      <c r="CO53" s="85">
        <v>3785.5941867400002</v>
      </c>
      <c r="CP53" s="85">
        <v>5.1359205441020173</v>
      </c>
      <c r="CQ53" s="85">
        <v>4072.7766471300001</v>
      </c>
      <c r="CR53" s="85">
        <v>5.6368681724751877</v>
      </c>
      <c r="CS53" s="85">
        <v>3638.4806759700004</v>
      </c>
      <c r="CT53" s="85">
        <v>5.5707835774821106</v>
      </c>
      <c r="CU53" s="85">
        <v>3287.7411600799996</v>
      </c>
      <c r="CV53" s="85">
        <v>6.185835051902524</v>
      </c>
      <c r="CW53" s="85">
        <v>3734.9685351500007</v>
      </c>
      <c r="CX53" s="85">
        <v>6.9131097664654053</v>
      </c>
      <c r="CY53" s="85">
        <v>4130.9724489300006</v>
      </c>
      <c r="CZ53" s="85">
        <v>7.6315200253262994</v>
      </c>
      <c r="DA53" s="85">
        <v>4269.0697114173008</v>
      </c>
      <c r="DB53" s="85">
        <v>8.677736599422472</v>
      </c>
      <c r="DC53" s="85">
        <v>4252.4932704973007</v>
      </c>
      <c r="DD53" s="85">
        <v>9.425027489330434</v>
      </c>
      <c r="DE53" s="85">
        <v>3689.815909890001</v>
      </c>
      <c r="DF53" s="85">
        <v>7.2574811576995746</v>
      </c>
      <c r="DG53" s="85">
        <v>3253.7730411773005</v>
      </c>
      <c r="DH53" s="85">
        <v>6.9793739855258625</v>
      </c>
      <c r="DI53" s="85">
        <v>3290.9197454973005</v>
      </c>
      <c r="DJ53" s="85">
        <v>6.8001125445805997</v>
      </c>
      <c r="DK53" s="85">
        <v>3279.5312452273001</v>
      </c>
      <c r="DL53" s="85">
        <v>4.8150205451412891</v>
      </c>
      <c r="DM53" s="85">
        <v>4024.5514190172994</v>
      </c>
      <c r="DN53" s="85">
        <v>4.437797520797508</v>
      </c>
      <c r="DO53" s="85">
        <v>3988.7699204373002</v>
      </c>
      <c r="DP53" s="85">
        <v>4.2118165271369508</v>
      </c>
      <c r="DQ53" s="85">
        <v>4156.6436710173011</v>
      </c>
      <c r="DR53" s="85">
        <v>3.4843013258360092</v>
      </c>
      <c r="DS53" s="85">
        <v>4633.5704956072996</v>
      </c>
      <c r="DT53" s="85">
        <v>3.9496530797677165</v>
      </c>
      <c r="DU53" s="85">
        <v>3784.7946853799995</v>
      </c>
      <c r="DV53" s="85">
        <v>3.5594620623200561</v>
      </c>
      <c r="DW53" s="85">
        <v>4459.2693552299997</v>
      </c>
      <c r="DX53" s="85">
        <v>3.9274360352824793</v>
      </c>
      <c r="DY53" s="85">
        <v>3695.0747589299999</v>
      </c>
      <c r="DZ53" s="85">
        <v>5.0050704181346415</v>
      </c>
      <c r="EA53" s="85">
        <v>3325.7473768299997</v>
      </c>
      <c r="EB53" s="85">
        <v>5.4507166831967959</v>
      </c>
      <c r="EC53" s="85">
        <v>3416.6541798900012</v>
      </c>
      <c r="ED53" s="85">
        <v>4.3184298329191417</v>
      </c>
      <c r="EE53" s="85">
        <v>4382.9572912299991</v>
      </c>
      <c r="EF53" s="85">
        <v>4.5182228827633857</v>
      </c>
      <c r="EG53" s="85">
        <v>4709.6184285200006</v>
      </c>
      <c r="EH53" s="85">
        <v>4.7084328120160919</v>
      </c>
      <c r="EI53" s="85">
        <v>4538.0375168770006</v>
      </c>
      <c r="EJ53" s="85">
        <v>4.505419750017257</v>
      </c>
      <c r="EK53" s="85">
        <v>5399.2184718899998</v>
      </c>
    </row>
    <row r="54" spans="2:141" x14ac:dyDescent="0.25">
      <c r="B54" s="61">
        <v>11</v>
      </c>
      <c r="C54" s="258" t="s">
        <v>245</v>
      </c>
      <c r="D54" s="85">
        <v>12.98405619893701</v>
      </c>
      <c r="E54" s="85">
        <v>60625.316499689339</v>
      </c>
      <c r="F54" s="85">
        <v>11.625086319010428</v>
      </c>
      <c r="G54" s="85">
        <v>88473.519987840205</v>
      </c>
      <c r="H54" s="85">
        <v>9.3988549950788993</v>
      </c>
      <c r="I54" s="85">
        <v>124595.57303182597</v>
      </c>
      <c r="J54" s="85">
        <v>10.258709805146633</v>
      </c>
      <c r="K54" s="85">
        <v>135036.91345893196</v>
      </c>
      <c r="L54" s="85">
        <v>12.375262521988384</v>
      </c>
      <c r="M54" s="85">
        <v>183325.96784405201</v>
      </c>
      <c r="N54" s="85">
        <v>12.822216760835977</v>
      </c>
      <c r="O54" s="85">
        <v>230266.2215284931</v>
      </c>
      <c r="P54" s="85">
        <v>10.214800821127048</v>
      </c>
      <c r="Q54" s="85">
        <v>136329.1930700402</v>
      </c>
      <c r="R54" s="85">
        <v>10.145254154105283</v>
      </c>
      <c r="S54" s="85">
        <v>137778.64995472174</v>
      </c>
      <c r="T54" s="85">
        <v>10.015740855746413</v>
      </c>
      <c r="U54" s="85">
        <v>134740.77070218959</v>
      </c>
      <c r="V54" s="85">
        <v>10.232773473570306</v>
      </c>
      <c r="W54" s="85">
        <v>137564.8650956552</v>
      </c>
      <c r="X54" s="85">
        <v>10.327025172521855</v>
      </c>
      <c r="Y54" s="85">
        <v>141997.32883440892</v>
      </c>
      <c r="Z54" s="85">
        <v>10.477394794849483</v>
      </c>
      <c r="AA54" s="85">
        <v>155046.0756570411</v>
      </c>
      <c r="AB54" s="85">
        <v>11.179957763496667</v>
      </c>
      <c r="AC54" s="85">
        <v>159830.26051540591</v>
      </c>
      <c r="AD54" s="85">
        <v>11.653291011399149</v>
      </c>
      <c r="AE54" s="85">
        <v>161848.08564098121</v>
      </c>
      <c r="AF54" s="85">
        <v>11.774282553612981</v>
      </c>
      <c r="AG54" s="85">
        <v>168224.02444656243</v>
      </c>
      <c r="AH54" s="85">
        <v>12.405230239125576</v>
      </c>
      <c r="AI54" s="85">
        <v>171619.68057140542</v>
      </c>
      <c r="AJ54" s="85">
        <v>12.226783012283517</v>
      </c>
      <c r="AK54" s="85">
        <v>173837.5831575979</v>
      </c>
      <c r="AL54" s="85">
        <v>12.375262521988384</v>
      </c>
      <c r="AM54" s="85">
        <v>183325.96784405201</v>
      </c>
      <c r="AN54" s="85">
        <v>12.652341446217864</v>
      </c>
      <c r="AO54" s="85">
        <v>180177.43872696479</v>
      </c>
      <c r="AP54" s="85">
        <v>12.864274312033885</v>
      </c>
      <c r="AQ54" s="85">
        <v>182296.76152334071</v>
      </c>
      <c r="AR54" s="85">
        <v>12.794878367365095</v>
      </c>
      <c r="AS54" s="85">
        <v>181867.48020569625</v>
      </c>
      <c r="AT54" s="85">
        <v>12.689666252458959</v>
      </c>
      <c r="AU54" s="85">
        <v>190764.72314518926</v>
      </c>
      <c r="AV54" s="85">
        <v>12.575558235289655</v>
      </c>
      <c r="AW54" s="85">
        <v>197919.72250416913</v>
      </c>
      <c r="AX54" s="85">
        <v>12.587590742248782</v>
      </c>
      <c r="AY54" s="85">
        <v>204275.82734904456</v>
      </c>
      <c r="AZ54" s="85">
        <v>12.785264511627014</v>
      </c>
      <c r="BA54" s="85">
        <v>208002.89211128224</v>
      </c>
      <c r="BB54" s="85">
        <v>12.802731079473642</v>
      </c>
      <c r="BC54" s="85">
        <v>223059.25603530309</v>
      </c>
      <c r="BD54" s="85">
        <v>12.879663151656967</v>
      </c>
      <c r="BE54" s="85">
        <v>221835.21200346484</v>
      </c>
      <c r="BF54" s="85">
        <v>13.213168579674317</v>
      </c>
      <c r="BG54" s="85">
        <v>210257.81104217717</v>
      </c>
      <c r="BH54" s="85">
        <v>13.213168579674317</v>
      </c>
      <c r="BI54" s="85">
        <v>210257.81104217717</v>
      </c>
      <c r="BJ54" s="85">
        <v>12.822216760835977</v>
      </c>
      <c r="BK54" s="85">
        <v>230266.2215284931</v>
      </c>
      <c r="BL54" s="85">
        <v>13.347121482129412</v>
      </c>
      <c r="BM54" s="85">
        <v>226448.30913947098</v>
      </c>
      <c r="BN54" s="85">
        <v>13.229093192372531</v>
      </c>
      <c r="BO54" s="85">
        <v>235468.88939444392</v>
      </c>
      <c r="BP54" s="85">
        <v>13.076587640963325</v>
      </c>
      <c r="BQ54" s="85">
        <v>241651.40016696093</v>
      </c>
      <c r="BR54" s="85">
        <v>13.198397577956566</v>
      </c>
      <c r="BS54" s="85">
        <v>248330.66968349472</v>
      </c>
      <c r="BT54" s="85">
        <v>13.228605046304375</v>
      </c>
      <c r="BU54" s="85">
        <v>256814.18997585122</v>
      </c>
      <c r="BV54" s="85">
        <v>13.135534722655887</v>
      </c>
      <c r="BW54" s="85">
        <v>264580.51621214236</v>
      </c>
      <c r="BX54" s="85">
        <v>13.261173354962001</v>
      </c>
      <c r="BY54" s="85">
        <v>266068.83637544321</v>
      </c>
      <c r="BZ54" s="85">
        <v>13.178628819002192</v>
      </c>
      <c r="CA54" s="85">
        <v>266940.13038076623</v>
      </c>
      <c r="CB54" s="85">
        <v>13.078854882882743</v>
      </c>
      <c r="CC54" s="85">
        <v>272240.4830558431</v>
      </c>
      <c r="CD54" s="85">
        <v>13.004171710888583</v>
      </c>
      <c r="CE54" s="85">
        <v>275118.4604093149</v>
      </c>
      <c r="CF54" s="85">
        <v>12.977930373058628</v>
      </c>
      <c r="CG54" s="85">
        <v>278872.68727486004</v>
      </c>
      <c r="CH54" s="85">
        <v>12.851002273204013</v>
      </c>
      <c r="CI54" s="85">
        <v>292010.64001799119</v>
      </c>
      <c r="CJ54" s="85">
        <v>12.755402502865742</v>
      </c>
      <c r="CK54" s="85">
        <v>289671.13996742369</v>
      </c>
      <c r="CL54" s="85">
        <v>12.724548797529929</v>
      </c>
      <c r="CM54" s="85">
        <v>295326.25681453053</v>
      </c>
      <c r="CN54" s="85">
        <v>12.706217366871147</v>
      </c>
      <c r="CO54" s="85">
        <v>295152.59766958928</v>
      </c>
      <c r="CP54" s="85">
        <v>12.829516672174671</v>
      </c>
      <c r="CQ54" s="85">
        <v>295884.10471949063</v>
      </c>
      <c r="CR54" s="85">
        <v>12.802311159753563</v>
      </c>
      <c r="CS54" s="85">
        <v>296312.18450174719</v>
      </c>
      <c r="CT54" s="85">
        <v>12.601236087648253</v>
      </c>
      <c r="CU54" s="85">
        <v>305407.72646290826</v>
      </c>
      <c r="CV54" s="85">
        <v>12.613374567933516</v>
      </c>
      <c r="CW54" s="85">
        <v>307801.8114865605</v>
      </c>
      <c r="CX54" s="85">
        <v>12.606689856615814</v>
      </c>
      <c r="CY54" s="85">
        <v>314442.88848657312</v>
      </c>
      <c r="CZ54" s="85">
        <v>12.522699709059113</v>
      </c>
      <c r="DA54" s="85">
        <v>313767.53435659298</v>
      </c>
      <c r="DB54" s="85">
        <v>12.555906990129293</v>
      </c>
      <c r="DC54" s="85">
        <v>308316.94771737925</v>
      </c>
      <c r="DD54" s="85">
        <v>12.069943246805593</v>
      </c>
      <c r="DE54" s="85">
        <v>303605.0910835503</v>
      </c>
      <c r="DF54" s="85">
        <v>11.415636652439877</v>
      </c>
      <c r="DG54" s="85">
        <v>327894.17939047999</v>
      </c>
      <c r="DH54" s="85">
        <v>11.407565550951933</v>
      </c>
      <c r="DI54" s="85">
        <v>326212.73880902334</v>
      </c>
      <c r="DJ54" s="85">
        <v>11.301572818941059</v>
      </c>
      <c r="DK54" s="85">
        <v>332384.73449636059</v>
      </c>
      <c r="DL54" s="85">
        <v>10.941823850404498</v>
      </c>
      <c r="DM54" s="85">
        <v>352069.53498577955</v>
      </c>
      <c r="DN54" s="85">
        <v>10.516630540450031</v>
      </c>
      <c r="DO54" s="85">
        <v>365801.35993131914</v>
      </c>
      <c r="DP54" s="85">
        <v>10.501709544607088</v>
      </c>
      <c r="DQ54" s="85">
        <v>370080.82286654081</v>
      </c>
      <c r="DR54" s="85">
        <v>10.18940080274364</v>
      </c>
      <c r="DS54" s="85">
        <v>390907.97694460012</v>
      </c>
      <c r="DT54" s="85">
        <v>9.9078650467082365</v>
      </c>
      <c r="DU54" s="85">
        <v>401257.42239062837</v>
      </c>
      <c r="DV54" s="85">
        <v>9.7772412454845661</v>
      </c>
      <c r="DW54" s="85">
        <v>408993.85715432535</v>
      </c>
      <c r="DX54" s="85">
        <v>9.5868058249365937</v>
      </c>
      <c r="DY54" s="85">
        <v>426758.57109379157</v>
      </c>
      <c r="DZ54" s="85">
        <v>9.5221412888494861</v>
      </c>
      <c r="EA54" s="85">
        <v>429267.87164000591</v>
      </c>
      <c r="EB54" s="85">
        <v>9.3401920376723613</v>
      </c>
      <c r="EC54" s="85">
        <v>427259.82399720966</v>
      </c>
      <c r="ED54" s="85">
        <v>9.3521485130055932</v>
      </c>
      <c r="EE54" s="85">
        <v>427275.28832688922</v>
      </c>
      <c r="EF54" s="85">
        <v>9.4620618548754045</v>
      </c>
      <c r="EG54" s="85">
        <v>425053.35491333832</v>
      </c>
      <c r="EH54" s="85">
        <v>9.5687286879510296</v>
      </c>
      <c r="EI54" s="85">
        <v>436716.05869192205</v>
      </c>
      <c r="EJ54" s="85">
        <v>9.5388804013574422</v>
      </c>
      <c r="EK54" s="85">
        <v>447159.80154985253</v>
      </c>
    </row>
    <row r="55" spans="2:141" x14ac:dyDescent="0.25">
      <c r="B55" s="61"/>
      <c r="C55" s="258" t="s">
        <v>626</v>
      </c>
      <c r="D55" s="85">
        <v>12.064835498866724</v>
      </c>
      <c r="E55" s="85">
        <v>624248.86248964712</v>
      </c>
      <c r="F55" s="85">
        <v>10.510526253880185</v>
      </c>
      <c r="G55" s="85">
        <v>850091.21792398999</v>
      </c>
      <c r="H55" s="85">
        <v>9.5716410567807451</v>
      </c>
      <c r="I55" s="85">
        <v>1085249.2366143169</v>
      </c>
      <c r="J55" s="85">
        <v>8.8589887177118154</v>
      </c>
      <c r="K55" s="85">
        <v>1357682.9549960063</v>
      </c>
      <c r="L55" s="85">
        <v>11.386035971406745</v>
      </c>
      <c r="M55" s="85">
        <v>1717067.4826279678</v>
      </c>
      <c r="N55" s="85">
        <v>12.293985697930685</v>
      </c>
      <c r="O55" s="85">
        <v>2053416.7283217898</v>
      </c>
      <c r="P55" s="85">
        <v>8.862026242914542</v>
      </c>
      <c r="Q55" s="85">
        <v>1391062.9721617009</v>
      </c>
      <c r="R55" s="85">
        <v>8.7513592236229361</v>
      </c>
      <c r="S55" s="85">
        <v>1430690.3201687599</v>
      </c>
      <c r="T55" s="85">
        <v>8.6650713784149129</v>
      </c>
      <c r="U55" s="85">
        <v>1465317.4116509177</v>
      </c>
      <c r="V55" s="85">
        <v>8.9314554199088416</v>
      </c>
      <c r="W55" s="85">
        <v>1485887.785400413</v>
      </c>
      <c r="X55" s="85">
        <v>9.0711798595106892</v>
      </c>
      <c r="Y55" s="85">
        <v>1512667.90869737</v>
      </c>
      <c r="Z55" s="85">
        <v>9.2841885802441464</v>
      </c>
      <c r="AA55" s="85">
        <v>1581373.773701722</v>
      </c>
      <c r="AB55" s="85">
        <v>10.051970280863683</v>
      </c>
      <c r="AC55" s="85">
        <v>1612278.4322504965</v>
      </c>
      <c r="AD55" s="85">
        <v>10.506303895228033</v>
      </c>
      <c r="AE55" s="85">
        <v>1616946.4759722003</v>
      </c>
      <c r="AF55" s="85">
        <v>10.776973871744675</v>
      </c>
      <c r="AG55" s="85">
        <v>1640005.2619050574</v>
      </c>
      <c r="AH55" s="85">
        <v>10.565751564921564</v>
      </c>
      <c r="AI55" s="85">
        <v>1645541.1804547606</v>
      </c>
      <c r="AJ55" s="85">
        <v>11.249224597127483</v>
      </c>
      <c r="AK55" s="85">
        <v>1654508.501813842</v>
      </c>
      <c r="AL55" s="85">
        <v>11.386035971406745</v>
      </c>
      <c r="AM55" s="85">
        <v>1717067.4826279678</v>
      </c>
      <c r="AN55" s="85">
        <v>11.66390912655195</v>
      </c>
      <c r="AO55" s="85">
        <v>1716454.9046148853</v>
      </c>
      <c r="AP55" s="85">
        <v>11.803775464291123</v>
      </c>
      <c r="AQ55" s="85">
        <v>1743129.3489796049</v>
      </c>
      <c r="AR55" s="85">
        <v>11.762577903247784</v>
      </c>
      <c r="AS55" s="85">
        <v>1788742.224525026</v>
      </c>
      <c r="AT55" s="85">
        <v>11.62706943660613</v>
      </c>
      <c r="AU55" s="85">
        <v>1799070.6334115004</v>
      </c>
      <c r="AV55" s="85">
        <v>11.271530862688145</v>
      </c>
      <c r="AW55" s="85">
        <v>1844846.8037295612</v>
      </c>
      <c r="AX55" s="85">
        <v>11.791156337456201</v>
      </c>
      <c r="AY55" s="85">
        <v>1895199.4847519195</v>
      </c>
      <c r="AZ55" s="85">
        <v>11.915964240694198</v>
      </c>
      <c r="BA55" s="85">
        <v>1920830.9414352726</v>
      </c>
      <c r="BB55" s="85">
        <v>12.009695300229659</v>
      </c>
      <c r="BC55" s="85">
        <v>1929094.335558244</v>
      </c>
      <c r="BD55" s="85">
        <v>12.117335388596159</v>
      </c>
      <c r="BE55" s="85">
        <v>1965611.2947404273</v>
      </c>
      <c r="BF55" s="85">
        <v>12.377430844838713</v>
      </c>
      <c r="BG55" s="85">
        <v>1997843.508124942</v>
      </c>
      <c r="BH55" s="85">
        <v>12.377430844838713</v>
      </c>
      <c r="BI55" s="85">
        <v>1997843.508124942</v>
      </c>
      <c r="BJ55" s="85">
        <v>12.293985697930685</v>
      </c>
      <c r="BK55" s="85">
        <v>2053416.7283217898</v>
      </c>
      <c r="BL55" s="85">
        <v>12.478763874842731</v>
      </c>
      <c r="BM55" s="85">
        <v>2080566.2300437028</v>
      </c>
      <c r="BN55" s="85">
        <v>12.32478345186064</v>
      </c>
      <c r="BO55" s="85">
        <v>2132011.4916279991</v>
      </c>
      <c r="BP55" s="85">
        <v>12.240976355355105</v>
      </c>
      <c r="BQ55" s="85">
        <v>2211756.4071038845</v>
      </c>
      <c r="BR55" s="85">
        <v>12.251468139845429</v>
      </c>
      <c r="BS55" s="85">
        <v>2228980.9128939305</v>
      </c>
      <c r="BT55" s="85">
        <v>12.275506463431617</v>
      </c>
      <c r="BU55" s="85">
        <v>2256075.1201080596</v>
      </c>
      <c r="BV55" s="85">
        <v>12.276694081469548</v>
      </c>
      <c r="BW55" s="85">
        <v>2318601.7839353285</v>
      </c>
      <c r="BX55" s="85">
        <v>12.349877171950688</v>
      </c>
      <c r="BY55" s="85">
        <v>2329134.7338177566</v>
      </c>
      <c r="BZ55" s="85">
        <v>12.321855641163268</v>
      </c>
      <c r="CA55" s="85">
        <v>2337298.9363583433</v>
      </c>
      <c r="CB55" s="85">
        <v>12.265874413981942</v>
      </c>
      <c r="CC55" s="85">
        <v>2379571.8397433362</v>
      </c>
      <c r="CD55" s="85">
        <v>12.219068906149902</v>
      </c>
      <c r="CE55" s="85">
        <v>2386527.3342165197</v>
      </c>
      <c r="CF55" s="85">
        <v>12.178764978330923</v>
      </c>
      <c r="CG55" s="85">
        <v>2404206.5338898418</v>
      </c>
      <c r="CH55" s="85">
        <v>12.157637531116116</v>
      </c>
      <c r="CI55" s="85">
        <v>2429380.7701014942</v>
      </c>
      <c r="CJ55" s="85">
        <v>12.086652055642796</v>
      </c>
      <c r="CK55" s="85">
        <v>2435219.0776907257</v>
      </c>
      <c r="CL55" s="85">
        <v>11.97</v>
      </c>
      <c r="CM55" s="85">
        <v>2484355.0267105713</v>
      </c>
      <c r="CN55" s="85">
        <v>11.965678544070226</v>
      </c>
      <c r="CO55" s="85">
        <v>2556060.6389573095</v>
      </c>
      <c r="CP55" s="85">
        <v>12.020827927975938</v>
      </c>
      <c r="CQ55" s="85">
        <v>2565665.4868667391</v>
      </c>
      <c r="CR55" s="85">
        <v>11.93</v>
      </c>
      <c r="CS55" s="85">
        <v>2596150.408762753</v>
      </c>
      <c r="CT55" s="85">
        <v>11.938543027385922</v>
      </c>
      <c r="CU55" s="85">
        <v>2661093.6620790698</v>
      </c>
      <c r="CV55" s="85">
        <v>11.94</v>
      </c>
      <c r="CW55" s="85">
        <v>2675843.7116714134</v>
      </c>
      <c r="CX55" s="85">
        <v>11.8</v>
      </c>
      <c r="CY55" s="85">
        <v>2723458.7764992113</v>
      </c>
      <c r="CZ55" s="85">
        <v>11.77</v>
      </c>
      <c r="DA55" s="85">
        <v>2761324.5499918703</v>
      </c>
      <c r="DB55" s="85">
        <v>10.99</v>
      </c>
      <c r="DC55" s="85">
        <v>2746328.6814779509</v>
      </c>
      <c r="DD55" s="85">
        <v>10.426250629386633</v>
      </c>
      <c r="DE55" s="85">
        <v>2729712.7217738014</v>
      </c>
      <c r="DF55" s="85">
        <v>10.109165203675886</v>
      </c>
      <c r="DG55" s="85">
        <v>2820658.5204041721</v>
      </c>
      <c r="DH55" s="85">
        <v>10.47</v>
      </c>
      <c r="DI55" s="85">
        <v>2798043.3307042075</v>
      </c>
      <c r="DJ55" s="85">
        <v>10.18</v>
      </c>
      <c r="DK55" s="85">
        <v>2827105.9905921575</v>
      </c>
      <c r="DL55" s="85">
        <v>9.8318649812907015</v>
      </c>
      <c r="DM55" s="85">
        <v>2946660.0159932813</v>
      </c>
      <c r="DN55" s="85">
        <v>9.517731632300432</v>
      </c>
      <c r="DO55" s="85">
        <v>2960568.2868455327</v>
      </c>
      <c r="DP55" s="85">
        <v>9.3697289946410578</v>
      </c>
      <c r="DQ55" s="85">
        <v>3012408.2402675296</v>
      </c>
      <c r="DR55" s="85">
        <v>9.09</v>
      </c>
      <c r="DS55" s="85">
        <v>3135015.3567805309</v>
      </c>
      <c r="DT55" s="85">
        <v>8.8912745435893399</v>
      </c>
      <c r="DU55" s="85">
        <v>3196825.4683631863</v>
      </c>
      <c r="DV55" s="85">
        <v>8.7276050942080641</v>
      </c>
      <c r="DW55" s="85">
        <v>3280279.4652707698</v>
      </c>
      <c r="DX55" s="85">
        <v>8.61</v>
      </c>
      <c r="DY55" s="85">
        <v>3428582.256992205</v>
      </c>
      <c r="DZ55" s="85">
        <v>8.5342448085804961</v>
      </c>
      <c r="EA55" s="85">
        <v>3465398.1155981235</v>
      </c>
      <c r="EB55" s="85">
        <v>8.4591292533300528</v>
      </c>
      <c r="EC55" s="85">
        <v>3493884.3472742694</v>
      </c>
      <c r="ED55" s="85">
        <v>8.4348018971758574</v>
      </c>
      <c r="EE55" s="85">
        <v>3566532.8308353759</v>
      </c>
      <c r="EF55" s="85">
        <v>8.48</v>
      </c>
      <c r="EG55" s="85">
        <v>3611246.2950363625</v>
      </c>
      <c r="EH55" s="85">
        <v>8.57</v>
      </c>
      <c r="EI55" s="85">
        <v>3719880.0827114903</v>
      </c>
      <c r="EJ55" s="85">
        <v>8.69</v>
      </c>
      <c r="EK55" s="85">
        <v>3840421.8753271955</v>
      </c>
    </row>
    <row r="56" spans="2:141" x14ac:dyDescent="0.25">
      <c r="AT56" s="106"/>
      <c r="AV56" s="106"/>
      <c r="AX56" s="106"/>
      <c r="AZ56" s="106"/>
      <c r="BB56" s="106"/>
      <c r="BD56" s="106"/>
      <c r="BF56" s="106"/>
    </row>
  </sheetData>
  <mergeCells count="207">
    <mergeCell ref="EJ42:EK42"/>
    <mergeCell ref="DX42:DY42"/>
    <mergeCell ref="DZ42:EA42"/>
    <mergeCell ref="EB42:EC42"/>
    <mergeCell ref="ED42:EE42"/>
    <mergeCell ref="EF42:EG42"/>
    <mergeCell ref="EH42:EI42"/>
    <mergeCell ref="DL42:DM42"/>
    <mergeCell ref="DN42:DO42"/>
    <mergeCell ref="DP42:DQ42"/>
    <mergeCell ref="DR42:DS42"/>
    <mergeCell ref="DT42:DU42"/>
    <mergeCell ref="DV42:DW42"/>
    <mergeCell ref="CZ42:DA42"/>
    <mergeCell ref="DB42:DC42"/>
    <mergeCell ref="DD42:DE42"/>
    <mergeCell ref="DF42:DG42"/>
    <mergeCell ref="DH42:DI42"/>
    <mergeCell ref="DJ42:DK42"/>
    <mergeCell ref="CN42:CO42"/>
    <mergeCell ref="CP42:CQ42"/>
    <mergeCell ref="CR42:CS42"/>
    <mergeCell ref="CT42:CU42"/>
    <mergeCell ref="CV42:CW42"/>
    <mergeCell ref="CX42:CY42"/>
    <mergeCell ref="CB42:CC42"/>
    <mergeCell ref="CD42:CE42"/>
    <mergeCell ref="CF42:CG42"/>
    <mergeCell ref="CH42:CI42"/>
    <mergeCell ref="CJ42:CK42"/>
    <mergeCell ref="CL42:CM42"/>
    <mergeCell ref="BP42:BQ42"/>
    <mergeCell ref="BR42:BS42"/>
    <mergeCell ref="BT42:BU42"/>
    <mergeCell ref="BV42:BW42"/>
    <mergeCell ref="BX42:BY42"/>
    <mergeCell ref="BZ42:CA42"/>
    <mergeCell ref="BD42:BE42"/>
    <mergeCell ref="BF42:BG42"/>
    <mergeCell ref="BH42:BI42"/>
    <mergeCell ref="BJ42:BK42"/>
    <mergeCell ref="BL42:BM42"/>
    <mergeCell ref="BN42:BO42"/>
    <mergeCell ref="AR42:AS42"/>
    <mergeCell ref="AT42:AU42"/>
    <mergeCell ref="AV42:AW42"/>
    <mergeCell ref="AX42:AY42"/>
    <mergeCell ref="AZ42:BA42"/>
    <mergeCell ref="BB42:BC42"/>
    <mergeCell ref="AF42:AG42"/>
    <mergeCell ref="AH42:AI42"/>
    <mergeCell ref="AJ42:AK42"/>
    <mergeCell ref="AL42:AM42"/>
    <mergeCell ref="AN42:AO42"/>
    <mergeCell ref="AP42:AQ42"/>
    <mergeCell ref="T42:U42"/>
    <mergeCell ref="V42:W42"/>
    <mergeCell ref="X42:Y42"/>
    <mergeCell ref="Z42:AA42"/>
    <mergeCell ref="AB42:AC42"/>
    <mergeCell ref="AD42:AE42"/>
    <mergeCell ref="EH22:EI22"/>
    <mergeCell ref="EJ22:EK22"/>
    <mergeCell ref="D42:E42"/>
    <mergeCell ref="F42:G42"/>
    <mergeCell ref="H42:I42"/>
    <mergeCell ref="J42:K42"/>
    <mergeCell ref="L42:M42"/>
    <mergeCell ref="N42:O42"/>
    <mergeCell ref="P42:Q42"/>
    <mergeCell ref="R42:S42"/>
    <mergeCell ref="DV22:DW22"/>
    <mergeCell ref="DX22:DY22"/>
    <mergeCell ref="DZ22:EA22"/>
    <mergeCell ref="EB22:EC22"/>
    <mergeCell ref="ED22:EE22"/>
    <mergeCell ref="EF22:EG22"/>
    <mergeCell ref="DJ22:DK22"/>
    <mergeCell ref="DL22:DM22"/>
    <mergeCell ref="DN22:DO22"/>
    <mergeCell ref="DP22:DQ22"/>
    <mergeCell ref="DR22:DS22"/>
    <mergeCell ref="DT22:DU22"/>
    <mergeCell ref="CX22:CY22"/>
    <mergeCell ref="CZ22:DA22"/>
    <mergeCell ref="DB22:DC22"/>
    <mergeCell ref="DD22:DE22"/>
    <mergeCell ref="DF22:DG22"/>
    <mergeCell ref="DH22:DI22"/>
    <mergeCell ref="CL22:CM22"/>
    <mergeCell ref="CN22:CO22"/>
    <mergeCell ref="CP22:CQ22"/>
    <mergeCell ref="CR22:CS22"/>
    <mergeCell ref="CT22:CU22"/>
    <mergeCell ref="CV22:CW22"/>
    <mergeCell ref="BZ22:CA22"/>
    <mergeCell ref="CB22:CC22"/>
    <mergeCell ref="CD22:CE22"/>
    <mergeCell ref="CF22:CG22"/>
    <mergeCell ref="CH22:CI22"/>
    <mergeCell ref="CJ22:CK22"/>
    <mergeCell ref="BN22:BO22"/>
    <mergeCell ref="BP22:BQ22"/>
    <mergeCell ref="BR22:BS22"/>
    <mergeCell ref="BT22:BU22"/>
    <mergeCell ref="BV22:BW22"/>
    <mergeCell ref="BX22:BY22"/>
    <mergeCell ref="BB22:BC22"/>
    <mergeCell ref="BD22:BE22"/>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R22:S22"/>
    <mergeCell ref="T22:U22"/>
    <mergeCell ref="V22:W22"/>
    <mergeCell ref="X22:Y22"/>
    <mergeCell ref="Z22:AA22"/>
    <mergeCell ref="AB22:AC22"/>
    <mergeCell ref="EF3:EG3"/>
    <mergeCell ref="EH3:EI3"/>
    <mergeCell ref="EJ3:EK3"/>
    <mergeCell ref="D22:E22"/>
    <mergeCell ref="F22:G22"/>
    <mergeCell ref="H22:I22"/>
    <mergeCell ref="J22:K22"/>
    <mergeCell ref="L22:M22"/>
    <mergeCell ref="N22:O22"/>
    <mergeCell ref="P22:Q22"/>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 ref="AB3:AC3"/>
    <mergeCell ref="AD3:AE3"/>
    <mergeCell ref="AF3:AG3"/>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419EC2C0-A9B1-45AF-8BA6-D707EFDDB015}">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DFA3-8094-48ED-B84E-07A5DAAA8B66}">
  <sheetPr codeName="Sheet46"/>
  <dimension ref="A1:AC98"/>
  <sheetViews>
    <sheetView workbookViewId="0">
      <pane xSplit="6" ySplit="13" topLeftCell="G14" activePane="bottomRight" state="frozen"/>
      <selection pane="topRight" activeCell="G1" sqref="G1"/>
      <selection pane="bottomLeft" activeCell="A14" sqref="A14"/>
      <selection pane="bottomRight" activeCell="O27" sqref="O27"/>
    </sheetView>
  </sheetViews>
  <sheetFormatPr defaultColWidth="9.140625" defaultRowHeight="15.75" x14ac:dyDescent="0.25"/>
  <cols>
    <col min="1" max="1" width="10.42578125" style="28" bestFit="1" customWidth="1"/>
    <col min="2" max="2" width="5.85546875" style="30" bestFit="1" customWidth="1"/>
    <col min="3" max="3" width="47.85546875" style="46" bestFit="1" customWidth="1"/>
    <col min="4" max="4" width="13.5703125" style="46" bestFit="1" customWidth="1"/>
    <col min="5" max="5" width="5.85546875" style="30" bestFit="1" customWidth="1"/>
    <col min="6" max="6" width="54.140625" style="46" bestFit="1" customWidth="1"/>
    <col min="7" max="7" width="18.28515625" style="46" customWidth="1"/>
    <col min="8" max="8" width="7.85546875" style="28" customWidth="1"/>
    <col min="9" max="16" width="9.140625" style="28"/>
    <col min="17" max="17" width="8.7109375" style="28" customWidth="1"/>
    <col min="18" max="18" width="8.5703125" style="28" customWidth="1"/>
    <col min="19" max="19" width="8" style="28" customWidth="1"/>
    <col min="20" max="20" width="9.140625" style="28"/>
    <col min="21" max="21" width="7.5703125" style="28" customWidth="1"/>
    <col min="22" max="22" width="8.140625" style="28" customWidth="1"/>
    <col min="23" max="23" width="7.42578125" style="28" customWidth="1"/>
    <col min="24" max="24" width="8.140625" style="28" customWidth="1"/>
    <col min="25" max="25" width="9.140625" style="28"/>
    <col min="26" max="26" width="8.28515625" style="28" customWidth="1"/>
    <col min="27" max="16384" width="9.140625" style="28"/>
  </cols>
  <sheetData>
    <row r="1" spans="1:7" x14ac:dyDescent="0.25">
      <c r="B1" s="279" t="s">
        <v>633</v>
      </c>
      <c r="C1" s="279"/>
      <c r="D1" s="279"/>
      <c r="E1" s="279"/>
      <c r="F1" s="279"/>
      <c r="G1" s="279"/>
    </row>
    <row r="2" spans="1:7" x14ac:dyDescent="0.25">
      <c r="B2" s="279" t="s">
        <v>643</v>
      </c>
      <c r="C2" s="279"/>
      <c r="D2" s="279"/>
      <c r="E2" s="279"/>
      <c r="F2" s="279"/>
      <c r="G2" s="279"/>
    </row>
    <row r="3" spans="1:7" x14ac:dyDescent="0.25">
      <c r="B3" s="329"/>
      <c r="C3" s="329"/>
      <c r="D3" s="329"/>
      <c r="E3" s="329"/>
      <c r="F3" s="329"/>
      <c r="G3" s="329"/>
    </row>
    <row r="4" spans="1:7" x14ac:dyDescent="0.25">
      <c r="B4" s="82" t="s">
        <v>634</v>
      </c>
      <c r="C4" s="262" t="s">
        <v>635</v>
      </c>
      <c r="D4" s="262" t="s">
        <v>636</v>
      </c>
      <c r="E4" s="82" t="s">
        <v>634</v>
      </c>
      <c r="F4" s="262" t="s">
        <v>635</v>
      </c>
      <c r="G4" s="262" t="s">
        <v>636</v>
      </c>
    </row>
    <row r="5" spans="1:7" x14ac:dyDescent="0.25">
      <c r="B5" s="330" t="s">
        <v>637</v>
      </c>
      <c r="C5" s="330"/>
      <c r="D5" s="330"/>
      <c r="E5" s="330"/>
      <c r="F5" s="330"/>
      <c r="G5" s="330"/>
    </row>
    <row r="6" spans="1:7" x14ac:dyDescent="0.25">
      <c r="B6" s="18">
        <v>1</v>
      </c>
      <c r="C6" s="263" t="s">
        <v>751</v>
      </c>
      <c r="D6" s="263" t="s">
        <v>684</v>
      </c>
      <c r="E6" s="18">
        <v>2</v>
      </c>
      <c r="F6" s="263" t="s">
        <v>752</v>
      </c>
      <c r="G6" s="263" t="s">
        <v>685</v>
      </c>
    </row>
    <row r="7" spans="1:7" s="30" customFormat="1" x14ac:dyDescent="0.25">
      <c r="A7" s="28"/>
      <c r="B7" s="18">
        <v>3</v>
      </c>
      <c r="C7" s="263" t="s">
        <v>753</v>
      </c>
      <c r="D7" s="263" t="s">
        <v>686</v>
      </c>
      <c r="E7" s="18">
        <v>4</v>
      </c>
      <c r="F7" s="263" t="s">
        <v>754</v>
      </c>
      <c r="G7" s="263" t="s">
        <v>687</v>
      </c>
    </row>
    <row r="8" spans="1:7" x14ac:dyDescent="0.25">
      <c r="B8" s="18">
        <v>5</v>
      </c>
      <c r="C8" s="263" t="s">
        <v>755</v>
      </c>
      <c r="D8" s="263" t="s">
        <v>688</v>
      </c>
      <c r="E8" s="18">
        <v>6</v>
      </c>
      <c r="F8" s="263" t="s">
        <v>756</v>
      </c>
      <c r="G8" s="263" t="s">
        <v>689</v>
      </c>
    </row>
    <row r="9" spans="1:7" x14ac:dyDescent="0.25">
      <c r="B9" s="18">
        <v>7</v>
      </c>
      <c r="C9" s="263" t="s">
        <v>757</v>
      </c>
      <c r="D9" s="263" t="s">
        <v>690</v>
      </c>
      <c r="E9" s="18">
        <v>8</v>
      </c>
      <c r="F9" s="263" t="s">
        <v>758</v>
      </c>
      <c r="G9" s="263" t="s">
        <v>691</v>
      </c>
    </row>
    <row r="10" spans="1:7" x14ac:dyDescent="0.25">
      <c r="B10" s="18">
        <v>9</v>
      </c>
      <c r="C10" s="263" t="s">
        <v>759</v>
      </c>
      <c r="D10" s="263" t="s">
        <v>692</v>
      </c>
      <c r="E10" s="18">
        <v>10</v>
      </c>
      <c r="F10" s="263" t="s">
        <v>760</v>
      </c>
      <c r="G10" s="263" t="s">
        <v>693</v>
      </c>
    </row>
    <row r="11" spans="1:7" x14ac:dyDescent="0.25">
      <c r="B11" s="18">
        <v>11</v>
      </c>
      <c r="C11" s="263" t="s">
        <v>761</v>
      </c>
      <c r="D11" s="263" t="s">
        <v>694</v>
      </c>
      <c r="E11" s="18">
        <v>12</v>
      </c>
      <c r="F11" s="263" t="s">
        <v>762</v>
      </c>
      <c r="G11" s="263" t="s">
        <v>695</v>
      </c>
    </row>
    <row r="12" spans="1:7" x14ac:dyDescent="0.25">
      <c r="B12" s="18">
        <v>13</v>
      </c>
      <c r="C12" s="263" t="s">
        <v>763</v>
      </c>
      <c r="D12" s="263" t="s">
        <v>696</v>
      </c>
      <c r="E12" s="18">
        <v>14</v>
      </c>
      <c r="F12" s="263" t="s">
        <v>764</v>
      </c>
      <c r="G12" s="263" t="s">
        <v>697</v>
      </c>
    </row>
    <row r="13" spans="1:7" x14ac:dyDescent="0.25">
      <c r="B13" s="18">
        <v>15</v>
      </c>
      <c r="C13" s="263" t="s">
        <v>765</v>
      </c>
      <c r="D13" s="263" t="s">
        <v>698</v>
      </c>
      <c r="E13" s="18">
        <v>16</v>
      </c>
      <c r="F13" s="263" t="s">
        <v>766</v>
      </c>
      <c r="G13" s="263" t="s">
        <v>699</v>
      </c>
    </row>
    <row r="14" spans="1:7" x14ac:dyDescent="0.25">
      <c r="B14" s="18">
        <v>17</v>
      </c>
      <c r="C14" s="263" t="s">
        <v>767</v>
      </c>
      <c r="D14" s="263" t="s">
        <v>700</v>
      </c>
      <c r="E14" s="18">
        <v>18</v>
      </c>
      <c r="F14" s="263" t="s">
        <v>768</v>
      </c>
      <c r="G14" s="263" t="s">
        <v>701</v>
      </c>
    </row>
    <row r="15" spans="1:7" x14ac:dyDescent="0.25">
      <c r="B15" s="18">
        <v>19</v>
      </c>
      <c r="C15" s="263" t="s">
        <v>769</v>
      </c>
      <c r="D15" s="263" t="s">
        <v>702</v>
      </c>
      <c r="E15" s="18">
        <v>20</v>
      </c>
      <c r="F15" s="263" t="s">
        <v>770</v>
      </c>
      <c r="G15" s="263" t="s">
        <v>703</v>
      </c>
    </row>
    <row r="16" spans="1:7" x14ac:dyDescent="0.25">
      <c r="B16" s="18">
        <v>21</v>
      </c>
      <c r="C16" s="263" t="s">
        <v>771</v>
      </c>
      <c r="D16" s="263" t="s">
        <v>704</v>
      </c>
      <c r="E16" s="18">
        <v>22</v>
      </c>
      <c r="F16" s="263" t="s">
        <v>772</v>
      </c>
      <c r="G16" s="263" t="s">
        <v>705</v>
      </c>
    </row>
    <row r="17" spans="2:7" x14ac:dyDescent="0.25">
      <c r="B17" s="18">
        <v>23</v>
      </c>
      <c r="C17" s="263" t="s">
        <v>773</v>
      </c>
      <c r="D17" s="263" t="s">
        <v>706</v>
      </c>
      <c r="E17" s="18">
        <v>24</v>
      </c>
      <c r="F17" s="263" t="s">
        <v>774</v>
      </c>
      <c r="G17" s="263" t="s">
        <v>707</v>
      </c>
    </row>
    <row r="18" spans="2:7" x14ac:dyDescent="0.25">
      <c r="B18" s="18">
        <v>25</v>
      </c>
      <c r="C18" s="263" t="s">
        <v>775</v>
      </c>
      <c r="D18" s="263" t="s">
        <v>708</v>
      </c>
      <c r="E18" s="18">
        <v>26</v>
      </c>
      <c r="F18" s="263" t="s">
        <v>776</v>
      </c>
      <c r="G18" s="263" t="s">
        <v>709</v>
      </c>
    </row>
    <row r="19" spans="2:7" x14ac:dyDescent="0.25">
      <c r="B19" s="18">
        <v>27</v>
      </c>
      <c r="C19" s="263" t="s">
        <v>777</v>
      </c>
      <c r="D19" s="263" t="s">
        <v>710</v>
      </c>
      <c r="E19" s="18" t="s">
        <v>94</v>
      </c>
      <c r="F19" s="263" t="s">
        <v>94</v>
      </c>
      <c r="G19" s="18" t="s">
        <v>94</v>
      </c>
    </row>
    <row r="20" spans="2:7" ht="24.75" customHeight="1" x14ac:dyDescent="0.25">
      <c r="B20" s="331" t="s">
        <v>638</v>
      </c>
      <c r="C20" s="332"/>
      <c r="D20" s="332"/>
      <c r="E20" s="332"/>
      <c r="F20" s="332"/>
      <c r="G20" s="333"/>
    </row>
    <row r="21" spans="2:7" x14ac:dyDescent="0.25">
      <c r="B21" s="18">
        <v>1</v>
      </c>
      <c r="C21" s="263" t="s">
        <v>778</v>
      </c>
      <c r="D21" s="263" t="s">
        <v>711</v>
      </c>
      <c r="E21" s="18">
        <v>2</v>
      </c>
      <c r="F21" s="263" t="s">
        <v>779</v>
      </c>
      <c r="G21" s="263" t="s">
        <v>712</v>
      </c>
    </row>
    <row r="22" spans="2:7" x14ac:dyDescent="0.25">
      <c r="B22" s="18">
        <v>3</v>
      </c>
      <c r="C22" s="263" t="s">
        <v>780</v>
      </c>
      <c r="D22" s="263" t="s">
        <v>537</v>
      </c>
      <c r="E22" s="18">
        <v>4</v>
      </c>
      <c r="F22" s="263" t="s">
        <v>781</v>
      </c>
      <c r="G22" s="263" t="s">
        <v>713</v>
      </c>
    </row>
    <row r="23" spans="2:7" x14ac:dyDescent="0.25">
      <c r="B23" s="18">
        <v>5</v>
      </c>
      <c r="C23" s="263" t="s">
        <v>782</v>
      </c>
      <c r="D23" s="263" t="s">
        <v>714</v>
      </c>
      <c r="E23" s="18">
        <v>6</v>
      </c>
      <c r="F23" s="263" t="s">
        <v>783</v>
      </c>
      <c r="G23" s="263" t="s">
        <v>715</v>
      </c>
    </row>
    <row r="24" spans="2:7" x14ac:dyDescent="0.25">
      <c r="B24" s="18">
        <v>7</v>
      </c>
      <c r="C24" s="263" t="s">
        <v>784</v>
      </c>
      <c r="D24" s="263" t="s">
        <v>716</v>
      </c>
      <c r="E24" s="18">
        <v>8</v>
      </c>
      <c r="F24" s="263" t="s">
        <v>785</v>
      </c>
      <c r="G24" s="263" t="s">
        <v>717</v>
      </c>
    </row>
    <row r="25" spans="2:7" x14ac:dyDescent="0.25">
      <c r="B25" s="18">
        <v>9</v>
      </c>
      <c r="C25" s="263" t="s">
        <v>786</v>
      </c>
      <c r="D25" s="263" t="s">
        <v>718</v>
      </c>
      <c r="E25" s="18">
        <v>10</v>
      </c>
      <c r="F25" s="263" t="s">
        <v>787</v>
      </c>
      <c r="G25" s="263" t="s">
        <v>719</v>
      </c>
    </row>
    <row r="26" spans="2:7" x14ac:dyDescent="0.25">
      <c r="B26" s="18">
        <v>11</v>
      </c>
      <c r="C26" s="263" t="s">
        <v>788</v>
      </c>
      <c r="D26" s="263" t="s">
        <v>720</v>
      </c>
      <c r="E26" s="18">
        <v>12</v>
      </c>
      <c r="F26" s="263" t="s">
        <v>789</v>
      </c>
      <c r="G26" s="263" t="s">
        <v>721</v>
      </c>
    </row>
    <row r="27" spans="2:7" x14ac:dyDescent="0.25">
      <c r="B27" s="18">
        <v>13</v>
      </c>
      <c r="C27" s="263" t="s">
        <v>790</v>
      </c>
      <c r="D27" s="263" t="s">
        <v>722</v>
      </c>
      <c r="E27" s="18">
        <v>14</v>
      </c>
      <c r="F27" s="263" t="s">
        <v>791</v>
      </c>
      <c r="G27" s="263" t="s">
        <v>723</v>
      </c>
    </row>
    <row r="28" spans="2:7" x14ac:dyDescent="0.25">
      <c r="B28" s="18">
        <v>15</v>
      </c>
      <c r="C28" s="263" t="s">
        <v>792</v>
      </c>
      <c r="D28" s="263" t="s">
        <v>724</v>
      </c>
      <c r="E28" s="18">
        <v>16</v>
      </c>
      <c r="F28" s="263" t="s">
        <v>793</v>
      </c>
      <c r="G28" s="263" t="s">
        <v>725</v>
      </c>
    </row>
    <row r="29" spans="2:7" x14ac:dyDescent="0.25">
      <c r="B29" s="18">
        <v>17</v>
      </c>
      <c r="C29" s="263" t="s">
        <v>794</v>
      </c>
      <c r="D29" s="263" t="s">
        <v>726</v>
      </c>
      <c r="E29" s="18">
        <v>18</v>
      </c>
      <c r="F29" s="263" t="s">
        <v>795</v>
      </c>
      <c r="G29" s="263" t="s">
        <v>727</v>
      </c>
    </row>
    <row r="30" spans="2:7" hidden="1" x14ac:dyDescent="0.25">
      <c r="B30" s="18">
        <v>0</v>
      </c>
      <c r="C30" s="263">
        <v>0</v>
      </c>
      <c r="D30" s="263">
        <v>0</v>
      </c>
      <c r="E30" s="18" t="s">
        <v>94</v>
      </c>
      <c r="F30" s="263" t="s">
        <v>94</v>
      </c>
      <c r="G30" s="18" t="s">
        <v>94</v>
      </c>
    </row>
    <row r="31" spans="2:7" hidden="1" x14ac:dyDescent="0.25">
      <c r="B31" s="18">
        <v>0</v>
      </c>
      <c r="C31" s="264"/>
      <c r="D31" s="264"/>
      <c r="E31" s="265"/>
      <c r="F31" s="264"/>
      <c r="G31" s="266"/>
    </row>
    <row r="32" spans="2:7" ht="16.5" hidden="1" thickBot="1" x14ac:dyDescent="0.3">
      <c r="B32" s="18">
        <v>0</v>
      </c>
      <c r="C32" s="267"/>
      <c r="D32" s="267"/>
      <c r="E32" s="268"/>
      <c r="F32" s="267"/>
      <c r="G32" s="269"/>
    </row>
    <row r="33" spans="2:7" ht="16.5" hidden="1" thickBot="1" x14ac:dyDescent="0.3">
      <c r="B33" s="18">
        <v>0</v>
      </c>
      <c r="C33" s="270"/>
      <c r="D33" s="270"/>
      <c r="E33" s="271"/>
      <c r="F33" s="270"/>
      <c r="G33" s="272"/>
    </row>
    <row r="34" spans="2:7" ht="16.5" hidden="1" thickBot="1" x14ac:dyDescent="0.3">
      <c r="B34" s="18">
        <v>0</v>
      </c>
      <c r="C34" s="270"/>
      <c r="D34" s="270"/>
      <c r="E34" s="271"/>
      <c r="F34" s="270"/>
      <c r="G34" s="272"/>
    </row>
    <row r="35" spans="2:7" ht="16.5" hidden="1" thickBot="1" x14ac:dyDescent="0.3">
      <c r="B35" s="18">
        <v>0</v>
      </c>
      <c r="C35" s="270"/>
      <c r="D35" s="270"/>
      <c r="E35" s="271"/>
      <c r="F35" s="270"/>
      <c r="G35" s="272"/>
    </row>
    <row r="36" spans="2:7" hidden="1" x14ac:dyDescent="0.25">
      <c r="B36" s="273">
        <v>0</v>
      </c>
      <c r="C36" s="274"/>
      <c r="D36" s="274"/>
      <c r="E36" s="275"/>
      <c r="F36" s="274"/>
      <c r="G36" s="276"/>
    </row>
    <row r="37" spans="2:7" ht="24.75" customHeight="1" x14ac:dyDescent="0.25">
      <c r="B37" s="334" t="s">
        <v>639</v>
      </c>
      <c r="C37" s="334"/>
      <c r="D37" s="334"/>
      <c r="E37" s="334"/>
      <c r="F37" s="334"/>
      <c r="G37" s="334"/>
    </row>
    <row r="38" spans="2:7" x14ac:dyDescent="0.25">
      <c r="B38" s="265">
        <v>1</v>
      </c>
      <c r="C38" s="264" t="s">
        <v>796</v>
      </c>
      <c r="D38" s="264" t="s">
        <v>728</v>
      </c>
      <c r="E38" s="265">
        <v>2</v>
      </c>
      <c r="F38" s="264" t="s">
        <v>797</v>
      </c>
      <c r="G38" s="264" t="s">
        <v>729</v>
      </c>
    </row>
    <row r="39" spans="2:7" x14ac:dyDescent="0.25">
      <c r="B39" s="18">
        <v>3</v>
      </c>
      <c r="C39" s="263" t="s">
        <v>798</v>
      </c>
      <c r="D39" s="263" t="s">
        <v>730</v>
      </c>
      <c r="E39" s="18">
        <v>4</v>
      </c>
      <c r="F39" s="263" t="s">
        <v>799</v>
      </c>
      <c r="G39" s="263" t="s">
        <v>731</v>
      </c>
    </row>
    <row r="40" spans="2:7" x14ac:dyDescent="0.25">
      <c r="B40" s="18">
        <v>5</v>
      </c>
      <c r="C40" s="263" t="s">
        <v>800</v>
      </c>
      <c r="D40" s="263" t="s">
        <v>732</v>
      </c>
      <c r="E40" s="18">
        <v>6</v>
      </c>
      <c r="F40" s="263" t="s">
        <v>801</v>
      </c>
      <c r="G40" s="263" t="s">
        <v>733</v>
      </c>
    </row>
    <row r="41" spans="2:7" x14ac:dyDescent="0.25">
      <c r="B41" s="18">
        <v>7</v>
      </c>
      <c r="C41" s="263" t="s">
        <v>802</v>
      </c>
      <c r="D41" s="263" t="s">
        <v>734</v>
      </c>
      <c r="E41" s="18">
        <v>8</v>
      </c>
      <c r="F41" s="263" t="s">
        <v>803</v>
      </c>
      <c r="G41" s="263" t="s">
        <v>735</v>
      </c>
    </row>
    <row r="42" spans="2:7" x14ac:dyDescent="0.25">
      <c r="B42" s="18">
        <v>9</v>
      </c>
      <c r="C42" s="263" t="s">
        <v>804</v>
      </c>
      <c r="D42" s="263" t="s">
        <v>736</v>
      </c>
      <c r="E42" s="18">
        <v>10</v>
      </c>
      <c r="F42" s="263" t="s">
        <v>805</v>
      </c>
      <c r="G42" s="263" t="s">
        <v>806</v>
      </c>
    </row>
    <row r="43" spans="2:7" x14ac:dyDescent="0.25">
      <c r="B43" s="18">
        <v>11</v>
      </c>
      <c r="C43" s="263" t="s">
        <v>807</v>
      </c>
      <c r="D43" s="263" t="s">
        <v>738</v>
      </c>
      <c r="E43" s="18">
        <v>12</v>
      </c>
      <c r="F43" s="263" t="s">
        <v>808</v>
      </c>
      <c r="G43" s="263" t="s">
        <v>739</v>
      </c>
    </row>
    <row r="44" spans="2:7" x14ac:dyDescent="0.25">
      <c r="B44" s="18">
        <v>13</v>
      </c>
      <c r="C44" s="263" t="s">
        <v>809</v>
      </c>
      <c r="D44" s="263" t="s">
        <v>740</v>
      </c>
      <c r="E44" s="18">
        <v>14</v>
      </c>
      <c r="F44" s="263" t="s">
        <v>810</v>
      </c>
      <c r="G44" s="263" t="s">
        <v>741</v>
      </c>
    </row>
    <row r="45" spans="2:7" x14ac:dyDescent="0.25">
      <c r="B45" s="18">
        <v>15</v>
      </c>
      <c r="C45" s="263" t="s">
        <v>811</v>
      </c>
      <c r="D45" s="263" t="s">
        <v>742</v>
      </c>
      <c r="E45" s="18">
        <v>16</v>
      </c>
      <c r="F45" s="263" t="s">
        <v>812</v>
      </c>
      <c r="G45" s="263" t="s">
        <v>743</v>
      </c>
    </row>
    <row r="46" spans="2:7" x14ac:dyDescent="0.25">
      <c r="B46" s="18">
        <v>17</v>
      </c>
      <c r="C46" s="263" t="s">
        <v>813</v>
      </c>
      <c r="D46" s="263" t="s">
        <v>744</v>
      </c>
      <c r="E46" s="18"/>
      <c r="F46" s="263"/>
      <c r="G46" s="263"/>
    </row>
    <row r="47" spans="2:7" hidden="1" x14ac:dyDescent="0.25">
      <c r="B47" s="18"/>
      <c r="C47" s="263"/>
      <c r="D47" s="263"/>
      <c r="E47" s="18"/>
      <c r="F47" s="263"/>
      <c r="G47" s="263"/>
    </row>
    <row r="49" spans="2:29" ht="25.5" customHeight="1" x14ac:dyDescent="0.25">
      <c r="B49" s="327" t="s">
        <v>640</v>
      </c>
      <c r="C49" s="327"/>
      <c r="D49" s="327"/>
      <c r="E49" s="327"/>
      <c r="F49" s="327"/>
      <c r="G49" s="327"/>
    </row>
    <row r="50" spans="2:29" x14ac:dyDescent="0.25">
      <c r="B50" s="18">
        <v>1</v>
      </c>
      <c r="C50" s="263" t="s">
        <v>814</v>
      </c>
      <c r="D50" s="263" t="s">
        <v>815</v>
      </c>
      <c r="E50" s="18">
        <v>2</v>
      </c>
      <c r="F50" s="263" t="s">
        <v>816</v>
      </c>
      <c r="G50" s="263" t="s">
        <v>817</v>
      </c>
      <c r="AC50" s="28">
        <v>0</v>
      </c>
    </row>
    <row r="51" spans="2:29" x14ac:dyDescent="0.25">
      <c r="B51" s="18">
        <v>3</v>
      </c>
      <c r="C51" s="263" t="s">
        <v>818</v>
      </c>
      <c r="D51" s="263" t="s">
        <v>819</v>
      </c>
      <c r="E51" s="18">
        <v>4</v>
      </c>
      <c r="F51" s="263" t="s">
        <v>820</v>
      </c>
      <c r="G51" s="263" t="s">
        <v>821</v>
      </c>
    </row>
    <row r="52" spans="2:29" x14ac:dyDescent="0.25">
      <c r="B52" s="18">
        <v>5</v>
      </c>
      <c r="C52" s="263" t="s">
        <v>822</v>
      </c>
      <c r="D52" s="263" t="s">
        <v>823</v>
      </c>
      <c r="E52" s="18">
        <v>6</v>
      </c>
      <c r="F52" s="263" t="s">
        <v>824</v>
      </c>
      <c r="G52" s="263" t="s">
        <v>825</v>
      </c>
    </row>
    <row r="53" spans="2:29" x14ac:dyDescent="0.25">
      <c r="B53" s="18">
        <v>7</v>
      </c>
      <c r="C53" s="263" t="s">
        <v>826</v>
      </c>
      <c r="D53" s="263" t="s">
        <v>827</v>
      </c>
      <c r="E53" s="18">
        <v>8</v>
      </c>
      <c r="F53" s="263" t="s">
        <v>828</v>
      </c>
      <c r="G53" s="263" t="s">
        <v>829</v>
      </c>
    </row>
    <row r="54" spans="2:29" x14ac:dyDescent="0.25">
      <c r="B54" s="18">
        <v>9</v>
      </c>
      <c r="C54" s="263" t="s">
        <v>830</v>
      </c>
      <c r="D54" s="263" t="s">
        <v>831</v>
      </c>
      <c r="E54" s="18">
        <v>10</v>
      </c>
      <c r="F54" s="263" t="s">
        <v>832</v>
      </c>
      <c r="G54" s="263" t="s">
        <v>833</v>
      </c>
    </row>
    <row r="55" spans="2:29" x14ac:dyDescent="0.25">
      <c r="B55" s="18">
        <v>11</v>
      </c>
      <c r="C55" s="263" t="s">
        <v>834</v>
      </c>
      <c r="D55" s="263" t="s">
        <v>835</v>
      </c>
      <c r="E55" s="18">
        <v>12</v>
      </c>
      <c r="F55" s="263" t="s">
        <v>836</v>
      </c>
      <c r="G55" s="263" t="s">
        <v>837</v>
      </c>
      <c r="AC55" s="28">
        <v>0</v>
      </c>
    </row>
    <row r="56" spans="2:29" x14ac:dyDescent="0.25">
      <c r="B56" s="18">
        <v>13</v>
      </c>
      <c r="C56" s="263" t="s">
        <v>838</v>
      </c>
      <c r="D56" s="263" t="s">
        <v>839</v>
      </c>
      <c r="E56" s="18">
        <v>14</v>
      </c>
      <c r="F56" s="263" t="s">
        <v>840</v>
      </c>
      <c r="G56" s="263" t="s">
        <v>841</v>
      </c>
      <c r="AC56" s="28">
        <v>0</v>
      </c>
    </row>
    <row r="57" spans="2:29" x14ac:dyDescent="0.25">
      <c r="B57" s="18">
        <v>15</v>
      </c>
      <c r="C57" s="263" t="s">
        <v>842</v>
      </c>
      <c r="D57" s="263" t="s">
        <v>843</v>
      </c>
      <c r="E57" s="18">
        <v>16</v>
      </c>
      <c r="F57" s="263" t="s">
        <v>844</v>
      </c>
      <c r="G57" s="263" t="s">
        <v>845</v>
      </c>
    </row>
    <row r="58" spans="2:29" x14ac:dyDescent="0.25">
      <c r="B58" s="18">
        <v>17</v>
      </c>
      <c r="C58" s="263" t="s">
        <v>846</v>
      </c>
      <c r="D58" s="263" t="s">
        <v>847</v>
      </c>
      <c r="E58" s="18">
        <v>18</v>
      </c>
      <c r="F58" s="263" t="s">
        <v>848</v>
      </c>
      <c r="G58" s="263" t="s">
        <v>849</v>
      </c>
    </row>
    <row r="59" spans="2:29" x14ac:dyDescent="0.25">
      <c r="B59" s="18">
        <v>19</v>
      </c>
      <c r="C59" s="263" t="s">
        <v>850</v>
      </c>
      <c r="D59" s="263" t="s">
        <v>851</v>
      </c>
      <c r="E59" s="18">
        <v>20</v>
      </c>
      <c r="F59" s="263" t="s">
        <v>852</v>
      </c>
      <c r="G59" s="263" t="s">
        <v>853</v>
      </c>
    </row>
    <row r="60" spans="2:29" x14ac:dyDescent="0.25">
      <c r="B60" s="18">
        <v>21</v>
      </c>
      <c r="C60" s="263" t="s">
        <v>854</v>
      </c>
      <c r="D60" s="263" t="s">
        <v>855</v>
      </c>
      <c r="E60" s="18">
        <v>22</v>
      </c>
      <c r="F60" s="263" t="s">
        <v>856</v>
      </c>
      <c r="G60" s="263" t="s">
        <v>857</v>
      </c>
    </row>
    <row r="61" spans="2:29" x14ac:dyDescent="0.25">
      <c r="B61" s="18">
        <v>23</v>
      </c>
      <c r="C61" s="263" t="s">
        <v>858</v>
      </c>
      <c r="D61" s="263" t="s">
        <v>859</v>
      </c>
      <c r="E61" s="18">
        <v>24</v>
      </c>
      <c r="F61" s="263" t="s">
        <v>860</v>
      </c>
      <c r="G61" s="263" t="s">
        <v>861</v>
      </c>
    </row>
    <row r="62" spans="2:29" x14ac:dyDescent="0.25">
      <c r="B62" s="18">
        <v>25</v>
      </c>
      <c r="C62" s="263" t="s">
        <v>862</v>
      </c>
      <c r="D62" s="263" t="s">
        <v>863</v>
      </c>
      <c r="E62" s="18">
        <v>26</v>
      </c>
      <c r="F62" s="263" t="s">
        <v>864</v>
      </c>
      <c r="G62" s="263" t="s">
        <v>865</v>
      </c>
    </row>
    <row r="63" spans="2:29" x14ac:dyDescent="0.25">
      <c r="B63" s="18">
        <v>27</v>
      </c>
      <c r="C63" s="263" t="s">
        <v>866</v>
      </c>
      <c r="D63" s="263" t="s">
        <v>867</v>
      </c>
      <c r="E63" s="18">
        <v>28</v>
      </c>
      <c r="F63" s="263" t="s">
        <v>868</v>
      </c>
      <c r="G63" s="263" t="s">
        <v>869</v>
      </c>
    </row>
    <row r="64" spans="2:29" x14ac:dyDescent="0.25">
      <c r="B64" s="18">
        <v>29</v>
      </c>
      <c r="C64" s="263" t="s">
        <v>870</v>
      </c>
      <c r="D64" s="263" t="s">
        <v>871</v>
      </c>
      <c r="E64" s="18">
        <v>30</v>
      </c>
      <c r="F64" s="263" t="s">
        <v>872</v>
      </c>
      <c r="G64" s="263" t="s">
        <v>873</v>
      </c>
      <c r="AC64" s="28">
        <v>0</v>
      </c>
    </row>
    <row r="65" spans="2:29" x14ac:dyDescent="0.25">
      <c r="B65" s="18">
        <v>31</v>
      </c>
      <c r="C65" s="263" t="s">
        <v>874</v>
      </c>
      <c r="D65" s="263" t="s">
        <v>875</v>
      </c>
      <c r="E65" s="18">
        <v>32</v>
      </c>
      <c r="F65" s="263" t="s">
        <v>876</v>
      </c>
      <c r="G65" s="263" t="s">
        <v>877</v>
      </c>
    </row>
    <row r="66" spans="2:29" x14ac:dyDescent="0.25">
      <c r="B66" s="18">
        <v>33</v>
      </c>
      <c r="C66" s="263" t="s">
        <v>878</v>
      </c>
      <c r="D66" s="263" t="s">
        <v>879</v>
      </c>
      <c r="E66" s="18">
        <v>34</v>
      </c>
      <c r="F66" s="263" t="s">
        <v>880</v>
      </c>
      <c r="G66" s="263" t="s">
        <v>881</v>
      </c>
    </row>
    <row r="67" spans="2:29" x14ac:dyDescent="0.25">
      <c r="B67" s="18">
        <v>35</v>
      </c>
      <c r="C67" s="263" t="s">
        <v>882</v>
      </c>
      <c r="D67" s="263" t="s">
        <v>883</v>
      </c>
      <c r="E67" s="18">
        <v>36</v>
      </c>
      <c r="F67" s="263" t="s">
        <v>884</v>
      </c>
      <c r="G67" s="263" t="s">
        <v>885</v>
      </c>
    </row>
    <row r="68" spans="2:29" x14ac:dyDescent="0.25">
      <c r="B68" s="18">
        <v>37</v>
      </c>
      <c r="C68" s="263" t="s">
        <v>886</v>
      </c>
      <c r="D68" s="263" t="s">
        <v>887</v>
      </c>
      <c r="E68" s="18">
        <v>38</v>
      </c>
      <c r="F68" s="263" t="s">
        <v>888</v>
      </c>
      <c r="G68" s="263" t="s">
        <v>889</v>
      </c>
      <c r="AC68" s="28">
        <v>19554.946620000002</v>
      </c>
    </row>
    <row r="69" spans="2:29" x14ac:dyDescent="0.25">
      <c r="B69" s="18">
        <v>39</v>
      </c>
      <c r="C69" s="263" t="s">
        <v>890</v>
      </c>
      <c r="D69" s="263" t="s">
        <v>891</v>
      </c>
      <c r="E69" s="18">
        <v>40</v>
      </c>
      <c r="F69" s="263" t="s">
        <v>892</v>
      </c>
      <c r="G69" s="263" t="s">
        <v>893</v>
      </c>
    </row>
    <row r="70" spans="2:29" x14ac:dyDescent="0.25">
      <c r="B70" s="18">
        <v>41</v>
      </c>
      <c r="C70" s="263" t="s">
        <v>894</v>
      </c>
      <c r="D70" s="263" t="s">
        <v>895</v>
      </c>
      <c r="E70" s="18">
        <v>42</v>
      </c>
      <c r="F70" s="263" t="s">
        <v>896</v>
      </c>
      <c r="G70" s="263" t="s">
        <v>897</v>
      </c>
      <c r="AC70" s="28">
        <v>19554.946620000002</v>
      </c>
    </row>
    <row r="71" spans="2:29" x14ac:dyDescent="0.25">
      <c r="B71" s="18">
        <v>43</v>
      </c>
      <c r="C71" s="263" t="s">
        <v>898</v>
      </c>
      <c r="D71" s="263" t="s">
        <v>899</v>
      </c>
      <c r="E71" s="18">
        <v>44</v>
      </c>
      <c r="F71" s="263" t="s">
        <v>900</v>
      </c>
      <c r="G71" s="263" t="s">
        <v>901</v>
      </c>
      <c r="AC71" s="28">
        <v>1603.8062399999999</v>
      </c>
    </row>
    <row r="72" spans="2:29" x14ac:dyDescent="0.25">
      <c r="B72" s="18">
        <v>45</v>
      </c>
      <c r="C72" s="263" t="s">
        <v>902</v>
      </c>
      <c r="D72" s="263" t="s">
        <v>903</v>
      </c>
      <c r="E72" s="18">
        <v>46</v>
      </c>
      <c r="F72" s="263" t="s">
        <v>904</v>
      </c>
      <c r="G72" s="263" t="s">
        <v>905</v>
      </c>
    </row>
    <row r="73" spans="2:29" x14ac:dyDescent="0.25">
      <c r="B73" s="18">
        <v>47</v>
      </c>
      <c r="C73" s="263" t="s">
        <v>906</v>
      </c>
      <c r="D73" s="263" t="s">
        <v>907</v>
      </c>
      <c r="E73" s="18">
        <v>48</v>
      </c>
      <c r="F73" s="263" t="s">
        <v>908</v>
      </c>
      <c r="G73" s="263" t="s">
        <v>909</v>
      </c>
    </row>
    <row r="74" spans="2:29" x14ac:dyDescent="0.25">
      <c r="B74" s="18">
        <v>49</v>
      </c>
      <c r="C74" s="263" t="s">
        <v>910</v>
      </c>
      <c r="D74" s="263" t="s">
        <v>911</v>
      </c>
      <c r="E74" s="18">
        <v>50</v>
      </c>
      <c r="F74" s="263" t="s">
        <v>912</v>
      </c>
      <c r="G74" s="263" t="s">
        <v>913</v>
      </c>
      <c r="AC74" s="28">
        <v>305.166</v>
      </c>
    </row>
    <row r="75" spans="2:29" x14ac:dyDescent="0.25">
      <c r="B75" s="18">
        <v>51</v>
      </c>
      <c r="C75" s="263" t="s">
        <v>914</v>
      </c>
      <c r="D75" s="263" t="s">
        <v>915</v>
      </c>
      <c r="E75" s="18">
        <v>52</v>
      </c>
      <c r="F75" s="263" t="s">
        <v>916</v>
      </c>
      <c r="G75" s="263" t="s">
        <v>917</v>
      </c>
      <c r="AC75" s="28">
        <v>155.9</v>
      </c>
    </row>
    <row r="76" spans="2:29" x14ac:dyDescent="0.25">
      <c r="B76" s="18">
        <v>53</v>
      </c>
      <c r="C76" s="263" t="s">
        <v>918</v>
      </c>
      <c r="D76" s="263" t="s">
        <v>919</v>
      </c>
      <c r="E76" s="18">
        <v>54</v>
      </c>
      <c r="F76" s="263" t="s">
        <v>920</v>
      </c>
      <c r="G76" s="263" t="s">
        <v>921</v>
      </c>
      <c r="AC76" s="28">
        <v>428.19</v>
      </c>
    </row>
    <row r="77" spans="2:29" x14ac:dyDescent="0.25">
      <c r="B77" s="18">
        <v>55</v>
      </c>
      <c r="C77" s="263" t="s">
        <v>922</v>
      </c>
      <c r="D77" s="263" t="s">
        <v>923</v>
      </c>
      <c r="E77" s="18">
        <v>56</v>
      </c>
      <c r="F77" s="263" t="s">
        <v>924</v>
      </c>
      <c r="G77" s="263" t="s">
        <v>925</v>
      </c>
    </row>
    <row r="78" spans="2:29" x14ac:dyDescent="0.25">
      <c r="B78" s="18">
        <v>57</v>
      </c>
      <c r="C78" s="263" t="s">
        <v>926</v>
      </c>
      <c r="D78" s="263" t="s">
        <v>927</v>
      </c>
      <c r="E78" s="18">
        <v>58</v>
      </c>
      <c r="F78" s="263" t="s">
        <v>928</v>
      </c>
      <c r="G78" s="263" t="s">
        <v>929</v>
      </c>
    </row>
    <row r="79" spans="2:29" x14ac:dyDescent="0.25">
      <c r="B79" s="18">
        <v>59</v>
      </c>
      <c r="C79" s="263" t="s">
        <v>930</v>
      </c>
      <c r="D79" s="263" t="s">
        <v>931</v>
      </c>
      <c r="E79" s="18">
        <v>60</v>
      </c>
      <c r="F79" s="263" t="s">
        <v>932</v>
      </c>
      <c r="G79" s="263" t="s">
        <v>933</v>
      </c>
      <c r="AC79" s="28">
        <v>387.59</v>
      </c>
    </row>
    <row r="80" spans="2:29" x14ac:dyDescent="0.25">
      <c r="B80" s="18">
        <v>61</v>
      </c>
      <c r="C80" s="263" t="s">
        <v>934</v>
      </c>
      <c r="D80" s="263" t="s">
        <v>935</v>
      </c>
      <c r="E80" s="18">
        <v>62</v>
      </c>
      <c r="F80" s="263" t="s">
        <v>936</v>
      </c>
      <c r="G80" s="263" t="s">
        <v>937</v>
      </c>
      <c r="AC80" s="28">
        <v>326.96024</v>
      </c>
    </row>
    <row r="81" spans="2:29" x14ac:dyDescent="0.25">
      <c r="B81" s="18">
        <v>63</v>
      </c>
      <c r="C81" s="263" t="s">
        <v>938</v>
      </c>
      <c r="D81" s="263" t="s">
        <v>939</v>
      </c>
      <c r="E81" s="18">
        <v>64</v>
      </c>
      <c r="F81" s="263" t="s">
        <v>940</v>
      </c>
      <c r="G81" s="263" t="s">
        <v>941</v>
      </c>
      <c r="AC81" s="28">
        <v>555.33168000000001</v>
      </c>
    </row>
    <row r="82" spans="2:29" x14ac:dyDescent="0.25">
      <c r="B82" s="18">
        <v>65</v>
      </c>
      <c r="C82" s="263" t="s">
        <v>942</v>
      </c>
      <c r="D82" s="263" t="s">
        <v>943</v>
      </c>
      <c r="E82" s="18">
        <v>66</v>
      </c>
      <c r="F82" s="263" t="s">
        <v>944</v>
      </c>
      <c r="G82" s="263" t="s">
        <v>945</v>
      </c>
      <c r="AC82" s="28">
        <v>202.19567000000001</v>
      </c>
    </row>
    <row r="83" spans="2:29" x14ac:dyDescent="0.25">
      <c r="B83" s="18">
        <v>67</v>
      </c>
      <c r="C83" s="263" t="s">
        <v>946</v>
      </c>
      <c r="D83" s="263" t="s">
        <v>947</v>
      </c>
      <c r="E83" s="18">
        <v>68</v>
      </c>
      <c r="F83" s="263" t="s">
        <v>948</v>
      </c>
      <c r="G83" s="263" t="s">
        <v>949</v>
      </c>
    </row>
    <row r="84" spans="2:29" x14ac:dyDescent="0.25">
      <c r="B84" s="18">
        <v>69</v>
      </c>
      <c r="C84" s="263" t="s">
        <v>950</v>
      </c>
      <c r="D84" s="263" t="s">
        <v>951</v>
      </c>
      <c r="E84" s="18"/>
      <c r="F84" s="263"/>
      <c r="G84" s="263"/>
    </row>
    <row r="85" spans="2:29" hidden="1" x14ac:dyDescent="0.25">
      <c r="B85" s="18"/>
      <c r="C85" s="263"/>
      <c r="D85" s="263"/>
      <c r="E85" s="18"/>
      <c r="F85" s="263"/>
      <c r="G85" s="263"/>
    </row>
    <row r="86" spans="2:29" hidden="1" x14ac:dyDescent="0.25">
      <c r="B86" s="18"/>
      <c r="C86" s="263"/>
      <c r="D86" s="263"/>
      <c r="E86" s="18"/>
      <c r="F86" s="263"/>
      <c r="G86" s="263"/>
    </row>
    <row r="87" spans="2:29" hidden="1" x14ac:dyDescent="0.25">
      <c r="B87" s="18"/>
      <c r="C87" s="263"/>
      <c r="D87" s="263"/>
      <c r="E87" s="18"/>
      <c r="F87" s="263"/>
      <c r="G87" s="263"/>
    </row>
    <row r="88" spans="2:29" ht="22.9" customHeight="1" x14ac:dyDescent="0.25">
      <c r="B88" s="328" t="s">
        <v>641</v>
      </c>
      <c r="C88" s="328"/>
      <c r="D88" s="328"/>
      <c r="E88" s="328"/>
      <c r="F88" s="328"/>
      <c r="G88" s="328"/>
    </row>
    <row r="89" spans="2:29" ht="10.15" customHeight="1" x14ac:dyDescent="0.25">
      <c r="B89" s="327"/>
      <c r="C89" s="327"/>
      <c r="D89" s="327"/>
      <c r="E89" s="327"/>
      <c r="F89" s="327"/>
      <c r="G89" s="327"/>
    </row>
    <row r="90" spans="2:29" x14ac:dyDescent="0.25">
      <c r="B90" s="18">
        <v>1</v>
      </c>
      <c r="C90" s="263" t="s">
        <v>952</v>
      </c>
      <c r="D90" s="263" t="s">
        <v>953</v>
      </c>
    </row>
    <row r="93" spans="2:29" x14ac:dyDescent="0.25">
      <c r="D93" s="277"/>
      <c r="E93" s="70"/>
    </row>
    <row r="94" spans="2:29" x14ac:dyDescent="0.25">
      <c r="D94" s="277"/>
      <c r="E94" s="70"/>
    </row>
    <row r="95" spans="2:29" x14ac:dyDescent="0.25">
      <c r="D95" s="277"/>
      <c r="E95" s="70"/>
    </row>
    <row r="96" spans="2:29" x14ac:dyDescent="0.25">
      <c r="D96" s="277"/>
      <c r="E96" s="70"/>
    </row>
    <row r="97" spans="4:5" x14ac:dyDescent="0.25">
      <c r="D97" s="277"/>
      <c r="E97" s="70"/>
    </row>
    <row r="98" spans="4:5" x14ac:dyDescent="0.25">
      <c r="D98" s="277"/>
      <c r="E98" s="70"/>
    </row>
  </sheetData>
  <mergeCells count="8">
    <mergeCell ref="B49:G49"/>
    <mergeCell ref="B88:G89"/>
    <mergeCell ref="B1:G1"/>
    <mergeCell ref="B2:G2"/>
    <mergeCell ref="B3:G3"/>
    <mergeCell ref="B5:G5"/>
    <mergeCell ref="B20:G20"/>
    <mergeCell ref="B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NRB</dc:creator>
  <cp:lastModifiedBy>B00599</cp:lastModifiedBy>
  <dcterms:created xsi:type="dcterms:W3CDTF">2021-11-18T02:22:27Z</dcterms:created>
  <dcterms:modified xsi:type="dcterms:W3CDTF">2021-11-18T06:07:03Z</dcterms:modified>
</cp:coreProperties>
</file>