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Shrawan 2079\"/>
    </mc:Choice>
  </mc:AlternateContent>
  <xr:revisionPtr revIDLastSave="0" documentId="8_{FC7D5360-3D7C-45F0-89BF-D6D392B651CB}" xr6:coauthVersionLast="36" xr6:coauthVersionMax="36" xr10:uidLastSave="{00000000-0000-0000-0000-000000000000}"/>
  <bookViews>
    <workbookView xWindow="0" yWindow="0" windowWidth="24000" windowHeight="9525" xr2:uid="{491BD7BB-1AA4-4059-A55C-155859B93502}"/>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'C3'!$B$1:$I$27</definedName>
    <definedName name="_xlnm.Print_Area" localSheetId="3">'C4'!$A$1:$G$48</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2" l="1"/>
  <c r="F88" i="12"/>
  <c r="H88" i="12"/>
  <c r="G88" i="12"/>
  <c r="J40" i="11"/>
  <c r="I40" i="11"/>
  <c r="I39" i="11"/>
  <c r="J39" i="11"/>
  <c r="I38" i="11"/>
  <c r="J37" i="11"/>
  <c r="I37" i="11"/>
  <c r="I36" i="11"/>
  <c r="J36" i="11"/>
  <c r="J34" i="11"/>
  <c r="I34" i="11"/>
  <c r="I33" i="11"/>
  <c r="J33" i="11"/>
  <c r="I32" i="11"/>
  <c r="J31" i="11"/>
  <c r="I31" i="11"/>
  <c r="I30" i="11"/>
  <c r="J30" i="11"/>
  <c r="I29" i="11"/>
  <c r="J28" i="11"/>
  <c r="I28" i="11"/>
  <c r="I27" i="11"/>
  <c r="J27" i="11"/>
  <c r="I26" i="11"/>
  <c r="J25" i="11"/>
  <c r="I25" i="11"/>
  <c r="J23" i="11"/>
  <c r="I23" i="11"/>
  <c r="J22" i="11"/>
  <c r="I22" i="11"/>
  <c r="J21" i="11"/>
  <c r="I21" i="11"/>
  <c r="J20" i="11"/>
  <c r="I20" i="11"/>
  <c r="J19" i="11"/>
  <c r="I19" i="11"/>
  <c r="J18" i="11"/>
  <c r="J17" i="11"/>
  <c r="I17" i="11"/>
  <c r="J16" i="11"/>
  <c r="I16" i="11"/>
  <c r="J15" i="11"/>
  <c r="J14" i="11"/>
  <c r="I14" i="11"/>
  <c r="J13" i="11"/>
  <c r="I13" i="11"/>
  <c r="J12" i="11"/>
  <c r="I12" i="11"/>
  <c r="J11" i="11"/>
  <c r="I11" i="11"/>
  <c r="J10" i="11"/>
  <c r="I10" i="11"/>
  <c r="J9" i="11"/>
  <c r="I9" i="11"/>
  <c r="J8" i="11"/>
  <c r="I8" i="11"/>
  <c r="J7" i="11"/>
  <c r="I7" i="11"/>
  <c r="AE5" i="7"/>
  <c r="AD5" i="7"/>
  <c r="W5" i="7"/>
  <c r="V5" i="7"/>
  <c r="O5" i="7"/>
  <c r="N5" i="7"/>
  <c r="K5" i="7"/>
  <c r="S5" i="7" s="1"/>
  <c r="AA5" i="7" s="1"/>
  <c r="M5" i="7"/>
  <c r="U5" i="7" s="1"/>
  <c r="AC5" i="7" s="1"/>
  <c r="L5" i="7"/>
  <c r="T5" i="7" s="1"/>
  <c r="AB5" i="7" s="1"/>
  <c r="V4" i="7"/>
  <c r="AD4" i="7" s="1"/>
  <c r="S4" i="7"/>
  <c r="AA4" i="7" s="1"/>
  <c r="O4" i="7"/>
  <c r="W4" i="7" s="1"/>
  <c r="AE4" i="7" s="1"/>
  <c r="K4" i="7"/>
  <c r="N4" i="7"/>
  <c r="S5" i="6"/>
  <c r="AA5" i="6" s="1"/>
  <c r="O5" i="6"/>
  <c r="W5" i="6" s="1"/>
  <c r="AE5" i="6" s="1"/>
  <c r="L5" i="6"/>
  <c r="T5" i="6" s="1"/>
  <c r="AB5" i="6" s="1"/>
  <c r="K5" i="6"/>
  <c r="N5" i="6"/>
  <c r="V5" i="6" s="1"/>
  <c r="AD5" i="6" s="1"/>
  <c r="M5" i="6"/>
  <c r="U5" i="6" s="1"/>
  <c r="AC5" i="6" s="1"/>
  <c r="N4" i="6"/>
  <c r="V4" i="6" s="1"/>
  <c r="AD4" i="6" s="1"/>
  <c r="K4" i="6"/>
  <c r="S4" i="6" s="1"/>
  <c r="AA4" i="6" s="1"/>
  <c r="AD5" i="5"/>
  <c r="V5" i="5"/>
  <c r="U5" i="5"/>
  <c r="AC5" i="5" s="1"/>
  <c r="N5" i="5"/>
  <c r="M5" i="5"/>
  <c r="L5" i="5"/>
  <c r="T5" i="5" s="1"/>
  <c r="AB5" i="5" s="1"/>
  <c r="P5" i="5"/>
  <c r="X5" i="5" s="1"/>
  <c r="AF5" i="5" s="1"/>
  <c r="O5" i="5"/>
  <c r="W5" i="5" s="1"/>
  <c r="AE5" i="5" s="1"/>
  <c r="AF4" i="5"/>
  <c r="AE4" i="5"/>
  <c r="AB4" i="5"/>
  <c r="P4" i="5"/>
  <c r="O4" i="5"/>
  <c r="G4" i="6"/>
  <c r="O4" i="6" s="1"/>
  <c r="W4" i="6" s="1"/>
  <c r="AE4" i="6" s="1"/>
  <c r="W4" i="5"/>
  <c r="T4" i="5"/>
  <c r="H23" i="3"/>
  <c r="L4" i="5" l="1"/>
  <c r="X4" i="5"/>
  <c r="J35" i="11"/>
  <c r="I35" i="11"/>
  <c r="I15" i="11"/>
  <c r="I18" i="11"/>
  <c r="I88" i="12"/>
  <c r="J29" i="11"/>
  <c r="J26" i="11"/>
  <c r="J32" i="11"/>
  <c r="J38" i="11"/>
</calcChain>
</file>

<file path=xl/sharedStrings.xml><?xml version="1.0" encoding="utf-8"?>
<sst xmlns="http://schemas.openxmlformats.org/spreadsheetml/2006/main" count="1959" uniqueCount="950">
  <si>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</si>
  <si>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</si>
  <si>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</si>
  <si>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</si>
  <si>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</si>
  <si>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</si>
  <si>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</si>
  <si>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</si>
  <si>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</si>
  <si>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</si>
  <si>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</si>
  <si>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</si>
  <si>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</si>
  <si>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</si>
  <si>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</si>
  <si>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</si>
  <si>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</si>
  <si>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</si>
  <si>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</si>
  <si>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</si>
  <si>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</si>
  <si>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</si>
  <si>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</si>
  <si>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</si>
  <si>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</si>
  <si>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</si>
  <si>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</si>
  <si>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</si>
  <si>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</si>
  <si>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</si>
  <si>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</si>
  <si>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</si>
  <si>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</si>
  <si>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</si>
  <si>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</si>
  <si>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</si>
  <si>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</si>
  <si>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</si>
  <si>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</si>
  <si>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</si>
  <si>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</si>
  <si>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</si>
  <si>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</si>
  <si>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</si>
  <si>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</si>
  <si>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</si>
  <si>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</si>
  <si>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</si>
  <si>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</si>
  <si>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</si>
  <si>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</si>
  <si>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</si>
  <si>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</si>
  <si>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</si>
  <si>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</si>
  <si>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</si>
  <si>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</si>
  <si>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</si>
  <si>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</si>
  <si>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</si>
  <si>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</si>
  <si>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</si>
  <si>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</si>
  <si>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</si>
  <si>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</si>
  <si>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</si>
  <si>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</si>
  <si>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</si>
  <si>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</si>
  <si>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</si>
  <si>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</si>
  <si>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</si>
  <si>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</si>
  <si>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</si>
  <si>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</si>
  <si>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</si>
  <si>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</si>
  <si>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</si>
  <si>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</si>
  <si>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</si>
  <si>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</si>
  <si>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</si>
  <si>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</si>
  <si>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</si>
  <si>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</si>
  <si>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</si>
  <si>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</si>
  <si>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</si>
  <si>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</si>
  <si>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</si>
  <si>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</si>
  <si>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</si>
  <si>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</si>
  <si>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</si>
  <si>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</si>
  <si>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</si>
  <si>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</si>
  <si>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</si>
  <si>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</si>
  <si>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</si>
  <si>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</si>
  <si>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</si>
  <si>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</si>
  <si>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</si>
  <si>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</si>
  <si>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</si>
  <si>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</si>
  <si>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</si>
  <si>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</si>
  <si>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</si>
  <si>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</si>
  <si>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</si>
  <si>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</si>
  <si>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</si>
  <si>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</si>
  <si>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</si>
  <si>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</si>
  <si>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</si>
  <si>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</si>
  <si>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</si>
  <si>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</si>
  <si>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</si>
  <si>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</si>
  <si>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</si>
  <si>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</si>
  <si>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</si>
  <si>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</si>
  <si>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</si>
  <si>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</si>
  <si>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</si>
  <si>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</si>
  <si>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</si>
  <si>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</si>
  <si>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</si>
  <si>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</si>
  <si>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</si>
  <si>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</si>
  <si>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</si>
  <si>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</si>
  <si>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</si>
  <si>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</si>
  <si>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</si>
  <si>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</si>
  <si>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</si>
  <si>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</si>
  <si>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</si>
  <si>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</si>
  <si>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</si>
  <si>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</si>
  <si>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</si>
  <si>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</si>
  <si>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</si>
  <si>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</si>
  <si>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</si>
  <si>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</si>
  <si>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</si>
  <si>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</si>
  <si>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</si>
  <si>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</si>
  <si>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</si>
  <si>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</si>
  <si>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</si>
  <si>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</si>
  <si>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</si>
  <si>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</si>
  <si>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</si>
  <si>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</si>
  <si>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</si>
  <si>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</si>
  <si>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</si>
  <si>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</si>
  <si>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</si>
  <si>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</si>
  <si>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</si>
  <si>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</si>
  <si>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</si>
  <si>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</si>
  <si>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</si>
  <si>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</si>
  <si>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</si>
  <si>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</si>
  <si>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</si>
  <si>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</si>
  <si>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</si>
  <si>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</si>
  <si>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</si>
  <si>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</si>
  <si>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</si>
  <si>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</si>
  <si>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</si>
  <si>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</si>
  <si>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</si>
  <si>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</si>
  <si>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</si>
  <si>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</si>
  <si>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</si>
  <si>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</si>
  <si>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</si>
  <si>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</si>
  <si>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</si>
  <si>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</si>
  <si>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</si>
  <si>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</si>
  <si>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</si>
  <si>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</si>
  <si>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</si>
  <si>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</si>
  <si>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</si>
  <si>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</si>
  <si>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</si>
  <si>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</si>
  <si>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</si>
  <si>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</si>
  <si>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</si>
  <si>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</si>
  <si>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</si>
  <si>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</si>
  <si>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</si>
  <si>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</si>
  <si>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</si>
  <si>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</si>
  <si>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</si>
  <si>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</si>
  <si>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</si>
  <si>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</si>
  <si>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</si>
  <si>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</si>
  <si>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</si>
  <si>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</si>
  <si>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</si>
  <si>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</si>
  <si>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</si>
  <si>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</si>
  <si>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</si>
  <si>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</si>
  <si>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</si>
  <si>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</si>
  <si>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</si>
  <si>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</si>
  <si>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</si>
  <si>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</si>
  <si>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</si>
  <si>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</si>
  <si>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</si>
  <si>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</si>
  <si>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</si>
  <si>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</si>
  <si>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</si>
  <si>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</si>
  <si>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</si>
  <si>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</si>
  <si>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</si>
  <si>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</si>
  <si>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</si>
  <si>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</si>
  <si>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</si>
  <si>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</si>
  <si>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</si>
  <si>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</si>
  <si>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</si>
  <si>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</si>
  <si>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</si>
  <si>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</si>
  <si>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</si>
  <si>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</si>
  <si>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</si>
  <si>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</si>
  <si>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</si>
  <si>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</si>
  <si>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</si>
  <si>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</si>
  <si>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</si>
  <si>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</si>
  <si>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</si>
  <si>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</si>
  <si>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</si>
  <si>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</si>
  <si>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</si>
  <si>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</si>
  <si>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</si>
  <si>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</si>
  <si>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</si>
  <si>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</si>
  <si>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</si>
  <si>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</si>
  <si>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</si>
  <si>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</si>
  <si>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</si>
  <si>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</si>
  <si>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</si>
  <si>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</si>
  <si>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</si>
  <si>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</si>
  <si>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</si>
  <si>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</si>
  <si>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</si>
  <si>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</si>
  <si>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</si>
  <si>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</si>
  <si>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</si>
  <si>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</si>
  <si>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</si>
  <si>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</si>
  <si>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</si>
  <si>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</si>
  <si>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</si>
  <si>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</si>
  <si>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</si>
  <si>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</si>
  <si>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</si>
  <si>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</si>
  <si>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</si>
  <si>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</si>
  <si>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</si>
  <si>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</si>
  <si>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</si>
  <si>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</si>
  <si>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</si>
  <si>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</si>
  <si>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</si>
  <si>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</si>
  <si>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</si>
  <si>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</si>
  <si>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</si>
  <si>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</si>
  <si>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</si>
  <si>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</si>
  <si>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</si>
  <si>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</si>
  <si>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</si>
  <si>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</si>
  <si>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</si>
  <si>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</si>
  <si>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</si>
  <si>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</si>
  <si>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</si>
  <si>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</si>
  <si>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</si>
  <si>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</si>
  <si>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</si>
  <si>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</si>
  <si>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</si>
  <si>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</si>
  <si>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</si>
  <si>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</si>
  <si>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</si>
  <si>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</si>
  <si>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</si>
  <si>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</si>
  <si>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</si>
  <si>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</si>
  <si>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</si>
  <si>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</si>
  <si>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</si>
  <si>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</si>
  <si>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</si>
  <si>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</si>
  <si>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</si>
  <si>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</si>
  <si>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</si>
  <si>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</si>
  <si>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</si>
  <si>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</si>
  <si>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</si>
  <si>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</si>
  <si>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</si>
  <si>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</si>
  <si>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</si>
  <si>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</si>
  <si>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</si>
  <si>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</si>
  <si>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</si>
  <si>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</si>
  <si>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</si>
  <si>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</si>
  <si>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</si>
  <si>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</si>
  <si>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</si>
  <si>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</si>
  <si>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</si>
  <si>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</si>
  <si>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</si>
  <si>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</si>
  <si>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</si>
  <si>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</si>
  <si>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</si>
  <si>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</si>
  <si>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</si>
  <si>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</si>
  <si>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</si>
  <si>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</si>
  <si>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</si>
  <si>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</si>
  <si>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</si>
  <si>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</si>
  <si>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</si>
  <si>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</si>
  <si>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</si>
  <si>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</si>
  <si>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</si>
  <si>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</si>
  <si>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</si>
  <si>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</si>
  <si>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</si>
  <si>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</si>
  <si>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</si>
  <si>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</si>
  <si>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</si>
  <si>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</si>
  <si>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</si>
  <si>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</si>
  <si>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</si>
  <si>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</si>
  <si>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</si>
  <si>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</si>
  <si>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</si>
  <si>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</si>
  <si>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</si>
  <si>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</si>
  <si>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</si>
  <si>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</si>
  <si>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</si>
  <si>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</si>
  <si>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</si>
  <si>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</si>
  <si>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</si>
  <si>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</si>
  <si>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</si>
  <si>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</si>
  <si>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</si>
  <si>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</si>
  <si>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</si>
  <si>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</si>
  <si>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</si>
  <si>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</si>
  <si>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</si>
  <si>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</si>
  <si>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</si>
  <si>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</si>
  <si>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</si>
  <si>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</si>
  <si>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</si>
  <si>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</si>
  <si>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</si>
  <si>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</si>
  <si>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</si>
  <si>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</si>
  <si>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</si>
  <si>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</si>
  <si>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</si>
  <si>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</si>
  <si>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</si>
  <si>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</si>
  <si>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</si>
  <si>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</si>
  <si>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</si>
  <si>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</si>
  <si>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</si>
  <si>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</si>
  <si>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</si>
  <si>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</si>
  <si>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</si>
  <si>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</si>
  <si>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</si>
  <si>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</si>
  <si>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</si>
  <si>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</si>
  <si>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</si>
  <si>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</si>
  <si>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</si>
  <si>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</si>
  <si>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</si>
  <si>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</si>
  <si>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</si>
  <si>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</si>
  <si>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</si>
  <si>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</si>
  <si>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</si>
  <si>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</si>
  <si>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</si>
  <si>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</si>
  <si>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</si>
  <si>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</si>
  <si>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</si>
  <si>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</si>
  <si>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</si>
  <si>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</si>
  <si>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</si>
  <si>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</si>
  <si>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</si>
  <si>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</si>
  <si>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</si>
  <si>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</si>
  <si>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</si>
  <si>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</si>
  <si>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</si>
  <si>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</si>
  <si>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</si>
  <si>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</si>
  <si>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</si>
  <si>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</si>
  <si>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</si>
  <si>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</si>
  <si>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</si>
  <si>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</si>
  <si>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</si>
  <si>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</si>
  <si>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</si>
  <si>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</si>
  <si>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</si>
  <si>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</si>
  <si>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</si>
  <si>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</si>
  <si>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</si>
  <si>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</si>
  <si>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</si>
  <si>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</si>
  <si>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</si>
  <si>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</si>
  <si>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</si>
  <si>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</si>
  <si>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</si>
  <si>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</si>
  <si>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</si>
  <si>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</si>
  <si>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</si>
  <si>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</si>
  <si>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</si>
  <si>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</si>
  <si>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</si>
  <si>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</si>
  <si>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</si>
  <si>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</si>
  <si>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</si>
  <si>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</si>
  <si>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</si>
  <si>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</si>
  <si>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</si>
  <si>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</si>
  <si>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</si>
  <si>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</si>
  <si>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</si>
  <si>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</si>
  <si>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</si>
  <si>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</si>
  <si>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</si>
  <si>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</si>
  <si>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</si>
  <si>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</si>
  <si>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</si>
  <si>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</si>
  <si>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</si>
  <si>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</si>
  <si>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</si>
  <si>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</si>
  <si>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</si>
  <si>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</si>
  <si>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</si>
  <si>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</si>
  <si>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</si>
  <si>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</si>
  <si>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</si>
  <si>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</si>
  <si>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</si>
  <si>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</si>
  <si>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</si>
  <si>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</si>
  <si>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</si>
  <si>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</si>
  <si>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</si>
  <si>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</si>
  <si>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</si>
  <si>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</si>
  <si>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</si>
  <si>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</si>
  <si>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</si>
  <si>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</si>
  <si>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</si>
  <si>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</si>
  <si>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</si>
  <si>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</si>
  <si>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</si>
  <si>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</si>
  <si>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</si>
  <si>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</si>
  <si>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</si>
  <si>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</si>
  <si>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</si>
  <si>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</si>
  <si>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</si>
  <si>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</si>
  <si>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</si>
  <si>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</si>
  <si>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</si>
  <si>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</si>
  <si>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</si>
  <si>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</si>
  <si>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</si>
  <si>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</si>
  <si>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</si>
  <si>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</si>
  <si>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</si>
  <si>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</si>
  <si>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</si>
  <si>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</si>
  <si>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</si>
  <si>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</si>
  <si>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</si>
  <si>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</si>
  <si>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</si>
  <si>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</si>
  <si>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</si>
  <si>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</si>
  <si>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</si>
  <si>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</si>
  <si>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</si>
  <si>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</si>
  <si>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</si>
  <si>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</si>
  <si>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</si>
  <si>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</si>
  <si>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</si>
  <si>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</si>
  <si>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</si>
  <si>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</si>
  <si>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</si>
  <si>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</si>
  <si>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</si>
  <si>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</si>
  <si>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</si>
  <si>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</si>
  <si>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</si>
  <si>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</si>
  <si>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</si>
  <si>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</si>
  <si>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</si>
  <si>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</si>
  <si>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</si>
  <si>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</si>
  <si>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</si>
  <si>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</si>
  <si>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</si>
  <si>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</si>
  <si>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</si>
  <si>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</si>
  <si>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Saun</t>
  </si>
  <si>
    <t>(Mid-Aug, 2022)</t>
  </si>
  <si>
    <t>as on Saun End, 2079 (Mid-Aug,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</si>
  <si>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</si>
  <si>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</si>
  <si>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</si>
  <si>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</si>
  <si>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</si>
  <si>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</si>
  <si>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</si>
  <si>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</si>
  <si>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</si>
  <si>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</si>
  <si>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</si>
  <si>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</si>
  <si>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</si>
  <si>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</si>
  <si>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</si>
  <si>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</si>
  <si>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</si>
  <si>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</si>
  <si>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</si>
  <si>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</si>
  <si>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</si>
  <si>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</si>
  <si>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</si>
  <si>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</si>
  <si>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</si>
  <si>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</si>
  <si>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</si>
  <si>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</si>
  <si>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</si>
  <si>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</si>
  <si>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</si>
  <si>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</si>
  <si>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</si>
  <si>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</si>
  <si>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</si>
  <si>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Ashar end of FY2079/80 (2021/22)</t>
  </si>
  <si>
    <t>2/1</t>
  </si>
  <si>
    <t>3/2</t>
  </si>
  <si>
    <t>4/3</t>
  </si>
  <si>
    <t>NBL</t>
  </si>
  <si>
    <t>RBB</t>
  </si>
  <si>
    <t>NABIL</t>
  </si>
  <si>
    <t>NIBL</t>
  </si>
  <si>
    <t>SCBNL</t>
  </si>
  <si>
    <t>HBL</t>
  </si>
  <si>
    <t>NSBI</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</si>
  <si>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</si>
  <si>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</si>
  <si>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</si>
  <si>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</si>
  <si>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</si>
  <si>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</si>
  <si>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</si>
  <si>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</si>
  <si>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</si>
  <si>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</si>
  <si>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</si>
  <si>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</si>
  <si>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</si>
  <si>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</si>
  <si>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</si>
  <si>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</si>
  <si>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</si>
  <si>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</si>
  <si>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</si>
  <si>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</si>
  <si>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</si>
  <si>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</si>
  <si>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</si>
  <si>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</si>
  <si>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</si>
  <si>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</si>
  <si>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</si>
  <si>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</si>
  <si>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</si>
  <si>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</si>
  <si>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</si>
  <si>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</si>
  <si>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</si>
  <si>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</si>
  <si>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</si>
  <si>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</si>
  <si>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</si>
  <si>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</si>
  <si>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</si>
  <si>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</si>
  <si>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</si>
  <si>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</si>
  <si>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</si>
  <si>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</si>
  <si>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</si>
  <si>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</si>
  <si>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</si>
  <si>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</si>
  <si>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</si>
  <si>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</si>
  <si>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</si>
  <si>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</si>
  <si>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</si>
  <si>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Saun,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</si>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</sst>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8858486E-A85D-4154-AF87-EF8331EAE68B}"/>
    <cellStyle name="Comma 2 2" xfId="6" xr:uid="{239C982C-4643-4192-994A-63752C8DDCE1}"/>
    <cellStyle name="Normal" xfId="0" builtinId="0"/>
    <cellStyle name="Normal 25" xfId="5" xr:uid="{FD1C53AB-8734-4507-8BC2-99D99149E4DC}"/>
    <cellStyle name="Normal 3 3" xfId="4" xr:uid="{8E6E5DFC-706B-402B-A53D-4D37FDD3ABD9}"/>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D921-4E92-BFE6-6AF1F67E358E}"/>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D921-4E92-BFE6-6AF1F67E358E}"/>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50-4B3E-A7AD-32F062F90EE8}"/>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50-4B3E-A7AD-32F062F90EE8}"/>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50-4B3E-A7AD-32F062F90EE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Aug</c:v>
              </c:pt>
              <c:pt idx="1">
                <c:v>2021 Mid Sep</c:v>
              </c:pt>
              <c:pt idx="2">
                <c:v>2021 Mid Oct</c:v>
              </c:pt>
              <c:pt idx="3">
                <c:v>2021 Mid Nov</c:v>
              </c:pt>
              <c:pt idx="4">
                <c:v>2021 Mid Dec</c:v>
              </c:pt>
              <c:pt idx="5">
                <c:v>2022 Mid Jan</c:v>
              </c:pt>
              <c:pt idx="6">
                <c:v>2022 Mid Feb</c:v>
              </c:pt>
              <c:pt idx="7">
                <c:v>2022 Mid Mar</c:v>
              </c:pt>
              <c:pt idx="8">
                <c:v>2022 Mid Apr</c:v>
              </c:pt>
              <c:pt idx="9">
                <c:v>2022 Mid May</c:v>
              </c:pt>
              <c:pt idx="10">
                <c:v>2022 Mid June</c:v>
              </c:pt>
              <c:pt idx="11">
                <c:v>2022 Mid July</c:v>
              </c:pt>
              <c:pt idx="12">
                <c:v>2022 Mid Aug</c:v>
              </c:pt>
            </c:strLit>
          </c:cat>
          <c:val>
            <c:numLit>
              <c:formatCode>0</c:formatCode>
              <c:ptCount val="13"/>
              <c:pt idx="0">
                <c:v>4666.3143403882341</c:v>
              </c:pt>
              <c:pt idx="1">
                <c:v>4718.952038743324</c:v>
              </c:pt>
              <c:pt idx="2">
                <c:v>4834.2182880495793</c:v>
              </c:pt>
              <c:pt idx="3">
                <c:v>4804.2065185921283</c:v>
              </c:pt>
              <c:pt idx="4">
                <c:v>4813.3205264113612</c:v>
              </c:pt>
              <c:pt idx="5">
                <c:v>4904.7263097078021</c:v>
              </c:pt>
              <c:pt idx="6">
                <c:v>4877.5186257668583</c:v>
              </c:pt>
              <c:pt idx="7">
                <c:v>4903.3817608833606</c:v>
              </c:pt>
              <c:pt idx="8">
                <c:v>4979.9629074528521</c:v>
              </c:pt>
              <c:pt idx="9">
                <c:v>4950.8405696935033</c:v>
              </c:pt>
              <c:pt idx="10">
                <c:v>4986.9063380665893</c:v>
              </c:pt>
              <c:pt idx="11">
                <c:v>5159.1749909531372</c:v>
              </c:pt>
              <c:pt idx="12">
                <c:v>5035.9641271118817</c:v>
              </c:pt>
            </c:numLit>
          </c:val>
          <c:smooth val="0"/>
          <c:extLst>
            <c:ext xmlns:c16="http://schemas.microsoft.com/office/drawing/2014/chart" uri="{C3380CC4-5D6E-409C-BE32-E72D297353CC}">
              <c16:uniqueId val="{00000003-4350-4B3E-A7AD-32F062F90EE8}"/>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Aug</c:v>
              </c:pt>
              <c:pt idx="1">
                <c:v>2021 Mid Sep</c:v>
              </c:pt>
              <c:pt idx="2">
                <c:v>2021 Mid Oct</c:v>
              </c:pt>
              <c:pt idx="3">
                <c:v>2021 Mid Nov</c:v>
              </c:pt>
              <c:pt idx="4">
                <c:v>2021 Mid Dec</c:v>
              </c:pt>
              <c:pt idx="5">
                <c:v>2022 Mid Jan</c:v>
              </c:pt>
              <c:pt idx="6">
                <c:v>2022 Mid Feb</c:v>
              </c:pt>
              <c:pt idx="7">
                <c:v>2022 Mid Mar</c:v>
              </c:pt>
              <c:pt idx="8">
                <c:v>2022 Mid Apr</c:v>
              </c:pt>
              <c:pt idx="9">
                <c:v>2022 Mid May</c:v>
              </c:pt>
              <c:pt idx="10">
                <c:v>2022 Mid June</c:v>
              </c:pt>
              <c:pt idx="11">
                <c:v>2022 Mid July</c:v>
              </c:pt>
              <c:pt idx="12">
                <c:v>2022 Mid Aug</c:v>
              </c:pt>
            </c:strLit>
          </c:cat>
          <c:val>
            <c:numLit>
              <c:formatCode>0</c:formatCode>
              <c:ptCount val="13"/>
              <c:pt idx="0">
                <c:v>4223.5768498141642</c:v>
              </c:pt>
              <c:pt idx="1">
                <c:v>4355.8087033826287</c:v>
              </c:pt>
              <c:pt idx="2">
                <c:v>4497.3864259759512</c:v>
              </c:pt>
              <c:pt idx="3">
                <c:v>4555.8069188045547</c:v>
              </c:pt>
              <c:pt idx="4">
                <c:v>4630.0906429938141</c:v>
              </c:pt>
              <c:pt idx="5">
                <c:v>4680.7716222590998</c:v>
              </c:pt>
              <c:pt idx="6">
                <c:v>4694.2769249930116</c:v>
              </c:pt>
              <c:pt idx="7">
                <c:v>4721.5172238408168</c:v>
              </c:pt>
              <c:pt idx="8">
                <c:v>4741.0461737061951</c:v>
              </c:pt>
              <c:pt idx="9">
                <c:v>4743.5299954456877</c:v>
              </c:pt>
              <c:pt idx="10">
                <c:v>4750.4103479382193</c:v>
              </c:pt>
              <c:pt idx="11">
                <c:v>4714.4879432716252</c:v>
              </c:pt>
              <c:pt idx="12">
                <c:v>4724.0196971666928</c:v>
              </c:pt>
            </c:numLit>
          </c:val>
          <c:smooth val="0"/>
          <c:extLst>
            <c:ext xmlns:c16="http://schemas.microsoft.com/office/drawing/2014/chart" uri="{C3380CC4-5D6E-409C-BE32-E72D297353CC}">
              <c16:uniqueId val="{00000004-4350-4B3E-A7AD-32F062F90EE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3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87E93282-6D48-423D-BC48-47B4EFA322B9}"/>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666BE627-5B8A-4742-BBA9-378F6F4EABE9}"/>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326D4172-BF95-41BA-AC85-6F44445E7062}"/>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8C85F45-248B-4B9D-B522-3BAE4F0F30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25653D18-3759-4D47-90F5-63772E800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390524</xdr:colOff>
      <xdr:row>9</xdr:row>
      <xdr:rowOff>47625</xdr:rowOff>
    </xdr:from>
    <xdr:to>
      <xdr:col>14</xdr:col>
      <xdr:colOff>19049</xdr:colOff>
      <xdr:row>31</xdr:row>
      <xdr:rowOff>28575</xdr:rowOff>
    </xdr:to>
    <xdr:graphicFrame macro="">
      <xdr:nvGraphicFramePr>
        <xdr:cNvPr id="7" name="Chart 6">
          <a:extLst>
            <a:ext uri="{FF2B5EF4-FFF2-40B4-BE49-F238E27FC236}">
              <a16:creationId xmlns:a16="http://schemas.microsoft.com/office/drawing/2014/main" id="{B0FA0EDE-F762-4E63-BFA5-AE7B408A8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rawan_2079_NFR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6">
          <cell r="L36">
            <v>2021</v>
          </cell>
          <cell r="M36" t="str">
            <v>Mid Aug</v>
          </cell>
          <cell r="N36">
            <v>4666.3143403882341</v>
          </cell>
          <cell r="O36">
            <v>4223.5768498141642</v>
          </cell>
        </row>
        <row r="37">
          <cell r="L37">
            <v>2021</v>
          </cell>
          <cell r="M37" t="str">
            <v>Mid Sep</v>
          </cell>
          <cell r="N37">
            <v>4718.952038743324</v>
          </cell>
          <cell r="O37">
            <v>4355.8087033826287</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row r="41">
          <cell r="L41">
            <v>2022</v>
          </cell>
          <cell r="M41" t="str">
            <v>Mid Jan</v>
          </cell>
          <cell r="N41">
            <v>4904.7263097078021</v>
          </cell>
          <cell r="O41">
            <v>4680.7716222590998</v>
          </cell>
        </row>
        <row r="42">
          <cell r="L42">
            <v>2022</v>
          </cell>
          <cell r="M42" t="str">
            <v>Mid Feb</v>
          </cell>
          <cell r="N42">
            <v>4877.5186257668583</v>
          </cell>
          <cell r="O42">
            <v>4694.2769249930116</v>
          </cell>
        </row>
        <row r="43">
          <cell r="L43">
            <v>2022</v>
          </cell>
          <cell r="M43" t="str">
            <v>Mid Mar</v>
          </cell>
          <cell r="N43">
            <v>4903.3817608833606</v>
          </cell>
          <cell r="O43">
            <v>4721.5172238408168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row r="46">
          <cell r="L46">
            <v>2022</v>
          </cell>
          <cell r="M46" t="str">
            <v>Mid June</v>
          </cell>
          <cell r="N46">
            <v>4986.9063380665893</v>
          </cell>
          <cell r="O46">
            <v>4750.4103479382193</v>
          </cell>
        </row>
        <row r="47">
          <cell r="L47">
            <v>2022</v>
          </cell>
          <cell r="M47" t="str">
            <v>Mid July</v>
          </cell>
          <cell r="N47">
            <v>5159.1749909531372</v>
          </cell>
          <cell r="O47">
            <v>4714.4879432716252</v>
          </cell>
        </row>
        <row r="48">
          <cell r="L48">
            <v>2022</v>
          </cell>
          <cell r="M48" t="str">
            <v>Mid Aug</v>
          </cell>
          <cell r="N48">
            <v>5035.9641271118817</v>
          </cell>
          <cell r="O48">
            <v>4724.0196971666928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CC23-EC4F-44F3-9C31-1A8FADB974BC}">
  <sheetPr codeName="Sheet84">
    <tabColor theme="0"/>
  </sheetPr>
  <dimension ref="C2:P57"/>
  <sheetViews>
    <sheetView tabSelected="1" view="pageBreakPreview" zoomScaleNormal="100" zoomScaleSheetLayoutView="100" workbookViewId="0">
      <selection activeCell="Q31" sqref="Q31"/>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645</v>
      </c>
      <c r="E47" s="10"/>
      <c r="F47" s="10"/>
      <c r="G47" s="10"/>
      <c r="H47" s="10"/>
      <c r="I47" s="10"/>
      <c r="J47" s="10"/>
      <c r="K47" s="10"/>
      <c r="L47" s="10"/>
      <c r="M47" s="10"/>
      <c r="N47" s="10"/>
      <c r="O47" s="7"/>
    </row>
    <row r="48" spans="3:15" ht="15.75" x14ac:dyDescent="0.25">
      <c r="C48" s="5"/>
      <c r="D48" s="10" t="s">
        <v>646</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C2FF-EC4E-4E81-8B5B-38A6C9B9C405}">
  <sheetPr codeName="Sheet56"/>
  <dimension ref="C2:S38"/>
  <sheetViews>
    <sheetView view="pageBreakPreview" zoomScale="80" zoomScaleNormal="100" zoomScaleSheetLayoutView="80" workbookViewId="0">
      <selection activeCell="O18" sqref="O18"/>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3B95-050B-4C73-90DB-B41AC3C5AE1B}">
  <sheetPr codeName="Sheet59"/>
  <dimension ref="B2:T35"/>
  <sheetViews>
    <sheetView view="pageBreakPreview" topLeftCell="B1" zoomScaleNormal="100" zoomScaleSheetLayoutView="100" workbookViewId="0">
      <selection activeCell="O18" sqref="O18"/>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33">
        <v>4</v>
      </c>
      <c r="C21" s="45" t="s">
        <v>64</v>
      </c>
    </row>
    <row r="22" spans="2:9" ht="31.5" customHeight="1" x14ac:dyDescent="0.25">
      <c r="B22" s="36"/>
      <c r="C22" s="46"/>
      <c r="D22" s="47" t="s">
        <v>65</v>
      </c>
      <c r="E22" s="47" t="s">
        <v>66</v>
      </c>
      <c r="F22" s="47" t="s">
        <v>67</v>
      </c>
      <c r="G22" s="47" t="s">
        <v>68</v>
      </c>
      <c r="H22" s="48" t="s">
        <v>69</v>
      </c>
    </row>
    <row r="23" spans="2:9" ht="31.5" x14ac:dyDescent="0.25">
      <c r="B23" s="36"/>
      <c r="C23" s="49" t="s">
        <v>70</v>
      </c>
      <c r="D23" s="50">
        <v>26</v>
      </c>
      <c r="E23" s="50">
        <v>17</v>
      </c>
      <c r="F23" s="50">
        <v>17</v>
      </c>
      <c r="G23" s="50">
        <v>65</v>
      </c>
      <c r="H23" s="50">
        <f>SUM(D23:G23)</f>
        <v>125</v>
      </c>
    </row>
    <row r="24" spans="2:9" ht="31.5" x14ac:dyDescent="0.25">
      <c r="B24" s="36"/>
      <c r="C24" s="49" t="s">
        <v>71</v>
      </c>
      <c r="D24" s="50">
        <v>26</v>
      </c>
      <c r="E24" s="50">
        <v>17</v>
      </c>
      <c r="F24" s="50">
        <v>17</v>
      </c>
      <c r="G24" s="50">
        <v>65</v>
      </c>
      <c r="H24" s="50">
        <v>125</v>
      </c>
    </row>
    <row r="25" spans="2:9" x14ac:dyDescent="0.25">
      <c r="B25" s="51">
        <v>5</v>
      </c>
      <c r="C25" s="29" t="s">
        <v>72</v>
      </c>
      <c r="D25" s="29"/>
      <c r="E25" s="29"/>
      <c r="F25" s="29"/>
      <c r="G25" s="29"/>
      <c r="H25" s="29"/>
    </row>
    <row r="26" spans="2:9" x14ac:dyDescent="0.25">
      <c r="B26" s="51">
        <v>6</v>
      </c>
      <c r="C26" s="52" t="s">
        <v>73</v>
      </c>
      <c r="D26" s="52"/>
      <c r="E26" s="52"/>
      <c r="F26" s="52"/>
      <c r="G26" s="52"/>
      <c r="H26" s="52"/>
    </row>
    <row r="27" spans="2:9" ht="14.45" customHeight="1" x14ac:dyDescent="0.25">
      <c r="B27" s="51"/>
      <c r="C27" s="52"/>
      <c r="D27" s="52"/>
      <c r="E27" s="52"/>
      <c r="F27" s="52"/>
      <c r="G27" s="52"/>
      <c r="H27" s="52"/>
    </row>
    <row r="28" spans="2:9" ht="19.5" customHeight="1" x14ac:dyDescent="0.25">
      <c r="B28" s="53"/>
      <c r="C28" s="52"/>
      <c r="D28" s="52"/>
      <c r="E28" s="52"/>
      <c r="F28" s="52"/>
      <c r="G28" s="52"/>
      <c r="H28" s="52"/>
    </row>
    <row r="29" spans="2:9" x14ac:dyDescent="0.25">
      <c r="B29" s="54"/>
      <c r="C29" s="55"/>
      <c r="D29" s="55"/>
      <c r="E29" s="55"/>
      <c r="F29" s="55"/>
      <c r="G29" s="55"/>
      <c r="H29" s="55"/>
    </row>
    <row r="30" spans="2:9" x14ac:dyDescent="0.25">
      <c r="B30" s="54"/>
      <c r="C30" s="55"/>
      <c r="D30" s="55"/>
      <c r="E30" s="55"/>
      <c r="F30" s="55"/>
      <c r="G30" s="55"/>
      <c r="H30" s="55"/>
      <c r="I30" s="56"/>
    </row>
    <row r="31" spans="2:9" x14ac:dyDescent="0.25">
      <c r="B31" s="54"/>
      <c r="C31" s="55"/>
      <c r="D31" s="55"/>
      <c r="E31" s="55"/>
      <c r="F31" s="55"/>
      <c r="G31" s="55"/>
      <c r="H31" s="55"/>
    </row>
    <row r="33" spans="3:20" x14ac:dyDescent="0.25">
      <c r="I33" s="53"/>
    </row>
    <row r="34" spans="3:20" ht="90.75" customHeight="1" x14ac:dyDescent="0.25">
      <c r="C34" s="57"/>
      <c r="D34" s="57"/>
      <c r="E34" s="57"/>
      <c r="F34" s="57"/>
      <c r="G34" s="57"/>
      <c r="H34" s="57"/>
      <c r="I34" s="57"/>
      <c r="J34" s="57"/>
      <c r="K34" s="57"/>
      <c r="L34" s="57"/>
      <c r="M34" s="57"/>
      <c r="N34" s="57"/>
      <c r="O34" s="52"/>
      <c r="P34" s="52"/>
      <c r="Q34" s="52"/>
      <c r="R34" s="52"/>
      <c r="S34" s="52"/>
      <c r="T34" s="52"/>
    </row>
    <row r="35" spans="3:20" ht="15" customHeight="1" x14ac:dyDescent="0.25"/>
  </sheetData>
  <mergeCells count="11">
    <mergeCell ref="C27:H28"/>
    <mergeCell ref="C29:H29"/>
    <mergeCell ref="C30:H30"/>
    <mergeCell ref="C31:H31"/>
    <mergeCell ref="O34:T34"/>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5BCD-D75D-4BC1-869A-390C238AE959}">
  <sheetPr codeName="Sheet61"/>
  <dimension ref="B2:G50"/>
  <sheetViews>
    <sheetView view="pageBreakPreview" topLeftCell="A16" zoomScale="90" zoomScaleNormal="100" zoomScaleSheetLayoutView="90" workbookViewId="0">
      <selection activeCell="O18" sqref="O18"/>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8" t="s">
        <v>74</v>
      </c>
      <c r="C2" s="58"/>
      <c r="D2" s="58"/>
      <c r="E2" s="58"/>
      <c r="F2" s="58"/>
      <c r="G2" s="58"/>
    </row>
    <row r="3" spans="2:7" x14ac:dyDescent="0.25">
      <c r="B3" s="59" t="s">
        <v>647</v>
      </c>
      <c r="C3" s="59"/>
      <c r="D3" s="59"/>
      <c r="E3" s="59"/>
      <c r="F3" s="59"/>
      <c r="G3" s="59"/>
    </row>
    <row r="4" spans="2:7" x14ac:dyDescent="0.25">
      <c r="B4" s="60"/>
      <c r="C4" s="61"/>
      <c r="D4" s="62" t="s">
        <v>75</v>
      </c>
      <c r="E4" s="62" t="s">
        <v>76</v>
      </c>
      <c r="F4" s="62" t="s">
        <v>77</v>
      </c>
      <c r="G4" s="62" t="s">
        <v>78</v>
      </c>
    </row>
    <row r="5" spans="2:7" x14ac:dyDescent="0.25">
      <c r="B5" s="63" t="s">
        <v>79</v>
      </c>
      <c r="C5" s="64"/>
      <c r="D5" s="64"/>
      <c r="E5" s="64"/>
      <c r="F5" s="64"/>
      <c r="G5" s="65"/>
    </row>
    <row r="6" spans="2:7" x14ac:dyDescent="0.25">
      <c r="B6" s="66">
        <v>1</v>
      </c>
      <c r="C6" s="67" t="s">
        <v>648</v>
      </c>
      <c r="D6" s="68">
        <v>91.407581698923963</v>
      </c>
      <c r="E6" s="68">
        <v>10.282181023867096</v>
      </c>
      <c r="F6" s="68">
        <v>2.1097709821404171</v>
      </c>
      <c r="G6" s="68">
        <v>103.79953370493149</v>
      </c>
    </row>
    <row r="7" spans="2:7" x14ac:dyDescent="0.25">
      <c r="B7" s="66">
        <v>2</v>
      </c>
      <c r="C7" s="67" t="s">
        <v>649</v>
      </c>
      <c r="D7" s="68">
        <v>86.380322893145419</v>
      </c>
      <c r="E7" s="68">
        <v>9.1091550471519245</v>
      </c>
      <c r="F7" s="68">
        <v>1.8803661256948327</v>
      </c>
      <c r="G7" s="68">
        <v>97.369844065992169</v>
      </c>
    </row>
    <row r="8" spans="2:7" x14ac:dyDescent="0.25">
      <c r="B8" s="66">
        <v>3</v>
      </c>
      <c r="C8" s="67" t="s">
        <v>650</v>
      </c>
      <c r="D8" s="68">
        <v>94.500173057485313</v>
      </c>
      <c r="E8" s="68">
        <v>88.591661885816535</v>
      </c>
      <c r="F8" s="68">
        <v>89.126551725872758</v>
      </c>
      <c r="G8" s="68">
        <v>93.805666162993717</v>
      </c>
    </row>
    <row r="9" spans="2:7" x14ac:dyDescent="0.25">
      <c r="B9" s="66">
        <v>4</v>
      </c>
      <c r="C9" s="67" t="s">
        <v>651</v>
      </c>
      <c r="D9" s="68">
        <v>88.33</v>
      </c>
      <c r="E9" s="68">
        <v>85.81</v>
      </c>
      <c r="F9" s="68">
        <v>86.69</v>
      </c>
      <c r="G9" s="68">
        <v>88.06</v>
      </c>
    </row>
    <row r="10" spans="2:7" x14ac:dyDescent="0.25">
      <c r="B10" s="66">
        <v>5</v>
      </c>
      <c r="C10" s="67" t="s">
        <v>652</v>
      </c>
      <c r="D10" s="68">
        <v>56.830440817086703</v>
      </c>
      <c r="E10" s="68">
        <v>67.093076121416928</v>
      </c>
      <c r="F10" s="68">
        <v>71.018613501926339</v>
      </c>
      <c r="G10" s="68">
        <v>58.135418442383013</v>
      </c>
    </row>
    <row r="11" spans="2:7" x14ac:dyDescent="0.25">
      <c r="B11" s="66">
        <v>6</v>
      </c>
      <c r="C11" s="67" t="s">
        <v>653</v>
      </c>
      <c r="D11" s="68">
        <v>27.166479629252127</v>
      </c>
      <c r="E11" s="68">
        <v>23.232310169786548</v>
      </c>
      <c r="F11" s="68">
        <v>18.745189878705158</v>
      </c>
      <c r="G11" s="68">
        <v>26.605602010339197</v>
      </c>
    </row>
    <row r="12" spans="2:7" x14ac:dyDescent="0.25">
      <c r="B12" s="66">
        <v>7</v>
      </c>
      <c r="C12" s="67" t="s">
        <v>654</v>
      </c>
      <c r="D12" s="68">
        <v>8.177369915072461</v>
      </c>
      <c r="E12" s="68">
        <v>1.3185621250656321</v>
      </c>
      <c r="F12" s="68">
        <v>0.75792928822342909</v>
      </c>
      <c r="G12" s="68">
        <v>7.3471463026237496</v>
      </c>
    </row>
    <row r="13" spans="2:7" x14ac:dyDescent="0.25">
      <c r="B13" s="66">
        <v>8</v>
      </c>
      <c r="C13" s="67" t="s">
        <v>655</v>
      </c>
      <c r="D13" s="68">
        <v>6.3808828234025592</v>
      </c>
      <c r="E13" s="68">
        <v>8.3145660821033101</v>
      </c>
      <c r="F13" s="68">
        <v>8.0246675528554743</v>
      </c>
      <c r="G13" s="68">
        <v>6.6058403911142367</v>
      </c>
    </row>
    <row r="14" spans="2:7" x14ac:dyDescent="0.25">
      <c r="B14" s="66">
        <v>9</v>
      </c>
      <c r="C14" s="67" t="s">
        <v>656</v>
      </c>
      <c r="D14" s="68">
        <v>1.2009893119330299</v>
      </c>
      <c r="E14" s="68">
        <v>1.3609089923848701</v>
      </c>
      <c r="F14" s="68">
        <v>6.2303128797301603</v>
      </c>
      <c r="G14" s="68">
        <v>1.3140500600979199</v>
      </c>
    </row>
    <row r="15" spans="2:7" x14ac:dyDescent="0.25">
      <c r="B15" s="66">
        <v>10</v>
      </c>
      <c r="C15" s="67" t="s">
        <v>657</v>
      </c>
      <c r="D15" s="68">
        <v>2.2776852341398346</v>
      </c>
      <c r="E15" s="68">
        <v>2.1679009517727543</v>
      </c>
      <c r="F15" s="68">
        <v>6.8978129221987272</v>
      </c>
      <c r="G15" s="68">
        <v>2.3566366756762771</v>
      </c>
    </row>
    <row r="16" spans="2:7" x14ac:dyDescent="0.25">
      <c r="B16" s="66">
        <v>11</v>
      </c>
      <c r="C16" s="67" t="s">
        <v>658</v>
      </c>
      <c r="D16" s="68">
        <v>6.828910526761101</v>
      </c>
      <c r="E16" s="68">
        <v>11.252554047898599</v>
      </c>
      <c r="F16" s="68">
        <v>8.1642241335920289</v>
      </c>
      <c r="G16" s="68">
        <v>7.2692100903298309</v>
      </c>
    </row>
    <row r="17" spans="2:7" x14ac:dyDescent="0.25">
      <c r="B17" s="63" t="s">
        <v>80</v>
      </c>
      <c r="C17" s="64"/>
      <c r="D17" s="69"/>
      <c r="E17" s="69"/>
      <c r="F17" s="69"/>
      <c r="G17" s="70"/>
    </row>
    <row r="18" spans="2:7" x14ac:dyDescent="0.25">
      <c r="B18" s="66">
        <v>1</v>
      </c>
      <c r="C18" s="71" t="s">
        <v>659</v>
      </c>
      <c r="D18" s="68">
        <v>6.5046172066838714</v>
      </c>
      <c r="E18" s="68">
        <v>6.1731205966746847</v>
      </c>
      <c r="F18" s="68">
        <v>8.3774194129860344</v>
      </c>
      <c r="G18" s="68">
        <v>6.5098453187751524</v>
      </c>
    </row>
    <row r="19" spans="2:7" ht="21" customHeight="1" x14ac:dyDescent="0.25">
      <c r="B19" s="66">
        <v>2</v>
      </c>
      <c r="C19" s="71" t="s">
        <v>660</v>
      </c>
      <c r="D19" s="68">
        <v>17.599202704080895</v>
      </c>
      <c r="E19" s="68">
        <v>13.837324272852374</v>
      </c>
      <c r="F19" s="68">
        <v>21.029659007093894</v>
      </c>
      <c r="G19" s="68">
        <v>17.296283830230681</v>
      </c>
    </row>
    <row r="20" spans="2:7" x14ac:dyDescent="0.25">
      <c r="B20" s="66">
        <v>3</v>
      </c>
      <c r="C20" s="71" t="s">
        <v>661</v>
      </c>
      <c r="D20" s="68">
        <v>25.00300158150332</v>
      </c>
      <c r="E20" s="68">
        <v>24.572849821649463</v>
      </c>
      <c r="F20" s="68">
        <v>34.849274973595541</v>
      </c>
      <c r="G20" s="68">
        <v>25.160521399162462</v>
      </c>
    </row>
    <row r="21" spans="2:7" x14ac:dyDescent="0.25">
      <c r="B21" s="72" t="s">
        <v>662</v>
      </c>
      <c r="C21" s="73"/>
      <c r="D21" s="69"/>
      <c r="E21" s="69"/>
      <c r="F21" s="69"/>
      <c r="G21" s="70"/>
    </row>
    <row r="22" spans="2:7" x14ac:dyDescent="0.25">
      <c r="B22" s="66">
        <v>1</v>
      </c>
      <c r="C22" s="71" t="s">
        <v>663</v>
      </c>
      <c r="D22" s="74">
        <v>10.731261473507542</v>
      </c>
      <c r="E22" s="74">
        <v>10.548951709425266</v>
      </c>
      <c r="F22" s="74">
        <v>15.64450184351875</v>
      </c>
      <c r="G22" s="74">
        <v>10.806909263282272</v>
      </c>
    </row>
    <row r="23" spans="2:7" x14ac:dyDescent="0.25">
      <c r="B23" s="66">
        <v>2</v>
      </c>
      <c r="C23" s="71" t="s">
        <v>664</v>
      </c>
      <c r="D23" s="74">
        <v>13.534128306307727</v>
      </c>
      <c r="E23" s="74">
        <v>13.103542844694845</v>
      </c>
      <c r="F23" s="74">
        <v>17.749012019552289</v>
      </c>
      <c r="G23" s="74">
        <v>13.576576873892053</v>
      </c>
    </row>
    <row r="24" spans="2:7" x14ac:dyDescent="0.25">
      <c r="B24" s="63" t="s">
        <v>81</v>
      </c>
      <c r="C24" s="64"/>
      <c r="D24" s="69"/>
      <c r="E24" s="69"/>
      <c r="F24" s="69"/>
      <c r="G24" s="70"/>
    </row>
    <row r="25" spans="2:7" x14ac:dyDescent="0.25">
      <c r="B25" s="75">
        <v>1</v>
      </c>
      <c r="C25" s="76" t="s">
        <v>665</v>
      </c>
      <c r="D25" s="77">
        <v>26</v>
      </c>
      <c r="E25" s="77">
        <v>17</v>
      </c>
      <c r="F25" s="77">
        <v>17</v>
      </c>
      <c r="G25" s="77">
        <v>60</v>
      </c>
    </row>
    <row r="26" spans="2:7" x14ac:dyDescent="0.25">
      <c r="B26" s="75">
        <v>2</v>
      </c>
      <c r="C26" s="76" t="s">
        <v>666</v>
      </c>
      <c r="D26" s="77">
        <v>5031</v>
      </c>
      <c r="E26" s="77">
        <v>1120</v>
      </c>
      <c r="F26" s="77">
        <v>269</v>
      </c>
      <c r="G26" s="77">
        <v>6420</v>
      </c>
    </row>
    <row r="27" spans="2:7" x14ac:dyDescent="0.25">
      <c r="B27" s="75">
        <v>3</v>
      </c>
      <c r="C27" s="76" t="s">
        <v>667</v>
      </c>
      <c r="D27" s="77">
        <v>39413226</v>
      </c>
      <c r="E27" s="77">
        <v>5536795</v>
      </c>
      <c r="F27" s="77">
        <v>655978</v>
      </c>
      <c r="G27" s="77">
        <v>45605999</v>
      </c>
    </row>
    <row r="28" spans="2:7" x14ac:dyDescent="0.25">
      <c r="B28" s="75">
        <v>4</v>
      </c>
      <c r="C28" s="76" t="s">
        <v>668</v>
      </c>
      <c r="D28" s="77">
        <v>1497764</v>
      </c>
      <c r="E28" s="77">
        <v>292431</v>
      </c>
      <c r="F28" s="77">
        <v>41513</v>
      </c>
      <c r="G28" s="77">
        <v>1831708</v>
      </c>
    </row>
    <row r="29" spans="2:7" x14ac:dyDescent="0.25">
      <c r="B29" s="75">
        <v>5</v>
      </c>
      <c r="C29" s="76" t="s">
        <v>669</v>
      </c>
      <c r="D29" s="77">
        <v>1481</v>
      </c>
      <c r="E29" s="77">
        <v>22</v>
      </c>
      <c r="F29" s="77">
        <v>0</v>
      </c>
      <c r="G29" s="77">
        <v>1503</v>
      </c>
    </row>
    <row r="30" spans="2:7" x14ac:dyDescent="0.25">
      <c r="B30" s="75">
        <v>6</v>
      </c>
      <c r="C30" s="76" t="s">
        <v>670</v>
      </c>
      <c r="D30" s="77">
        <v>291164</v>
      </c>
      <c r="E30" s="77">
        <v>155</v>
      </c>
      <c r="F30" s="77">
        <v>0</v>
      </c>
      <c r="G30" s="77">
        <v>291319</v>
      </c>
    </row>
    <row r="31" spans="2:7" x14ac:dyDescent="0.25">
      <c r="B31" s="75">
        <v>7</v>
      </c>
      <c r="C31" s="76" t="s">
        <v>671</v>
      </c>
      <c r="D31" s="77">
        <v>16346396</v>
      </c>
      <c r="E31" s="77">
        <v>2191015</v>
      </c>
      <c r="F31" s="77">
        <v>106423</v>
      </c>
      <c r="G31" s="77">
        <v>18643834</v>
      </c>
    </row>
    <row r="32" spans="2:7" x14ac:dyDescent="0.25">
      <c r="B32" s="75">
        <v>8</v>
      </c>
      <c r="C32" s="76" t="s">
        <v>672</v>
      </c>
      <c r="D32" s="77">
        <v>1293663</v>
      </c>
      <c r="E32" s="77">
        <v>402708</v>
      </c>
      <c r="F32" s="77">
        <v>10498</v>
      </c>
      <c r="G32" s="77">
        <v>1706869</v>
      </c>
    </row>
    <row r="33" spans="2:7" x14ac:dyDescent="0.25">
      <c r="B33" s="75">
        <v>9</v>
      </c>
      <c r="C33" s="76" t="s">
        <v>673</v>
      </c>
      <c r="D33" s="77">
        <v>4265</v>
      </c>
      <c r="E33" s="77">
        <v>326</v>
      </c>
      <c r="F33" s="77">
        <v>45</v>
      </c>
      <c r="G33" s="77">
        <v>4636</v>
      </c>
    </row>
    <row r="34" spans="2:7" x14ac:dyDescent="0.25">
      <c r="B34" s="75">
        <v>10</v>
      </c>
      <c r="C34" s="76" t="s">
        <v>674</v>
      </c>
      <c r="D34" s="77">
        <v>10480871</v>
      </c>
      <c r="E34" s="77">
        <v>555279</v>
      </c>
      <c r="F34" s="77">
        <v>44800</v>
      </c>
      <c r="G34" s="77">
        <v>11080950</v>
      </c>
    </row>
    <row r="35" spans="2:7" x14ac:dyDescent="0.25">
      <c r="B35" s="75">
        <v>11</v>
      </c>
      <c r="C35" s="76" t="s">
        <v>675</v>
      </c>
      <c r="D35" s="77">
        <v>250612</v>
      </c>
      <c r="E35" s="77">
        <v>6</v>
      </c>
      <c r="F35" s="77">
        <v>0</v>
      </c>
      <c r="G35" s="77">
        <v>250618</v>
      </c>
    </row>
    <row r="36" spans="2:7" x14ac:dyDescent="0.25">
      <c r="B36" s="75">
        <v>12</v>
      </c>
      <c r="C36" s="76" t="s">
        <v>676</v>
      </c>
      <c r="D36" s="77">
        <v>107119</v>
      </c>
      <c r="E36" s="77">
        <v>1078</v>
      </c>
      <c r="F36" s="77">
        <v>0</v>
      </c>
      <c r="G36" s="77">
        <v>108197</v>
      </c>
    </row>
    <row r="37" spans="2:7" x14ac:dyDescent="0.25">
      <c r="B37" s="64" t="s">
        <v>82</v>
      </c>
      <c r="C37" s="64"/>
      <c r="D37" s="78"/>
      <c r="E37" s="78"/>
      <c r="F37" s="78"/>
      <c r="G37" s="78"/>
    </row>
    <row r="38" spans="2:7" x14ac:dyDescent="0.25">
      <c r="B38" s="79">
        <v>1</v>
      </c>
      <c r="C38" s="80" t="s">
        <v>677</v>
      </c>
      <c r="D38" s="81">
        <v>7.64</v>
      </c>
      <c r="E38" s="82"/>
      <c r="F38" s="82"/>
      <c r="G38" s="82"/>
    </row>
    <row r="39" spans="2:7" x14ac:dyDescent="0.25">
      <c r="B39" s="75"/>
      <c r="C39" s="83" t="s">
        <v>83</v>
      </c>
      <c r="D39" s="84">
        <v>6.2919197083861498</v>
      </c>
      <c r="E39" s="85"/>
      <c r="F39" s="85"/>
      <c r="G39" s="85"/>
    </row>
    <row r="40" spans="2:7" x14ac:dyDescent="0.25">
      <c r="B40" s="86"/>
      <c r="C40" s="83" t="s">
        <v>84</v>
      </c>
      <c r="D40" s="84">
        <v>10.226564834707139</v>
      </c>
      <c r="E40" s="85"/>
      <c r="F40" s="85"/>
      <c r="G40" s="85"/>
    </row>
    <row r="41" spans="2:7" x14ac:dyDescent="0.25">
      <c r="B41" s="87"/>
      <c r="C41" s="83" t="s">
        <v>85</v>
      </c>
      <c r="D41" s="84">
        <v>2.2523001737843202</v>
      </c>
      <c r="E41" s="85"/>
      <c r="F41" s="85"/>
      <c r="G41" s="85"/>
    </row>
    <row r="42" spans="2:7" x14ac:dyDescent="0.25">
      <c r="B42" s="79">
        <v>2</v>
      </c>
      <c r="C42" s="80" t="s">
        <v>678</v>
      </c>
      <c r="D42" s="81">
        <v>11.94</v>
      </c>
      <c r="E42" s="82"/>
      <c r="F42" s="82"/>
      <c r="G42" s="82"/>
    </row>
    <row r="43" spans="2:7" x14ac:dyDescent="0.25">
      <c r="B43" s="88"/>
      <c r="C43" s="89"/>
      <c r="D43" s="90"/>
      <c r="E43" s="82"/>
      <c r="F43" s="82"/>
      <c r="G43" s="82"/>
    </row>
    <row r="44" spans="2:7" x14ac:dyDescent="0.25">
      <c r="B44" s="91" t="s">
        <v>86</v>
      </c>
      <c r="C44" s="91"/>
      <c r="D44" s="91"/>
      <c r="E44" s="91"/>
      <c r="F44" s="91"/>
      <c r="G44" s="91"/>
    </row>
    <row r="45" spans="2:7" x14ac:dyDescent="0.25">
      <c r="B45" s="92" t="s">
        <v>679</v>
      </c>
      <c r="C45" s="91"/>
      <c r="D45" s="91"/>
      <c r="E45" s="91"/>
      <c r="F45" s="91"/>
      <c r="G45" s="91"/>
    </row>
    <row r="46" spans="2:7" x14ac:dyDescent="0.25">
      <c r="B46" s="92" t="s">
        <v>680</v>
      </c>
      <c r="C46" s="91"/>
      <c r="D46" s="91"/>
      <c r="E46" s="91"/>
      <c r="F46" s="91"/>
      <c r="G46" s="91"/>
    </row>
    <row r="47" spans="2:7" x14ac:dyDescent="0.25">
      <c r="B47" s="92" t="s">
        <v>681</v>
      </c>
      <c r="C47" s="91"/>
      <c r="D47" s="91"/>
      <c r="E47" s="91"/>
      <c r="F47" s="91"/>
      <c r="G47" s="91"/>
    </row>
    <row r="48" spans="2:7" x14ac:dyDescent="0.25">
      <c r="B48" s="92" t="s">
        <v>682</v>
      </c>
      <c r="C48" s="91"/>
      <c r="D48" s="91"/>
      <c r="E48" s="91"/>
      <c r="F48" s="91"/>
      <c r="G48" s="91"/>
    </row>
    <row r="49" spans="2:7" x14ac:dyDescent="0.25">
      <c r="B49" s="92" t="s">
        <v>683</v>
      </c>
      <c r="C49" s="53"/>
      <c r="D49" s="53"/>
      <c r="E49" s="53"/>
      <c r="F49" s="53"/>
      <c r="G49" s="53"/>
    </row>
    <row r="50" spans="2:7" x14ac:dyDescent="0.2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545A-1712-414D-B436-CF3FC2FD4F7A}">
  <sheetPr codeName="Sheet63"/>
  <dimension ref="B2:AI62"/>
  <sheetViews>
    <sheetView workbookViewId="0">
      <selection activeCell="O18" sqref="O18"/>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3"/>
      <c r="C2" s="94"/>
      <c r="D2" s="95" t="s">
        <v>87</v>
      </c>
      <c r="E2" s="96"/>
      <c r="F2" s="96"/>
      <c r="G2" s="96"/>
      <c r="H2" s="96"/>
      <c r="I2" s="96"/>
      <c r="J2" s="96"/>
      <c r="K2" s="97"/>
      <c r="L2" s="98" t="s">
        <v>88</v>
      </c>
      <c r="M2" s="98"/>
      <c r="N2" s="98"/>
      <c r="O2" s="98"/>
      <c r="P2" s="98"/>
      <c r="Q2" s="98"/>
      <c r="R2" s="99"/>
      <c r="S2" s="99"/>
      <c r="T2" s="95" t="s">
        <v>89</v>
      </c>
      <c r="U2" s="96"/>
      <c r="V2" s="96"/>
      <c r="W2" s="96"/>
      <c r="X2" s="96"/>
      <c r="Y2" s="96"/>
      <c r="Z2" s="96"/>
      <c r="AA2" s="97"/>
      <c r="AB2" s="95" t="s">
        <v>90</v>
      </c>
      <c r="AC2" s="96"/>
      <c r="AD2" s="96"/>
      <c r="AE2" s="96"/>
      <c r="AF2" s="96"/>
      <c r="AG2" s="96"/>
      <c r="AH2" s="96"/>
      <c r="AI2" s="97"/>
    </row>
    <row r="3" spans="2:35" x14ac:dyDescent="0.25">
      <c r="B3" s="93"/>
      <c r="C3" s="94"/>
      <c r="D3" s="100"/>
      <c r="E3" s="101"/>
      <c r="F3" s="101"/>
      <c r="G3" s="101"/>
      <c r="H3" s="101"/>
      <c r="I3" s="101"/>
      <c r="J3" s="102" t="s">
        <v>91</v>
      </c>
      <c r="K3" s="103"/>
      <c r="L3" s="100"/>
      <c r="M3" s="101"/>
      <c r="N3" s="101"/>
      <c r="O3" s="101"/>
      <c r="P3" s="101"/>
      <c r="Q3" s="104"/>
      <c r="R3" s="105" t="s">
        <v>91</v>
      </c>
      <c r="S3" s="103"/>
      <c r="T3" s="100"/>
      <c r="U3" s="101"/>
      <c r="V3" s="101"/>
      <c r="W3" s="101"/>
      <c r="X3" s="101"/>
      <c r="Y3" s="101"/>
      <c r="Z3" s="102" t="s">
        <v>91</v>
      </c>
      <c r="AA3" s="103"/>
      <c r="AB3" s="100"/>
      <c r="AC3" s="101"/>
      <c r="AD3" s="101"/>
      <c r="AE3" s="101"/>
      <c r="AF3" s="101"/>
      <c r="AG3" s="101"/>
      <c r="AH3" s="102" t="s">
        <v>91</v>
      </c>
      <c r="AI3" s="103"/>
    </row>
    <row r="4" spans="2:35" x14ac:dyDescent="0.25">
      <c r="B4" s="106" t="s">
        <v>92</v>
      </c>
      <c r="C4" s="107"/>
      <c r="D4" s="99" t="s">
        <v>152</v>
      </c>
      <c r="E4" s="99"/>
      <c r="F4" s="99"/>
      <c r="G4" s="108" t="s">
        <v>45</v>
      </c>
      <c r="H4" s="108" t="s">
        <v>47</v>
      </c>
      <c r="I4" s="109" t="s">
        <v>93</v>
      </c>
      <c r="J4" s="109"/>
      <c r="K4" s="109"/>
      <c r="L4" s="99" t="str">
        <f>$D4</f>
        <v xml:space="preserve">Mid-July </v>
      </c>
      <c r="M4" s="99"/>
      <c r="N4" s="99"/>
      <c r="O4" s="108" t="str">
        <f>$G4</f>
        <v>Mid-July</v>
      </c>
      <c r="P4" s="110" t="str">
        <f>$H4</f>
        <v>Mid-Aug</v>
      </c>
      <c r="Q4" s="109" t="s">
        <v>93</v>
      </c>
      <c r="R4" s="109"/>
      <c r="S4" s="109"/>
      <c r="T4" s="99" t="str">
        <f>$D4</f>
        <v xml:space="preserve">Mid-July </v>
      </c>
      <c r="U4" s="99"/>
      <c r="V4" s="99"/>
      <c r="W4" s="108" t="str">
        <f>$G4</f>
        <v>Mid-July</v>
      </c>
      <c r="X4" s="110" t="str">
        <f>$H4</f>
        <v>Mid-Aug</v>
      </c>
      <c r="Y4" s="109" t="s">
        <v>93</v>
      </c>
      <c r="Z4" s="109"/>
      <c r="AA4" s="109"/>
      <c r="AB4" s="99" t="str">
        <f>$D4</f>
        <v xml:space="preserve">Mid-July </v>
      </c>
      <c r="AC4" s="99"/>
      <c r="AD4" s="99"/>
      <c r="AE4" s="108" t="str">
        <f>$G4</f>
        <v>Mid-July</v>
      </c>
      <c r="AF4" s="110" t="str">
        <f>$H4</f>
        <v>Mid-Aug</v>
      </c>
      <c r="AG4" s="109" t="s">
        <v>93</v>
      </c>
      <c r="AH4" s="109"/>
      <c r="AI4" s="109"/>
    </row>
    <row r="5" spans="2:35" x14ac:dyDescent="0.25">
      <c r="B5" s="111"/>
      <c r="C5" s="112"/>
      <c r="D5" s="108">
        <v>2019</v>
      </c>
      <c r="E5" s="108">
        <v>2020</v>
      </c>
      <c r="F5" s="108">
        <v>2021</v>
      </c>
      <c r="G5" s="108">
        <v>2022</v>
      </c>
      <c r="H5" s="108">
        <v>2022</v>
      </c>
      <c r="I5" s="109"/>
      <c r="J5" s="109"/>
      <c r="K5" s="109"/>
      <c r="L5" s="108">
        <f>$D5</f>
        <v>2019</v>
      </c>
      <c r="M5" s="108">
        <f>$E5</f>
        <v>2020</v>
      </c>
      <c r="N5" s="108">
        <f>$F5</f>
        <v>2021</v>
      </c>
      <c r="O5" s="108">
        <f>$G5</f>
        <v>2022</v>
      </c>
      <c r="P5" s="108">
        <f>$H5</f>
        <v>2022</v>
      </c>
      <c r="Q5" s="109"/>
      <c r="R5" s="109"/>
      <c r="S5" s="109"/>
      <c r="T5" s="108">
        <f>L5</f>
        <v>2019</v>
      </c>
      <c r="U5" s="108">
        <f>M5</f>
        <v>2020</v>
      </c>
      <c r="V5" s="108">
        <f>N5</f>
        <v>2021</v>
      </c>
      <c r="W5" s="108">
        <f>O5</f>
        <v>2022</v>
      </c>
      <c r="X5" s="108">
        <f>P5</f>
        <v>2022</v>
      </c>
      <c r="Y5" s="109"/>
      <c r="Z5" s="109"/>
      <c r="AA5" s="109"/>
      <c r="AB5" s="108">
        <f>T5</f>
        <v>2019</v>
      </c>
      <c r="AC5" s="108">
        <f>U5</f>
        <v>2020</v>
      </c>
      <c r="AD5" s="108">
        <f>V5</f>
        <v>2021</v>
      </c>
      <c r="AE5" s="108">
        <f>W5</f>
        <v>2022</v>
      </c>
      <c r="AF5" s="108">
        <f>X5</f>
        <v>2022</v>
      </c>
      <c r="AG5" s="109"/>
      <c r="AH5" s="109"/>
      <c r="AI5" s="109"/>
    </row>
    <row r="6" spans="2:35" x14ac:dyDescent="0.25">
      <c r="B6" s="36"/>
      <c r="D6" s="108">
        <v>1</v>
      </c>
      <c r="E6" s="108">
        <v>2</v>
      </c>
      <c r="F6" s="108">
        <v>3</v>
      </c>
      <c r="G6" s="108">
        <v>4</v>
      </c>
      <c r="H6" s="108">
        <v>5</v>
      </c>
      <c r="I6" s="113" t="s">
        <v>684</v>
      </c>
      <c r="J6" s="113" t="s">
        <v>685</v>
      </c>
      <c r="K6" s="113" t="s">
        <v>686</v>
      </c>
      <c r="L6" s="114">
        <v>1</v>
      </c>
      <c r="M6" s="114">
        <v>2</v>
      </c>
      <c r="N6" s="114">
        <v>3</v>
      </c>
      <c r="O6" s="114">
        <v>4</v>
      </c>
      <c r="P6" s="114">
        <v>5</v>
      </c>
      <c r="Q6" s="113" t="s">
        <v>684</v>
      </c>
      <c r="R6" s="113" t="s">
        <v>685</v>
      </c>
      <c r="S6" s="113" t="s">
        <v>686</v>
      </c>
      <c r="T6" s="114">
        <v>1</v>
      </c>
      <c r="U6" s="114">
        <v>2</v>
      </c>
      <c r="V6" s="114">
        <v>3</v>
      </c>
      <c r="W6" s="114">
        <v>4</v>
      </c>
      <c r="X6" s="114">
        <v>5</v>
      </c>
      <c r="Y6" s="113" t="s">
        <v>684</v>
      </c>
      <c r="Z6" s="113" t="s">
        <v>685</v>
      </c>
      <c r="AA6" s="113" t="s">
        <v>686</v>
      </c>
      <c r="AB6" s="114">
        <v>1</v>
      </c>
      <c r="AC6" s="114">
        <v>2</v>
      </c>
      <c r="AD6" s="114">
        <v>3</v>
      </c>
      <c r="AE6" s="114">
        <v>4</v>
      </c>
      <c r="AF6" s="114">
        <v>5</v>
      </c>
      <c r="AG6" s="113" t="s">
        <v>684</v>
      </c>
      <c r="AH6" s="113" t="s">
        <v>685</v>
      </c>
      <c r="AI6" s="113" t="s">
        <v>686</v>
      </c>
    </row>
    <row r="7" spans="2:35" x14ac:dyDescent="0.25">
      <c r="B7" s="115">
        <v>1</v>
      </c>
      <c r="C7" s="116" t="s">
        <v>269</v>
      </c>
      <c r="D7" s="117">
        <v>446402.4733010793</v>
      </c>
      <c r="E7" s="117">
        <v>488276.68394204584</v>
      </c>
      <c r="F7" s="117">
        <v>558524.97526254598</v>
      </c>
      <c r="G7" s="117">
        <v>618798.36853197217</v>
      </c>
      <c r="H7" s="117">
        <v>698929.21686087409</v>
      </c>
      <c r="I7" s="117">
        <v>9.3803715582740921</v>
      </c>
      <c r="J7" s="117">
        <v>14.386984599256023</v>
      </c>
      <c r="K7" s="117">
        <v>10.791530538288541</v>
      </c>
      <c r="L7" s="117">
        <v>385245.03707884491</v>
      </c>
      <c r="M7" s="117">
        <v>433941.23061543965</v>
      </c>
      <c r="N7" s="117">
        <v>500572.88425916067</v>
      </c>
      <c r="O7" s="117">
        <v>553625.694856663</v>
      </c>
      <c r="P7" s="117">
        <v>624930.93897570122</v>
      </c>
      <c r="Q7" s="117">
        <v>12.640316902156092</v>
      </c>
      <c r="R7" s="117">
        <v>15.354994857073223</v>
      </c>
      <c r="S7" s="117">
        <v>10.598418784912722</v>
      </c>
      <c r="T7" s="117">
        <v>47933.37568913438</v>
      </c>
      <c r="U7" s="117">
        <v>39283.956277360681</v>
      </c>
      <c r="V7" s="117">
        <v>41688.424254236008</v>
      </c>
      <c r="W7" s="117">
        <v>47311.863569260677</v>
      </c>
      <c r="X7" s="117">
        <v>55070.216436222938</v>
      </c>
      <c r="Y7" s="117">
        <v>-18.044669893204212</v>
      </c>
      <c r="Z7" s="117">
        <v>6.1207378398927199</v>
      </c>
      <c r="AA7" s="117">
        <v>13.489210531753937</v>
      </c>
      <c r="AB7" s="117">
        <v>13224.060533100001</v>
      </c>
      <c r="AC7" s="117">
        <v>15051.497049245512</v>
      </c>
      <c r="AD7" s="117">
        <v>16263.666749149279</v>
      </c>
      <c r="AE7" s="117">
        <v>17860.810106048422</v>
      </c>
      <c r="AF7" s="117">
        <v>18928.061448950029</v>
      </c>
      <c r="AG7" s="117">
        <v>13.819027155626015</v>
      </c>
      <c r="AH7" s="117">
        <v>8.0534826265971269</v>
      </c>
      <c r="AI7" s="117">
        <v>9.8203153171635638</v>
      </c>
    </row>
    <row r="8" spans="2:35" x14ac:dyDescent="0.25">
      <c r="B8" s="118" t="s">
        <v>94</v>
      </c>
      <c r="C8" s="119" t="s">
        <v>95</v>
      </c>
      <c r="D8" s="117">
        <v>305884.90718293167</v>
      </c>
      <c r="E8" s="117">
        <v>330875.78550642938</v>
      </c>
      <c r="F8" s="117">
        <v>365819.73992336995</v>
      </c>
      <c r="G8" s="117">
        <v>407789.21434583998</v>
      </c>
      <c r="H8" s="117">
        <v>407789.21413683996</v>
      </c>
      <c r="I8" s="117">
        <v>8.170026613490986</v>
      </c>
      <c r="J8" s="117">
        <v>10.561049175434919</v>
      </c>
      <c r="K8" s="117">
        <v>11.472719988063407</v>
      </c>
      <c r="L8" s="117">
        <v>252260.30439159164</v>
      </c>
      <c r="M8" s="117">
        <v>284810.60914812499</v>
      </c>
      <c r="N8" s="117">
        <v>320629.07761774992</v>
      </c>
      <c r="O8" s="117">
        <v>356095.44779492996</v>
      </c>
      <c r="P8" s="117">
        <v>356095.44758592994</v>
      </c>
      <c r="Q8" s="117">
        <v>12.903458923130644</v>
      </c>
      <c r="R8" s="117">
        <v>12.576240954211215</v>
      </c>
      <c r="S8" s="117">
        <v>11.061495245750175</v>
      </c>
      <c r="T8" s="117">
        <v>40039.167927100003</v>
      </c>
      <c r="U8" s="117">
        <v>31964.134007844375</v>
      </c>
      <c r="V8" s="117">
        <v>32232.124685120001</v>
      </c>
      <c r="W8" s="117">
        <v>36993.57073082</v>
      </c>
      <c r="X8" s="117">
        <v>36993.57073082</v>
      </c>
      <c r="Y8" s="117">
        <v>-20.167836489404525</v>
      </c>
      <c r="Z8" s="117">
        <v>0.83841056732479513</v>
      </c>
      <c r="AA8" s="117">
        <v>14.7723617112282</v>
      </c>
      <c r="AB8" s="117">
        <v>13585.434864239998</v>
      </c>
      <c r="AC8" s="117">
        <v>14101.04235046</v>
      </c>
      <c r="AD8" s="117">
        <v>12958.537620499999</v>
      </c>
      <c r="AE8" s="117">
        <v>14700.195820090001</v>
      </c>
      <c r="AF8" s="117">
        <v>14700.195820090001</v>
      </c>
      <c r="AG8" s="117">
        <v>3.7952961489455159</v>
      </c>
      <c r="AH8" s="117">
        <v>-8.1022714602564854</v>
      </c>
      <c r="AI8" s="117">
        <v>13.440237244322638</v>
      </c>
    </row>
    <row r="9" spans="2:35" x14ac:dyDescent="0.25">
      <c r="B9" s="118" t="s">
        <v>94</v>
      </c>
      <c r="C9" s="119" t="s">
        <v>96</v>
      </c>
      <c r="D9" s="117">
        <v>76174.070924027474</v>
      </c>
      <c r="E9" s="117">
        <v>94149.87305404435</v>
      </c>
      <c r="F9" s="117">
        <v>105951.43586843189</v>
      </c>
      <c r="G9" s="117">
        <v>120965.43882151647</v>
      </c>
      <c r="H9" s="117">
        <v>126480.48774042359</v>
      </c>
      <c r="I9" s="117">
        <v>23.598321465509066</v>
      </c>
      <c r="J9" s="117">
        <v>12.53486853626786</v>
      </c>
      <c r="K9" s="117">
        <v>14.170646041766366</v>
      </c>
      <c r="L9" s="117">
        <v>67359.137308467471</v>
      </c>
      <c r="M9" s="117">
        <v>86032.71466953319</v>
      </c>
      <c r="N9" s="117">
        <v>96910.10301078709</v>
      </c>
      <c r="O9" s="117">
        <v>110434.2745527236</v>
      </c>
      <c r="P9" s="117">
        <v>116086.22987135017</v>
      </c>
      <c r="Q9" s="117">
        <v>27.722411698283928</v>
      </c>
      <c r="R9" s="117">
        <v>12.643316421010153</v>
      </c>
      <c r="S9" s="117">
        <v>13.955378357642578</v>
      </c>
      <c r="T9" s="117">
        <v>6067.2054841099998</v>
      </c>
      <c r="U9" s="117">
        <v>5096.0495067165357</v>
      </c>
      <c r="V9" s="117">
        <v>6134.7876596453088</v>
      </c>
      <c r="W9" s="117">
        <v>7072.1375928581838</v>
      </c>
      <c r="X9" s="117">
        <v>6956.2276406842775</v>
      </c>
      <c r="Y9" s="117">
        <v>-16.006643914351013</v>
      </c>
      <c r="Z9" s="117">
        <v>20.383203725939634</v>
      </c>
      <c r="AA9" s="117">
        <v>15.279256352730375</v>
      </c>
      <c r="AB9" s="117">
        <v>2747.7281314500005</v>
      </c>
      <c r="AC9" s="117">
        <v>3021.1088777946261</v>
      </c>
      <c r="AD9" s="117">
        <v>2906.5451979994818</v>
      </c>
      <c r="AE9" s="117">
        <v>3459.0266759346846</v>
      </c>
      <c r="AF9" s="117">
        <v>3438.0302283891451</v>
      </c>
      <c r="AG9" s="117">
        <v>9.9493375350915851</v>
      </c>
      <c r="AH9" s="117">
        <v>-3.7921069524238531</v>
      </c>
      <c r="AI9" s="117">
        <v>19.008184641871907</v>
      </c>
    </row>
    <row r="10" spans="2:35" x14ac:dyDescent="0.25">
      <c r="B10" s="118"/>
      <c r="C10" s="119" t="s">
        <v>97</v>
      </c>
      <c r="D10" s="117">
        <v>4538.0160015841366</v>
      </c>
      <c r="E10" s="117">
        <v>4312.0291349362142</v>
      </c>
      <c r="F10" s="117">
        <v>12331.439759245553</v>
      </c>
      <c r="G10" s="117">
        <v>10266.528956128914</v>
      </c>
      <c r="H10" s="117">
        <v>67935.510951375574</v>
      </c>
      <c r="I10" s="117">
        <v>-4.9798605066406685</v>
      </c>
      <c r="J10" s="117">
        <v>185.9776539851224</v>
      </c>
      <c r="K10" s="117">
        <v>-16.745090949890606</v>
      </c>
      <c r="L10" s="117">
        <v>8249.0124556397514</v>
      </c>
      <c r="M10" s="117">
        <v>8248.3623902955369</v>
      </c>
      <c r="N10" s="117">
        <v>15896.913762869492</v>
      </c>
      <c r="O10" s="117">
        <v>14956.317126344198</v>
      </c>
      <c r="P10" s="117">
        <v>63315.901063418372</v>
      </c>
      <c r="Q10" s="117">
        <v>-7.8805232469980335E-3</v>
      </c>
      <c r="R10" s="117">
        <v>92.728119966852091</v>
      </c>
      <c r="S10" s="117">
        <v>-5.9168505947503451</v>
      </c>
      <c r="T10" s="117">
        <v>426.95515933438566</v>
      </c>
      <c r="U10" s="117">
        <v>-186.0823877702073</v>
      </c>
      <c r="V10" s="117">
        <v>505.20077772233356</v>
      </c>
      <c r="W10" s="117">
        <v>-281.77396994374737</v>
      </c>
      <c r="X10" s="117">
        <v>8188.5572868223117</v>
      </c>
      <c r="Y10" s="117">
        <v>-143.58359038459821</v>
      </c>
      <c r="Z10" s="117">
        <v>-371.49306486017622</v>
      </c>
      <c r="AA10" s="117">
        <v>-155.77465086536643</v>
      </c>
      <c r="AB10" s="117">
        <v>-4137.9516133900006</v>
      </c>
      <c r="AC10" s="117">
        <v>-3750.2508675891158</v>
      </c>
      <c r="AD10" s="117">
        <v>-4070.6747813462725</v>
      </c>
      <c r="AE10" s="117">
        <v>-4408.0142002715374</v>
      </c>
      <c r="AF10" s="117">
        <v>-3568.9473988651121</v>
      </c>
      <c r="AG10" s="117">
        <v>-9.3693880940106613</v>
      </c>
      <c r="AH10" s="117">
        <v>8.5440661190525695</v>
      </c>
      <c r="AI10" s="117">
        <v>8.2870638664408034</v>
      </c>
    </row>
    <row r="11" spans="2:35" x14ac:dyDescent="0.25">
      <c r="B11" s="118"/>
      <c r="C11" s="119" t="s">
        <v>98</v>
      </c>
      <c r="D11" s="117">
        <v>59805.47919253615</v>
      </c>
      <c r="E11" s="117">
        <v>58938.993015424894</v>
      </c>
      <c r="F11" s="117">
        <v>74422.356976253504</v>
      </c>
      <c r="G11" s="117">
        <v>79777.187789689197</v>
      </c>
      <c r="H11" s="117">
        <v>96724.00119116639</v>
      </c>
      <c r="I11" s="117">
        <v>-1.4488407898575868</v>
      </c>
      <c r="J11" s="117">
        <v>26.270153541266762</v>
      </c>
      <c r="K11" s="117">
        <v>7.1951911105748723</v>
      </c>
      <c r="L11" s="117">
        <v>57376.582923146147</v>
      </c>
      <c r="M11" s="117">
        <v>54849.54117837955</v>
      </c>
      <c r="N11" s="117">
        <v>67136.787174604062</v>
      </c>
      <c r="O11" s="117">
        <v>72139.656778249962</v>
      </c>
      <c r="P11" s="117">
        <v>89433.357602920805</v>
      </c>
      <c r="Q11" s="117">
        <v>-4.404308545441749</v>
      </c>
      <c r="R11" s="117">
        <v>22.401729772477783</v>
      </c>
      <c r="S11" s="117">
        <v>7.4517560553424067</v>
      </c>
      <c r="T11" s="117">
        <v>1400.0471185900001</v>
      </c>
      <c r="U11" s="117">
        <v>2409.8551510146099</v>
      </c>
      <c r="V11" s="117">
        <v>2816.3111149032111</v>
      </c>
      <c r="W11" s="117">
        <v>3527.9292108843074</v>
      </c>
      <c r="X11" s="117">
        <v>2931.8607797388499</v>
      </c>
      <c r="Y11" s="117">
        <v>72.126717666587993</v>
      </c>
      <c r="Z11" s="117">
        <v>16.86640641938471</v>
      </c>
      <c r="AA11" s="117">
        <v>25.26773736805541</v>
      </c>
      <c r="AB11" s="117">
        <v>1028.8491508</v>
      </c>
      <c r="AC11" s="117">
        <v>1679.5966860307333</v>
      </c>
      <c r="AD11" s="117">
        <v>4469.2586867462278</v>
      </c>
      <c r="AE11" s="117">
        <v>4109.6018005549231</v>
      </c>
      <c r="AF11" s="117">
        <v>4358.782808506734</v>
      </c>
      <c r="AG11" s="117">
        <v>63.250043480595089</v>
      </c>
      <c r="AH11" s="117">
        <v>166.09118271768543</v>
      </c>
      <c r="AI11" s="117">
        <v>-8.0473499387690879</v>
      </c>
    </row>
    <row r="12" spans="2:35" x14ac:dyDescent="0.25">
      <c r="B12" s="115">
        <v>2</v>
      </c>
      <c r="C12" s="116" t="s">
        <v>99</v>
      </c>
      <c r="D12" s="117">
        <v>90729.264478536308</v>
      </c>
      <c r="E12" s="117">
        <v>81609.571901896998</v>
      </c>
      <c r="F12" s="117">
        <v>275088.69843307143</v>
      </c>
      <c r="G12" s="117">
        <v>500433.52112003363</v>
      </c>
      <c r="H12" s="117">
        <v>494832.88369524147</v>
      </c>
      <c r="I12" s="117">
        <v>-10.051544701761298</v>
      </c>
      <c r="J12" s="117">
        <v>237.07896270275256</v>
      </c>
      <c r="K12" s="117">
        <v>81.917150348431406</v>
      </c>
      <c r="L12" s="117">
        <v>82024.309127026296</v>
      </c>
      <c r="M12" s="117">
        <v>78942.204495976999</v>
      </c>
      <c r="N12" s="117">
        <v>261003.7086344414</v>
      </c>
      <c r="O12" s="117">
        <v>462082.91668704082</v>
      </c>
      <c r="P12" s="117">
        <v>465562.64403131144</v>
      </c>
      <c r="Q12" s="117">
        <v>-3.7575502480322265</v>
      </c>
      <c r="R12" s="117">
        <v>230.6263237781034</v>
      </c>
      <c r="S12" s="117">
        <v>77.040747468545945</v>
      </c>
      <c r="T12" s="117">
        <v>5173.0547188</v>
      </c>
      <c r="U12" s="117">
        <v>135.90135689000002</v>
      </c>
      <c r="V12" s="117">
        <v>9690.3983535799998</v>
      </c>
      <c r="W12" s="117">
        <v>26258.994687182847</v>
      </c>
      <c r="X12" s="117">
        <v>21052.260055099996</v>
      </c>
      <c r="Y12" s="117">
        <v>-97.372899296887297</v>
      </c>
      <c r="Z12" s="117">
        <v>7030.4647542434095</v>
      </c>
      <c r="AA12" s="117">
        <v>170.97951734338949</v>
      </c>
      <c r="AB12" s="117">
        <v>3531.9006327100001</v>
      </c>
      <c r="AC12" s="117">
        <v>2531.4660490300002</v>
      </c>
      <c r="AD12" s="117">
        <v>4394.5914450500004</v>
      </c>
      <c r="AE12" s="117">
        <v>12091.609745810001</v>
      </c>
      <c r="AF12" s="117">
        <v>8217.9796088299991</v>
      </c>
      <c r="AG12" s="117">
        <v>-28.325671861056129</v>
      </c>
      <c r="AH12" s="117">
        <v>73.598672071225565</v>
      </c>
      <c r="AI12" s="117">
        <v>175.14752843361134</v>
      </c>
    </row>
    <row r="13" spans="2:35" x14ac:dyDescent="0.25">
      <c r="B13" s="118" t="s">
        <v>94</v>
      </c>
      <c r="C13" s="119" t="s">
        <v>100</v>
      </c>
      <c r="D13" s="117">
        <v>22927.123055240001</v>
      </c>
      <c r="E13" s="117">
        <v>7991.8814474100009</v>
      </c>
      <c r="F13" s="117">
        <v>118779.10865616999</v>
      </c>
      <c r="G13" s="117">
        <v>259218.38730374005</v>
      </c>
      <c r="H13" s="117">
        <v>238061.86580147996</v>
      </c>
      <c r="I13" s="117">
        <v>-65.142240358048525</v>
      </c>
      <c r="J13" s="117">
        <v>1386.2471301380949</v>
      </c>
      <c r="K13" s="117">
        <v>118.23567312169328</v>
      </c>
      <c r="L13" s="117">
        <v>21326.544269599999</v>
      </c>
      <c r="M13" s="117">
        <v>7810.2140414900005</v>
      </c>
      <c r="N13" s="117">
        <v>109435.94973830998</v>
      </c>
      <c r="O13" s="117">
        <v>229157.42567394004</v>
      </c>
      <c r="P13" s="117">
        <v>217572.31844796997</v>
      </c>
      <c r="Q13" s="117">
        <v>-63.377967181382033</v>
      </c>
      <c r="R13" s="117">
        <v>1301.1901486560569</v>
      </c>
      <c r="S13" s="117">
        <v>109.39867221138529</v>
      </c>
      <c r="T13" s="117">
        <v>1406.3781529399998</v>
      </c>
      <c r="U13" s="117">
        <v>135.90135689000002</v>
      </c>
      <c r="V13" s="117">
        <v>7590.3983535800007</v>
      </c>
      <c r="W13" s="117">
        <v>20104.356941820002</v>
      </c>
      <c r="X13" s="117">
        <v>13504.172802510002</v>
      </c>
      <c r="Y13" s="117">
        <v>-90.336784128372486</v>
      </c>
      <c r="Z13" s="117">
        <v>5485.2263195015403</v>
      </c>
      <c r="AA13" s="117">
        <v>164.86563689161068</v>
      </c>
      <c r="AB13" s="117">
        <v>194.20063270000003</v>
      </c>
      <c r="AC13" s="117">
        <v>45.766049029999998</v>
      </c>
      <c r="AD13" s="117">
        <v>1752.7605642800002</v>
      </c>
      <c r="AE13" s="117">
        <v>9956.6046879799997</v>
      </c>
      <c r="AF13" s="117">
        <v>6985.3745509999999</v>
      </c>
      <c r="AG13" s="117">
        <v>-76.433625167071867</v>
      </c>
      <c r="AH13" s="117">
        <v>3729.8271348069661</v>
      </c>
      <c r="AI13" s="117">
        <v>468.05275580067479</v>
      </c>
    </row>
    <row r="14" spans="2:35" x14ac:dyDescent="0.25">
      <c r="B14" s="118"/>
      <c r="C14" s="119" t="s">
        <v>101</v>
      </c>
      <c r="D14" s="117">
        <v>34285.551915869997</v>
      </c>
      <c r="E14" s="117">
        <v>5392.1205418099998</v>
      </c>
      <c r="F14" s="117">
        <v>28829.1467999835</v>
      </c>
      <c r="G14" s="117">
        <v>40169.598858290003</v>
      </c>
      <c r="H14" s="117">
        <v>48674.391581199998</v>
      </c>
      <c r="I14" s="117">
        <v>-84.272907272890919</v>
      </c>
      <c r="J14" s="117">
        <v>434.65323292469054</v>
      </c>
      <c r="K14" s="117">
        <v>39.336759207570424</v>
      </c>
      <c r="L14" s="117">
        <v>27181.175349999998</v>
      </c>
      <c r="M14" s="117">
        <v>3356.42054181</v>
      </c>
      <c r="N14" s="117">
        <v>26034.046799983502</v>
      </c>
      <c r="O14" s="117">
        <v>38481.79885829</v>
      </c>
      <c r="P14" s="117">
        <v>46498.991581199996</v>
      </c>
      <c r="Q14" s="117">
        <v>-87.651672532218157</v>
      </c>
      <c r="R14" s="117">
        <v>675.64913203469587</v>
      </c>
      <c r="S14" s="117">
        <v>47.813358230247886</v>
      </c>
      <c r="T14" s="117">
        <v>3766.6765658599998</v>
      </c>
      <c r="U14" s="117">
        <v>0</v>
      </c>
      <c r="V14" s="117">
        <v>1100</v>
      </c>
      <c r="W14" s="117">
        <v>500</v>
      </c>
      <c r="X14" s="117">
        <v>1890</v>
      </c>
      <c r="Y14" s="117">
        <v>-100</v>
      </c>
      <c r="Z14" s="117">
        <v>0</v>
      </c>
      <c r="AA14" s="117">
        <v>-54.54545454545454</v>
      </c>
      <c r="AB14" s="117">
        <v>3337.7000000100002</v>
      </c>
      <c r="AC14" s="117">
        <v>2035.7</v>
      </c>
      <c r="AD14" s="117">
        <v>1695.1</v>
      </c>
      <c r="AE14" s="117">
        <v>1187.8</v>
      </c>
      <c r="AF14" s="117">
        <v>285.39999999999998</v>
      </c>
      <c r="AG14" s="117">
        <v>-39.008898343353181</v>
      </c>
      <c r="AH14" s="117">
        <v>-16.731345483126205</v>
      </c>
      <c r="AI14" s="117">
        <v>-29.927437909267883</v>
      </c>
    </row>
    <row r="15" spans="2:35" x14ac:dyDescent="0.25">
      <c r="B15" s="118"/>
      <c r="C15" s="119" t="s">
        <v>102</v>
      </c>
      <c r="D15" s="117">
        <v>3298.5</v>
      </c>
      <c r="E15" s="117">
        <v>14809.971029110002</v>
      </c>
      <c r="F15" s="117">
        <v>25778.835377609998</v>
      </c>
      <c r="G15" s="117">
        <v>58032.576221259995</v>
      </c>
      <c r="H15" s="117">
        <v>59826.672458019995</v>
      </c>
      <c r="I15" s="117">
        <v>348.99108774018498</v>
      </c>
      <c r="J15" s="117">
        <v>74.064050003473668</v>
      </c>
      <c r="K15" s="117">
        <v>125.11713726083889</v>
      </c>
      <c r="L15" s="117">
        <v>3298.5</v>
      </c>
      <c r="M15" s="117">
        <v>14809.971029110002</v>
      </c>
      <c r="N15" s="117">
        <v>25778.835377609998</v>
      </c>
      <c r="O15" s="117">
        <v>58032.576221259995</v>
      </c>
      <c r="P15" s="117">
        <v>59826.672458019995</v>
      </c>
      <c r="Q15" s="117">
        <v>348.99108774018498</v>
      </c>
      <c r="R15" s="117">
        <v>74.064050003473668</v>
      </c>
      <c r="S15" s="117">
        <v>125.11713726083889</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25">
      <c r="B16" s="118"/>
      <c r="C16" s="119" t="s">
        <v>103</v>
      </c>
      <c r="D16" s="117">
        <v>3283.23079087</v>
      </c>
      <c r="E16" s="117">
        <v>1736.7974370500001</v>
      </c>
      <c r="F16" s="117">
        <v>1266.9781209600003</v>
      </c>
      <c r="G16" s="117">
        <v>6027.2094785699992</v>
      </c>
      <c r="H16" s="117">
        <v>6402.2094785699992</v>
      </c>
      <c r="I16" s="117">
        <v>-47.10096402970872</v>
      </c>
      <c r="J16" s="117">
        <v>-27.05089874430039</v>
      </c>
      <c r="K16" s="117">
        <v>375.71535600023867</v>
      </c>
      <c r="L16" s="117">
        <v>3283.23079087</v>
      </c>
      <c r="M16" s="117">
        <v>1736.7974370500001</v>
      </c>
      <c r="N16" s="117">
        <v>1266.9781209600003</v>
      </c>
      <c r="O16" s="117">
        <v>5862.1042328799995</v>
      </c>
      <c r="P16" s="117">
        <v>6237.1042328799995</v>
      </c>
      <c r="Q16" s="117">
        <v>-47.10096402970872</v>
      </c>
      <c r="R16" s="117">
        <v>-27.05089874430039</v>
      </c>
      <c r="S16" s="117">
        <v>362.68393557090252</v>
      </c>
      <c r="T16" s="117">
        <v>0</v>
      </c>
      <c r="U16" s="117">
        <v>0</v>
      </c>
      <c r="V16" s="117">
        <v>0</v>
      </c>
      <c r="W16" s="117">
        <v>165.10524569</v>
      </c>
      <c r="X16" s="117">
        <v>165.10524569</v>
      </c>
      <c r="Y16" s="117">
        <v>0</v>
      </c>
      <c r="Z16" s="117">
        <v>0</v>
      </c>
      <c r="AA16" s="117">
        <v>0</v>
      </c>
      <c r="AB16" s="117">
        <v>0</v>
      </c>
      <c r="AC16" s="117">
        <v>0</v>
      </c>
      <c r="AD16" s="117">
        <v>0</v>
      </c>
      <c r="AE16" s="117">
        <v>0</v>
      </c>
      <c r="AF16" s="117">
        <v>0</v>
      </c>
      <c r="AG16" s="117">
        <v>0</v>
      </c>
      <c r="AH16" s="117">
        <v>0</v>
      </c>
      <c r="AI16" s="117">
        <v>0</v>
      </c>
    </row>
    <row r="17" spans="2:35" x14ac:dyDescent="0.25">
      <c r="B17" s="118"/>
      <c r="C17" s="119" t="s">
        <v>104</v>
      </c>
      <c r="D17" s="117">
        <v>26934.858716556286</v>
      </c>
      <c r="E17" s="117">
        <v>51678.801446517013</v>
      </c>
      <c r="F17" s="117">
        <v>100434.62947834791</v>
      </c>
      <c r="G17" s="117">
        <v>136985.74925817369</v>
      </c>
      <c r="H17" s="117">
        <v>141867.7443759715</v>
      </c>
      <c r="I17" s="117">
        <v>91.865871621413604</v>
      </c>
      <c r="J17" s="117">
        <v>94.343960515974558</v>
      </c>
      <c r="K17" s="117">
        <v>36.39294531146313</v>
      </c>
      <c r="L17" s="117">
        <v>26934.858716556286</v>
      </c>
      <c r="M17" s="117">
        <v>51228.801446517013</v>
      </c>
      <c r="N17" s="117">
        <v>98487.898597577907</v>
      </c>
      <c r="O17" s="117">
        <v>130549.01170067085</v>
      </c>
      <c r="P17" s="117">
        <v>135427.55731124149</v>
      </c>
      <c r="Q17" s="117">
        <v>90.195174163017811</v>
      </c>
      <c r="R17" s="117">
        <v>92.251030312312693</v>
      </c>
      <c r="S17" s="117">
        <v>32.553352807429505</v>
      </c>
      <c r="T17" s="117">
        <v>0</v>
      </c>
      <c r="U17" s="117">
        <v>0</v>
      </c>
      <c r="V17" s="117">
        <v>1000</v>
      </c>
      <c r="W17" s="117">
        <v>5489.5324996728459</v>
      </c>
      <c r="X17" s="117">
        <v>5492.9820068999998</v>
      </c>
      <c r="Y17" s="117">
        <v>0</v>
      </c>
      <c r="Z17" s="117">
        <v>0</v>
      </c>
      <c r="AA17" s="117">
        <v>448.95324996728459</v>
      </c>
      <c r="AB17" s="117">
        <v>0</v>
      </c>
      <c r="AC17" s="117">
        <v>450</v>
      </c>
      <c r="AD17" s="117">
        <v>946.73088077</v>
      </c>
      <c r="AE17" s="117">
        <v>947.20505782999999</v>
      </c>
      <c r="AF17" s="117">
        <v>947.20505782999999</v>
      </c>
      <c r="AG17" s="117">
        <v>0</v>
      </c>
      <c r="AH17" s="117">
        <v>110.38464017111112</v>
      </c>
      <c r="AI17" s="117">
        <v>5.0085728651239059E-2</v>
      </c>
    </row>
    <row r="18" spans="2:35" x14ac:dyDescent="0.25">
      <c r="B18" s="115">
        <v>3</v>
      </c>
      <c r="C18" s="116" t="s">
        <v>105</v>
      </c>
      <c r="D18" s="117">
        <v>3354427.8720088862</v>
      </c>
      <c r="E18" s="117">
        <v>3933737.5362518528</v>
      </c>
      <c r="F18" s="117">
        <v>4740065.5531121586</v>
      </c>
      <c r="G18" s="117">
        <v>5159174.9909531372</v>
      </c>
      <c r="H18" s="117">
        <v>5035964.127111882</v>
      </c>
      <c r="I18" s="117">
        <v>17.269999127929733</v>
      </c>
      <c r="J18" s="117">
        <v>20.497758414980375</v>
      </c>
      <c r="K18" s="117">
        <v>8.8418489817257075</v>
      </c>
      <c r="L18" s="117">
        <v>2880092.3221049402</v>
      </c>
      <c r="M18" s="117">
        <v>3490100.9096349292</v>
      </c>
      <c r="N18" s="117">
        <v>4204913.0539668621</v>
      </c>
      <c r="O18" s="117">
        <v>4545156.7802254101</v>
      </c>
      <c r="P18" s="117">
        <v>4434753.0856004199</v>
      </c>
      <c r="Q18" s="117">
        <v>21.180174775930759</v>
      </c>
      <c r="R18" s="117">
        <v>20.481131143188165</v>
      </c>
      <c r="S18" s="117">
        <v>8.0915757803259769</v>
      </c>
      <c r="T18" s="117">
        <v>398340.8086284048</v>
      </c>
      <c r="U18" s="117">
        <v>354778.41674257815</v>
      </c>
      <c r="V18" s="117">
        <v>445826.87204935699</v>
      </c>
      <c r="W18" s="117">
        <v>509489.96444124758</v>
      </c>
      <c r="X18" s="117">
        <v>498852.86509919196</v>
      </c>
      <c r="Y18" s="117">
        <v>-10.935960098043623</v>
      </c>
      <c r="Z18" s="117">
        <v>25.663470777829815</v>
      </c>
      <c r="AA18" s="117">
        <v>14.279779076404008</v>
      </c>
      <c r="AB18" s="117">
        <v>75994.741275540946</v>
      </c>
      <c r="AC18" s="117">
        <v>88858.20987434547</v>
      </c>
      <c r="AD18" s="117">
        <v>89325.627095939679</v>
      </c>
      <c r="AE18" s="117">
        <v>104528.24628648002</v>
      </c>
      <c r="AF18" s="117">
        <v>102358.17641227003</v>
      </c>
      <c r="AG18" s="117">
        <v>16.926787805177586</v>
      </c>
      <c r="AH18" s="117">
        <v>0.52602592631022427</v>
      </c>
      <c r="AI18" s="117">
        <v>17.019325455406054</v>
      </c>
    </row>
    <row r="19" spans="2:35" x14ac:dyDescent="0.25">
      <c r="B19" s="118"/>
      <c r="C19" s="119" t="s">
        <v>106</v>
      </c>
      <c r="D19" s="117">
        <v>311505.35883753473</v>
      </c>
      <c r="E19" s="117">
        <v>401129.83048761857</v>
      </c>
      <c r="F19" s="117">
        <v>490764.94219391485</v>
      </c>
      <c r="G19" s="117">
        <v>465414.62126372947</v>
      </c>
      <c r="H19" s="117">
        <v>369999.65216655907</v>
      </c>
      <c r="I19" s="117">
        <v>28.771406047247932</v>
      </c>
      <c r="J19" s="117">
        <v>22.34566090418523</v>
      </c>
      <c r="K19" s="117">
        <v>-5.1654710332118103</v>
      </c>
      <c r="L19" s="117">
        <v>301550.11710384482</v>
      </c>
      <c r="M19" s="117">
        <v>389699.61054212478</v>
      </c>
      <c r="N19" s="117">
        <v>475545.49486549443</v>
      </c>
      <c r="O19" s="117">
        <v>453604.71576952108</v>
      </c>
      <c r="P19" s="117">
        <v>362646.16462963639</v>
      </c>
      <c r="Q19" s="117">
        <v>29.232120446474212</v>
      </c>
      <c r="R19" s="117">
        <v>22.028732387991468</v>
      </c>
      <c r="S19" s="117">
        <v>-4.6138128387020476</v>
      </c>
      <c r="T19" s="117">
        <v>9425.7349773199057</v>
      </c>
      <c r="U19" s="117">
        <v>9262.7736528238202</v>
      </c>
      <c r="V19" s="117">
        <v>13929.356970180395</v>
      </c>
      <c r="W19" s="117">
        <v>9932.1548420483887</v>
      </c>
      <c r="X19" s="117">
        <v>6577.6849390026964</v>
      </c>
      <c r="Y19" s="117">
        <v>-1.7288977982958489</v>
      </c>
      <c r="Z19" s="117">
        <v>50.379977879886283</v>
      </c>
      <c r="AA19" s="117">
        <v>-28.696243026071578</v>
      </c>
      <c r="AB19" s="117">
        <v>529.50675637000006</v>
      </c>
      <c r="AC19" s="117">
        <v>2167.4462926699998</v>
      </c>
      <c r="AD19" s="117">
        <v>1290.0903582400001</v>
      </c>
      <c r="AE19" s="117">
        <v>1877.7506521599996</v>
      </c>
      <c r="AF19" s="117">
        <v>775.80259792000004</v>
      </c>
      <c r="AG19" s="117">
        <v>309.33307584756619</v>
      </c>
      <c r="AH19" s="117">
        <v>-40.478785444285045</v>
      </c>
      <c r="AI19" s="117">
        <v>45.551870856682662</v>
      </c>
    </row>
    <row r="20" spans="2:35" x14ac:dyDescent="0.25">
      <c r="B20" s="118"/>
      <c r="C20" s="119" t="s">
        <v>107</v>
      </c>
      <c r="D20" s="117">
        <v>1060515.8183372875</v>
      </c>
      <c r="E20" s="117">
        <v>1224189.4739575393</v>
      </c>
      <c r="F20" s="117">
        <v>1592151.6306949414</v>
      </c>
      <c r="G20" s="117">
        <v>1402181.5737415059</v>
      </c>
      <c r="H20" s="117">
        <v>1339848.5730428395</v>
      </c>
      <c r="I20" s="117">
        <v>15.433400689568671</v>
      </c>
      <c r="J20" s="117">
        <v>30.057614819041056</v>
      </c>
      <c r="K20" s="117">
        <v>-11.93165608670812</v>
      </c>
      <c r="L20" s="117">
        <v>901359.15246414067</v>
      </c>
      <c r="M20" s="117">
        <v>1087516.9049893676</v>
      </c>
      <c r="N20" s="117">
        <v>1426355.4541990731</v>
      </c>
      <c r="O20" s="117">
        <v>1261714.8411597048</v>
      </c>
      <c r="P20" s="117">
        <v>1204766.2936072682</v>
      </c>
      <c r="Q20" s="117">
        <v>20.653005188476513</v>
      </c>
      <c r="R20" s="117">
        <v>31.157083412236087</v>
      </c>
      <c r="S20" s="117">
        <v>-11.542747816098709</v>
      </c>
      <c r="T20" s="117">
        <v>135365.79663480687</v>
      </c>
      <c r="U20" s="117">
        <v>112816.22306302639</v>
      </c>
      <c r="V20" s="117">
        <v>139863.7190613086</v>
      </c>
      <c r="W20" s="117">
        <v>120612.81228981107</v>
      </c>
      <c r="X20" s="117">
        <v>115895.04491071113</v>
      </c>
      <c r="Y20" s="117">
        <v>-16.658250556907859</v>
      </c>
      <c r="Z20" s="117">
        <v>23.974828498886843</v>
      </c>
      <c r="AA20" s="117">
        <v>-13.764046101947979</v>
      </c>
      <c r="AB20" s="117">
        <v>23790.86923833995</v>
      </c>
      <c r="AC20" s="117">
        <v>23856.345905145467</v>
      </c>
      <c r="AD20" s="117">
        <v>25932.45743455967</v>
      </c>
      <c r="AE20" s="117">
        <v>19853.920291990013</v>
      </c>
      <c r="AF20" s="117">
        <v>19187.234524860014</v>
      </c>
      <c r="AG20" s="117">
        <v>0.27521763139279493</v>
      </c>
      <c r="AH20" s="117">
        <v>8.7025546060950454</v>
      </c>
      <c r="AI20" s="117">
        <v>-23.439880921076583</v>
      </c>
    </row>
    <row r="21" spans="2:35" x14ac:dyDescent="0.25">
      <c r="B21" s="118"/>
      <c r="C21" s="119" t="s">
        <v>108</v>
      </c>
      <c r="D21" s="117">
        <v>1526497.3784745999</v>
      </c>
      <c r="E21" s="117">
        <v>1884401.9092513972</v>
      </c>
      <c r="F21" s="117">
        <v>2213503.1991537395</v>
      </c>
      <c r="G21" s="117">
        <v>2835816.750499967</v>
      </c>
      <c r="H21" s="117">
        <v>2927678.8179047937</v>
      </c>
      <c r="I21" s="117">
        <v>23.44612809846058</v>
      </c>
      <c r="J21" s="117">
        <v>17.464495672957682</v>
      </c>
      <c r="K21" s="117">
        <v>28.114418428857423</v>
      </c>
      <c r="L21" s="117">
        <v>1308268.51482127</v>
      </c>
      <c r="M21" s="117">
        <v>1646629.9118684772</v>
      </c>
      <c r="N21" s="117">
        <v>1919565.2252102494</v>
      </c>
      <c r="O21" s="117">
        <v>2436953.4395889267</v>
      </c>
      <c r="P21" s="117">
        <v>2520289.7276960732</v>
      </c>
      <c r="Q21" s="117">
        <v>25.863298949255281</v>
      </c>
      <c r="R21" s="117">
        <v>16.575389003596129</v>
      </c>
      <c r="S21" s="117">
        <v>26.953406301784199</v>
      </c>
      <c r="T21" s="117">
        <v>178879.62349533994</v>
      </c>
      <c r="U21" s="117">
        <v>188005.55202477999</v>
      </c>
      <c r="V21" s="117">
        <v>243409.02588243995</v>
      </c>
      <c r="W21" s="117">
        <v>327120.53096397012</v>
      </c>
      <c r="X21" s="117">
        <v>334695.73251487018</v>
      </c>
      <c r="Y21" s="117">
        <v>5.1017149696079223</v>
      </c>
      <c r="Z21" s="117">
        <v>29.469062621277018</v>
      </c>
      <c r="AA21" s="117">
        <v>34.391290453608981</v>
      </c>
      <c r="AB21" s="117">
        <v>39349.240157990003</v>
      </c>
      <c r="AC21" s="117">
        <v>49766.445358140001</v>
      </c>
      <c r="AD21" s="117">
        <v>50528.948061049996</v>
      </c>
      <c r="AE21" s="117">
        <v>71742.779947069997</v>
      </c>
      <c r="AF21" s="117">
        <v>72693.35769384999</v>
      </c>
      <c r="AG21" s="117">
        <v>26.473713744723348</v>
      </c>
      <c r="AH21" s="117">
        <v>1.5321622780624751</v>
      </c>
      <c r="AI21" s="117">
        <v>41.983521723802887</v>
      </c>
    </row>
    <row r="22" spans="2:35" x14ac:dyDescent="0.25">
      <c r="B22" s="118"/>
      <c r="C22" s="119" t="s">
        <v>109</v>
      </c>
      <c r="D22" s="117">
        <v>417390.11598421546</v>
      </c>
      <c r="E22" s="117">
        <v>387287.40678058361</v>
      </c>
      <c r="F22" s="117">
        <v>396692.51565183297</v>
      </c>
      <c r="G22" s="117">
        <v>391067.69793962582</v>
      </c>
      <c r="H22" s="117">
        <v>332667.7523907802</v>
      </c>
      <c r="I22" s="117">
        <v>-7.2121279471721493</v>
      </c>
      <c r="J22" s="117">
        <v>2.4284571887920432</v>
      </c>
      <c r="K22" s="117">
        <v>-1.4179288719285865</v>
      </c>
      <c r="L22" s="117">
        <v>336800.59968493646</v>
      </c>
      <c r="M22" s="117">
        <v>332548.46075470559</v>
      </c>
      <c r="N22" s="117">
        <v>338330.15177251498</v>
      </c>
      <c r="O22" s="117">
        <v>329895.46572299785</v>
      </c>
      <c r="P22" s="117">
        <v>282976.39789939218</v>
      </c>
      <c r="Q22" s="117">
        <v>-1.2625093109123242</v>
      </c>
      <c r="R22" s="117">
        <v>1.7386010462018264</v>
      </c>
      <c r="S22" s="117">
        <v>-2.4930340985950372</v>
      </c>
      <c r="T22" s="117">
        <v>74358.337529597993</v>
      </c>
      <c r="U22" s="117">
        <v>44048.261221328001</v>
      </c>
      <c r="V22" s="117">
        <v>48417.365848548012</v>
      </c>
      <c r="W22" s="117">
        <v>51613.95923241799</v>
      </c>
      <c r="X22" s="117">
        <v>41477.451121137994</v>
      </c>
      <c r="Y22" s="117">
        <v>-40.762175857152812</v>
      </c>
      <c r="Z22" s="117">
        <v>9.9189037343987305</v>
      </c>
      <c r="AA22" s="117">
        <v>6.6021629385396352</v>
      </c>
      <c r="AB22" s="117">
        <v>6231.1787696809997</v>
      </c>
      <c r="AC22" s="117">
        <v>10690.684804549997</v>
      </c>
      <c r="AD22" s="117">
        <v>9944.9980307700007</v>
      </c>
      <c r="AE22" s="117">
        <v>9558.272984209998</v>
      </c>
      <c r="AF22" s="117">
        <v>8213.9033702499983</v>
      </c>
      <c r="AG22" s="117">
        <v>71.567615048497458</v>
      </c>
      <c r="AH22" s="117">
        <v>-6.9751076513136878</v>
      </c>
      <c r="AI22" s="117">
        <v>-3.8886387444569515</v>
      </c>
    </row>
    <row r="23" spans="2:35" x14ac:dyDescent="0.25">
      <c r="B23" s="118"/>
      <c r="C23" s="119" t="s">
        <v>110</v>
      </c>
      <c r="D23" s="117">
        <v>38519.200375249624</v>
      </c>
      <c r="E23" s="117">
        <v>36728.915774713911</v>
      </c>
      <c r="F23" s="117">
        <v>46953.265417730719</v>
      </c>
      <c r="G23" s="117">
        <v>64694.347508309162</v>
      </c>
      <c r="H23" s="117">
        <v>65769.331606910127</v>
      </c>
      <c r="I23" s="117">
        <v>-4.6477719763000431</v>
      </c>
      <c r="J23" s="117">
        <v>27.837330417620933</v>
      </c>
      <c r="K23" s="117">
        <v>37.784554349395627</v>
      </c>
      <c r="L23" s="117">
        <v>32113.938030749625</v>
      </c>
      <c r="M23" s="117">
        <v>33706.021480253912</v>
      </c>
      <c r="N23" s="117">
        <v>45116.72791953072</v>
      </c>
      <c r="O23" s="117">
        <v>62988.317984259163</v>
      </c>
      <c r="P23" s="117">
        <v>64074.501768050126</v>
      </c>
      <c r="Q23" s="117">
        <v>4.9576088986029712</v>
      </c>
      <c r="R23" s="117">
        <v>33.853614096702486</v>
      </c>
      <c r="S23" s="117">
        <v>39.611893168768454</v>
      </c>
      <c r="T23" s="117">
        <v>311.31599133999993</v>
      </c>
      <c r="U23" s="117">
        <v>645.60678062000011</v>
      </c>
      <c r="V23" s="117">
        <v>207.40428688</v>
      </c>
      <c r="W23" s="117">
        <v>210.50711299999998</v>
      </c>
      <c r="X23" s="117">
        <v>206.95161346999996</v>
      </c>
      <c r="Y23" s="117">
        <v>107.37989649716022</v>
      </c>
      <c r="Z23" s="117">
        <v>-67.874518498578666</v>
      </c>
      <c r="AA23" s="117">
        <v>1.4960279590533254</v>
      </c>
      <c r="AB23" s="117">
        <v>6093.9463531599995</v>
      </c>
      <c r="AC23" s="117">
        <v>2377.28751384</v>
      </c>
      <c r="AD23" s="117">
        <v>1629.1332113199999</v>
      </c>
      <c r="AE23" s="117">
        <v>1495.5224110499998</v>
      </c>
      <c r="AF23" s="117">
        <v>1487.8782253899999</v>
      </c>
      <c r="AG23" s="117">
        <v>-60.989359340072568</v>
      </c>
      <c r="AH23" s="117">
        <v>-31.470922139809531</v>
      </c>
      <c r="AI23" s="117">
        <v>-8.2013428577606859</v>
      </c>
    </row>
    <row r="24" spans="2:35" x14ac:dyDescent="0.25">
      <c r="B24" s="115">
        <v>4</v>
      </c>
      <c r="C24" s="116" t="s">
        <v>111</v>
      </c>
      <c r="D24" s="117">
        <v>2309.2483039881135</v>
      </c>
      <c r="E24" s="117">
        <v>2052.7486194261396</v>
      </c>
      <c r="F24" s="117">
        <v>3067.3046314116405</v>
      </c>
      <c r="G24" s="117">
        <v>2782.1919595238528</v>
      </c>
      <c r="H24" s="117">
        <v>4164.4987428960094</v>
      </c>
      <c r="I24" s="117">
        <v>-11.107496933915437</v>
      </c>
      <c r="J24" s="117">
        <v>49.42426960536099</v>
      </c>
      <c r="K24" s="117">
        <v>-9.2952186414093632</v>
      </c>
      <c r="L24" s="117">
        <v>2239.1597496581135</v>
      </c>
      <c r="M24" s="117">
        <v>2036.2105202261396</v>
      </c>
      <c r="N24" s="117">
        <v>3002.8062474816402</v>
      </c>
      <c r="O24" s="117">
        <v>2739.968376853853</v>
      </c>
      <c r="P24" s="117">
        <v>4114.4331279360094</v>
      </c>
      <c r="Q24" s="117">
        <v>-9.063633332233719</v>
      </c>
      <c r="R24" s="117">
        <v>47.470323802675935</v>
      </c>
      <c r="S24" s="117">
        <v>-8.7530745897515416</v>
      </c>
      <c r="T24" s="117">
        <v>59.215055249999999</v>
      </c>
      <c r="U24" s="117">
        <v>14.79896067</v>
      </c>
      <c r="V24" s="117">
        <v>41.181522659999999</v>
      </c>
      <c r="W24" s="117">
        <v>41.811879380000008</v>
      </c>
      <c r="X24" s="117">
        <v>47.619660020000005</v>
      </c>
      <c r="Y24" s="117">
        <v>-75.008111353573383</v>
      </c>
      <c r="Z24" s="117">
        <v>178.27307321305287</v>
      </c>
      <c r="AA24" s="117">
        <v>1.530678516198436</v>
      </c>
      <c r="AB24" s="117">
        <v>10.87349908</v>
      </c>
      <c r="AC24" s="117">
        <v>1.7391385300000002</v>
      </c>
      <c r="AD24" s="117">
        <v>23.31686127</v>
      </c>
      <c r="AE24" s="117">
        <v>0.41170328999999994</v>
      </c>
      <c r="AF24" s="117">
        <v>2.44595494</v>
      </c>
      <c r="AG24" s="117">
        <v>-84.005714101738818</v>
      </c>
      <c r="AH24" s="117">
        <v>1240.7132823398488</v>
      </c>
      <c r="AI24" s="117">
        <v>-98.234310848134157</v>
      </c>
    </row>
    <row r="25" spans="2:35" x14ac:dyDescent="0.25">
      <c r="B25" s="115">
        <v>5</v>
      </c>
      <c r="C25" s="116" t="s">
        <v>112</v>
      </c>
      <c r="D25" s="117">
        <v>303249.44880965352</v>
      </c>
      <c r="E25" s="117">
        <v>385596.31758314651</v>
      </c>
      <c r="F25" s="117">
        <v>418432.37315745902</v>
      </c>
      <c r="G25" s="117">
        <v>424125.6011237721</v>
      </c>
      <c r="H25" s="117">
        <v>389146.28814206785</v>
      </c>
      <c r="I25" s="117">
        <v>27.154828837028237</v>
      </c>
      <c r="J25" s="117">
        <v>8.5156559015198692</v>
      </c>
      <c r="K25" s="117">
        <v>1.3606088657415416</v>
      </c>
      <c r="L25" s="117">
        <v>264669.55226466159</v>
      </c>
      <c r="M25" s="117">
        <v>350780.42472881993</v>
      </c>
      <c r="N25" s="117">
        <v>383438.28507418226</v>
      </c>
      <c r="O25" s="117">
        <v>384228.32258525782</v>
      </c>
      <c r="P25" s="117">
        <v>348543.45383470488</v>
      </c>
      <c r="Q25" s="117">
        <v>32.535239406023578</v>
      </c>
      <c r="R25" s="117">
        <v>9.3100578148308468</v>
      </c>
      <c r="S25" s="117">
        <v>0.2060403308247416</v>
      </c>
      <c r="T25" s="117">
        <v>20722.892250398076</v>
      </c>
      <c r="U25" s="117">
        <v>15496.830455163843</v>
      </c>
      <c r="V25" s="117">
        <v>19405.850445224758</v>
      </c>
      <c r="W25" s="117">
        <v>23290.618684594338</v>
      </c>
      <c r="X25" s="117">
        <v>22987.588301035405</v>
      </c>
      <c r="Y25" s="117">
        <v>-25.218785737467908</v>
      </c>
      <c r="Z25" s="117">
        <v>25.224641912232798</v>
      </c>
      <c r="AA25" s="117">
        <v>20.018541575051209</v>
      </c>
      <c r="AB25" s="117">
        <v>17857.004294593902</v>
      </c>
      <c r="AC25" s="117">
        <v>19319.062399162754</v>
      </c>
      <c r="AD25" s="117">
        <v>15588.23763805202</v>
      </c>
      <c r="AE25" s="117">
        <v>16606.659853919926</v>
      </c>
      <c r="AF25" s="117">
        <v>17615.246006327579</v>
      </c>
      <c r="AG25" s="117">
        <v>8.1875889172042218</v>
      </c>
      <c r="AH25" s="117">
        <v>-19.3116243636773</v>
      </c>
      <c r="AI25" s="117">
        <v>6.5332736099805278</v>
      </c>
    </row>
    <row r="26" spans="2:35" x14ac:dyDescent="0.25">
      <c r="B26" s="115"/>
      <c r="C26" s="120" t="s">
        <v>113</v>
      </c>
      <c r="D26" s="117">
        <v>54893.331702534706</v>
      </c>
      <c r="E26" s="117">
        <v>78604.133881902395</v>
      </c>
      <c r="F26" s="117">
        <v>89593.667800028896</v>
      </c>
      <c r="G26" s="117">
        <v>110299.6487103231</v>
      </c>
      <c r="H26" s="117">
        <v>110194.75415685872</v>
      </c>
      <c r="I26" s="117">
        <v>43.194321503121373</v>
      </c>
      <c r="J26" s="117">
        <v>13.98086000748709</v>
      </c>
      <c r="K26" s="117">
        <v>23.110986991301118</v>
      </c>
      <c r="L26" s="117">
        <v>42916.324204199736</v>
      </c>
      <c r="M26" s="117">
        <v>67444.359526200482</v>
      </c>
      <c r="N26" s="117">
        <v>77888.812253840049</v>
      </c>
      <c r="O26" s="117">
        <v>95408.523871954996</v>
      </c>
      <c r="P26" s="117">
        <v>95040.553275260405</v>
      </c>
      <c r="Q26" s="117">
        <v>57.153159728438396</v>
      </c>
      <c r="R26" s="117">
        <v>15.48602848483149</v>
      </c>
      <c r="S26" s="117">
        <v>22.493232482500968</v>
      </c>
      <c r="T26" s="117">
        <v>5639.4718864595689</v>
      </c>
      <c r="U26" s="117">
        <v>4241.626287503721</v>
      </c>
      <c r="V26" s="117">
        <v>6431.1152193738917</v>
      </c>
      <c r="W26" s="117">
        <v>9404.6635298251822</v>
      </c>
      <c r="X26" s="117">
        <v>9211.0461820477776</v>
      </c>
      <c r="Y26" s="117">
        <v>-24.786817402389929</v>
      </c>
      <c r="Z26" s="117">
        <v>51.619090968024139</v>
      </c>
      <c r="AA26" s="117">
        <v>46.236899962442024</v>
      </c>
      <c r="AB26" s="117">
        <v>6337.5356118753989</v>
      </c>
      <c r="AC26" s="117">
        <v>6918.1480681981984</v>
      </c>
      <c r="AD26" s="117">
        <v>5273.7403268149437</v>
      </c>
      <c r="AE26" s="117">
        <v>5486.4613085429355</v>
      </c>
      <c r="AF26" s="117">
        <v>5943.1546995505269</v>
      </c>
      <c r="AG26" s="117">
        <v>9.1614862918456268</v>
      </c>
      <c r="AH26" s="117">
        <v>-23.769478842789983</v>
      </c>
      <c r="AI26" s="117">
        <v>4.0335884693902591</v>
      </c>
    </row>
    <row r="27" spans="2:35" x14ac:dyDescent="0.25">
      <c r="B27" s="115"/>
      <c r="C27" s="120" t="s">
        <v>114</v>
      </c>
      <c r="D27" s="117">
        <v>20271.087556736711</v>
      </c>
      <c r="E27" s="117">
        <v>27581.704300759193</v>
      </c>
      <c r="F27" s="117">
        <v>20034.96804650651</v>
      </c>
      <c r="G27" s="117">
        <v>19628.117664182835</v>
      </c>
      <c r="H27" s="117">
        <v>21937.76113079075</v>
      </c>
      <c r="I27" s="117">
        <v>36.064255179012029</v>
      </c>
      <c r="J27" s="117">
        <v>-27.361384822202439</v>
      </c>
      <c r="K27" s="117">
        <v>-2.0307014285187108</v>
      </c>
      <c r="L27" s="117">
        <v>10597.242049295741</v>
      </c>
      <c r="M27" s="117">
        <v>16881.669546109588</v>
      </c>
      <c r="N27" s="117">
        <v>11630.620400346515</v>
      </c>
      <c r="O27" s="117">
        <v>10333.507412614535</v>
      </c>
      <c r="P27" s="117">
        <v>11533.748362115155</v>
      </c>
      <c r="Q27" s="117">
        <v>59.302481415261155</v>
      </c>
      <c r="R27" s="117">
        <v>-31.105034554909807</v>
      </c>
      <c r="S27" s="117">
        <v>-11.152569193070171</v>
      </c>
      <c r="T27" s="117">
        <v>2069.426151340971</v>
      </c>
      <c r="U27" s="117">
        <v>1470.2261916452001</v>
      </c>
      <c r="V27" s="117">
        <v>1137.5216548399976</v>
      </c>
      <c r="W27" s="117">
        <v>1129.3615840582988</v>
      </c>
      <c r="X27" s="117">
        <v>1832.6750799255983</v>
      </c>
      <c r="Y27" s="117">
        <v>-28.954884875089377</v>
      </c>
      <c r="Z27" s="117">
        <v>-22.629479647135263</v>
      </c>
      <c r="AA27" s="117">
        <v>-0.71735520347931958</v>
      </c>
      <c r="AB27" s="117">
        <v>7604.4193560999984</v>
      </c>
      <c r="AC27" s="117">
        <v>9229.8085630044025</v>
      </c>
      <c r="AD27" s="117">
        <v>7266.82599132</v>
      </c>
      <c r="AE27" s="117">
        <v>8165.2486675099999</v>
      </c>
      <c r="AF27" s="117">
        <v>8571.3376887499962</v>
      </c>
      <c r="AG27" s="117">
        <v>21.37427107568146</v>
      </c>
      <c r="AH27" s="117">
        <v>-21.267857922347098</v>
      </c>
      <c r="AI27" s="117">
        <v>12.363343738561205</v>
      </c>
    </row>
    <row r="28" spans="2:35" x14ac:dyDescent="0.25">
      <c r="B28" s="115"/>
      <c r="C28" s="120" t="s">
        <v>115</v>
      </c>
      <c r="D28" s="117">
        <v>228085.02955038205</v>
      </c>
      <c r="E28" s="117">
        <v>279410.47940048488</v>
      </c>
      <c r="F28" s="117">
        <v>308803.73731092364</v>
      </c>
      <c r="G28" s="117">
        <v>294197.83474926616</v>
      </c>
      <c r="H28" s="117">
        <v>257013.77285441844</v>
      </c>
      <c r="I28" s="117">
        <v>22.502770107831857</v>
      </c>
      <c r="J28" s="117">
        <v>10.51974069602049</v>
      </c>
      <c r="K28" s="117">
        <v>-4.7298334822131078</v>
      </c>
      <c r="L28" s="117">
        <v>211155.98601116601</v>
      </c>
      <c r="M28" s="117">
        <v>266454.39565650979</v>
      </c>
      <c r="N28" s="117">
        <v>293918.8524199957</v>
      </c>
      <c r="O28" s="117">
        <v>278486.29130068829</v>
      </c>
      <c r="P28" s="117">
        <v>241969.15219732936</v>
      </c>
      <c r="Q28" s="117">
        <v>26.188416767128537</v>
      </c>
      <c r="R28" s="117">
        <v>10.30737612559064</v>
      </c>
      <c r="S28" s="117">
        <v>-5.2506196837129204</v>
      </c>
      <c r="T28" s="117">
        <v>13013.994212597539</v>
      </c>
      <c r="U28" s="117">
        <v>9784.9779760149249</v>
      </c>
      <c r="V28" s="117">
        <v>11837.213571010872</v>
      </c>
      <c r="W28" s="117">
        <v>12756.593570710855</v>
      </c>
      <c r="X28" s="117">
        <v>11943.86703906203</v>
      </c>
      <c r="Y28" s="117">
        <v>-24.811876998200358</v>
      </c>
      <c r="Z28" s="117">
        <v>20.973328708827101</v>
      </c>
      <c r="AA28" s="117">
        <v>7.7668616366906473</v>
      </c>
      <c r="AB28" s="117">
        <v>3915.0493266185003</v>
      </c>
      <c r="AC28" s="117">
        <v>3171.1057679601467</v>
      </c>
      <c r="AD28" s="117">
        <v>3047.6713199170786</v>
      </c>
      <c r="AE28" s="117">
        <v>2954.949877866994</v>
      </c>
      <c r="AF28" s="117">
        <v>3100.7536180270527</v>
      </c>
      <c r="AG28" s="117">
        <v>-19.002150333081786</v>
      </c>
      <c r="AH28" s="117">
        <v>-3.8924733854736395</v>
      </c>
      <c r="AI28" s="117">
        <v>-3.0423701349989174</v>
      </c>
    </row>
    <row r="29" spans="2:35" x14ac:dyDescent="0.25">
      <c r="B29" s="115">
        <v>6</v>
      </c>
      <c r="C29" s="116" t="s">
        <v>116</v>
      </c>
      <c r="D29" s="117">
        <v>15556.105793080504</v>
      </c>
      <c r="E29" s="117">
        <v>3427.1328801167301</v>
      </c>
      <c r="F29" s="117">
        <v>4050.1818805544644</v>
      </c>
      <c r="G29" s="117">
        <v>512.09945540815534</v>
      </c>
      <c r="H29" s="117">
        <v>947.22950613679154</v>
      </c>
      <c r="I29" s="117">
        <v>-77.969210767124324</v>
      </c>
      <c r="J29" s="117">
        <v>18.179890369950083</v>
      </c>
      <c r="K29" s="117">
        <v>-87.356136822723386</v>
      </c>
      <c r="L29" s="117">
        <v>8607.783011191992</v>
      </c>
      <c r="M29" s="117">
        <v>3285.9521801267283</v>
      </c>
      <c r="N29" s="117">
        <v>3962.4138505844585</v>
      </c>
      <c r="O29" s="117">
        <v>516.09336441815049</v>
      </c>
      <c r="P29" s="117">
        <v>955.51108885679071</v>
      </c>
      <c r="Q29" s="117">
        <v>-61.825801418852279</v>
      </c>
      <c r="R29" s="117">
        <v>20.586473368326416</v>
      </c>
      <c r="S29" s="117">
        <v>-86.975278608466738</v>
      </c>
      <c r="T29" s="117">
        <v>6828.3963677985121</v>
      </c>
      <c r="U29" s="117">
        <v>141.12699999000191</v>
      </c>
      <c r="V29" s="117">
        <v>76.075899970005921</v>
      </c>
      <c r="W29" s="117">
        <v>9.5099900048226122E-3</v>
      </c>
      <c r="X29" s="117">
        <v>2.0000815391540525E-8</v>
      </c>
      <c r="Y29" s="117">
        <v>-97.933233626338208</v>
      </c>
      <c r="Z29" s="117">
        <v>-46.094014628387555</v>
      </c>
      <c r="AA29" s="117">
        <v>-99.987499339464179</v>
      </c>
      <c r="AB29" s="117">
        <v>119.92641408999968</v>
      </c>
      <c r="AC29" s="117">
        <v>5.3700000000000005E-2</v>
      </c>
      <c r="AD29" s="117">
        <v>11.692129999999999</v>
      </c>
      <c r="AE29" s="117">
        <v>-4.0034190000000001</v>
      </c>
      <c r="AF29" s="117">
        <v>-8.2815827400000011</v>
      </c>
      <c r="AG29" s="117">
        <v>-99.95522254174989</v>
      </c>
      <c r="AH29" s="117">
        <v>21673.054003724392</v>
      </c>
      <c r="AI29" s="117">
        <v>-134.24028812543139</v>
      </c>
    </row>
    <row r="30" spans="2:35" x14ac:dyDescent="0.25">
      <c r="B30" s="115">
        <v>7</v>
      </c>
      <c r="C30" s="116" t="s">
        <v>117</v>
      </c>
      <c r="D30" s="117">
        <v>73518.783669139346</v>
      </c>
      <c r="E30" s="117">
        <v>59044.895563701059</v>
      </c>
      <c r="F30" s="117">
        <v>69757.42709896194</v>
      </c>
      <c r="G30" s="117">
        <v>79497.355631033744</v>
      </c>
      <c r="H30" s="117">
        <v>9484.3282331616083</v>
      </c>
      <c r="I30" s="117">
        <v>-19.687333471913693</v>
      </c>
      <c r="J30" s="117">
        <v>18.143027323511106</v>
      </c>
      <c r="K30" s="117">
        <v>13.962568485007587</v>
      </c>
      <c r="L30" s="117">
        <v>64455.681803403859</v>
      </c>
      <c r="M30" s="117">
        <v>54483.587922898005</v>
      </c>
      <c r="N30" s="117">
        <v>63461.850534756159</v>
      </c>
      <c r="O30" s="117">
        <v>72201.048554339097</v>
      </c>
      <c r="P30" s="117">
        <v>8661.9275787112674</v>
      </c>
      <c r="Q30" s="117">
        <v>-15.471241016302825</v>
      </c>
      <c r="R30" s="117">
        <v>16.478838773547121</v>
      </c>
      <c r="S30" s="117">
        <v>13.770789767305548</v>
      </c>
      <c r="T30" s="117">
        <v>7258.4332824830999</v>
      </c>
      <c r="U30" s="117">
        <v>3576.9039933877898</v>
      </c>
      <c r="V30" s="117">
        <v>5224.1673279727493</v>
      </c>
      <c r="W30" s="117">
        <v>6339.6720771815208</v>
      </c>
      <c r="X30" s="117">
        <v>671.00262255253779</v>
      </c>
      <c r="Y30" s="117">
        <v>-50.72071541912505</v>
      </c>
      <c r="Z30" s="117">
        <v>46.052769032382898</v>
      </c>
      <c r="AA30" s="117">
        <v>21.352776034485199</v>
      </c>
      <c r="AB30" s="117">
        <v>1804.668583252376</v>
      </c>
      <c r="AC30" s="117">
        <v>984.40364741526662</v>
      </c>
      <c r="AD30" s="117">
        <v>1071.4092362330307</v>
      </c>
      <c r="AE30" s="117">
        <v>956.6349995131277</v>
      </c>
      <c r="AF30" s="117">
        <v>151.39803189780361</v>
      </c>
      <c r="AG30" s="117">
        <v>-45.452386296813948</v>
      </c>
      <c r="AH30" s="117">
        <v>8.8384057745228084</v>
      </c>
      <c r="AI30" s="117">
        <v>-10.712455412783061</v>
      </c>
    </row>
    <row r="31" spans="2:35" x14ac:dyDescent="0.25">
      <c r="B31" s="121" t="s">
        <v>118</v>
      </c>
      <c r="C31" s="122"/>
      <c r="D31" s="117">
        <v>4286193.1963643646</v>
      </c>
      <c r="E31" s="117">
        <v>4953744.8867421867</v>
      </c>
      <c r="F31" s="117">
        <v>6068986.513576163</v>
      </c>
      <c r="G31" s="117">
        <v>6785324.1287748786</v>
      </c>
      <c r="H31" s="117">
        <v>6633468.5722922599</v>
      </c>
      <c r="I31" s="117">
        <v>15.574465727397751</v>
      </c>
      <c r="J31" s="117">
        <v>22.513101750934354</v>
      </c>
      <c r="K31" s="117">
        <v>11.803249415636152</v>
      </c>
      <c r="L31" s="117">
        <v>3687333.8451397279</v>
      </c>
      <c r="M31" s="117">
        <v>4413570.5200984171</v>
      </c>
      <c r="N31" s="117">
        <v>5420355.0025674682</v>
      </c>
      <c r="O31" s="117">
        <v>6020550.8246499803</v>
      </c>
      <c r="P31" s="117">
        <v>5887521.9942376418</v>
      </c>
      <c r="Q31" s="117">
        <v>19.695441352996585</v>
      </c>
      <c r="R31" s="117">
        <v>22.811111273386906</v>
      </c>
      <c r="S31" s="117">
        <v>11.072998388449019</v>
      </c>
      <c r="T31" s="117">
        <v>486316.17599226889</v>
      </c>
      <c r="U31" s="117">
        <v>413427.93478604063</v>
      </c>
      <c r="V31" s="117">
        <v>521952.9698530006</v>
      </c>
      <c r="W31" s="117">
        <v>612732.93484883686</v>
      </c>
      <c r="X31" s="117">
        <v>598681.55217414291</v>
      </c>
      <c r="Y31" s="117">
        <v>-14.987829894308716</v>
      </c>
      <c r="Z31" s="117">
        <v>26.250048904683815</v>
      </c>
      <c r="AA31" s="117">
        <v>17.392364875594613</v>
      </c>
      <c r="AB31" s="117">
        <v>112543.17523236724</v>
      </c>
      <c r="AC31" s="117">
        <v>126746.43185772897</v>
      </c>
      <c r="AD31" s="117">
        <v>126678.54115569401</v>
      </c>
      <c r="AE31" s="117">
        <v>152040.36927606151</v>
      </c>
      <c r="AF31" s="117">
        <v>147265.02588047541</v>
      </c>
      <c r="AG31" s="117">
        <v>12.620273593699791</v>
      </c>
      <c r="AH31" s="117">
        <v>-5.3564191938092795E-2</v>
      </c>
      <c r="AI31" s="117">
        <v>20.020619032229447</v>
      </c>
    </row>
    <row r="32" spans="2:35" x14ac:dyDescent="0.25">
      <c r="B32" s="123" t="s">
        <v>119</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25">
      <c r="B33" s="124">
        <v>1</v>
      </c>
      <c r="C33" s="125" t="s">
        <v>120</v>
      </c>
      <c r="D33" s="117">
        <v>466278.56144162116</v>
      </c>
      <c r="E33" s="117">
        <v>563629.65952167846</v>
      </c>
      <c r="F33" s="117">
        <v>519339.57293508702</v>
      </c>
      <c r="G33" s="117">
        <v>509990.02693613322</v>
      </c>
      <c r="H33" s="117">
        <v>396040.18284226023</v>
      </c>
      <c r="I33" s="117">
        <v>20.878313122325658</v>
      </c>
      <c r="J33" s="117">
        <v>-7.8580120542588201</v>
      </c>
      <c r="K33" s="117">
        <v>-1.8002760594795664</v>
      </c>
      <c r="L33" s="117">
        <v>348011.2262211396</v>
      </c>
      <c r="M33" s="117">
        <v>462842.72392909846</v>
      </c>
      <c r="N33" s="117">
        <v>447431.78494961082</v>
      </c>
      <c r="O33" s="117">
        <v>420837.94015054323</v>
      </c>
      <c r="P33" s="117">
        <v>328340.19916814019</v>
      </c>
      <c r="Q33" s="117">
        <v>32.99649237033249</v>
      </c>
      <c r="R33" s="117">
        <v>-3.3296275781680844</v>
      </c>
      <c r="S33" s="117">
        <v>-5.9436646419884003</v>
      </c>
      <c r="T33" s="117">
        <v>94563.764572771557</v>
      </c>
      <c r="U33" s="117">
        <v>76518.232728619972</v>
      </c>
      <c r="V33" s="117">
        <v>55300.480101796209</v>
      </c>
      <c r="W33" s="117">
        <v>69497.109994179977</v>
      </c>
      <c r="X33" s="117">
        <v>53554.476783630009</v>
      </c>
      <c r="Y33" s="117">
        <v>-19.082924549037642</v>
      </c>
      <c r="Z33" s="117">
        <v>-27.729015517222898</v>
      </c>
      <c r="AA33" s="117">
        <v>25.671802245208085</v>
      </c>
      <c r="AB33" s="117">
        <v>23703.570647710003</v>
      </c>
      <c r="AC33" s="117">
        <v>24268.702863960007</v>
      </c>
      <c r="AD33" s="117">
        <v>16607.307883679998</v>
      </c>
      <c r="AE33" s="117">
        <v>19654.976791409998</v>
      </c>
      <c r="AF33" s="117">
        <v>14145.506890489996</v>
      </c>
      <c r="AG33" s="117">
        <v>2.3841649203370165</v>
      </c>
      <c r="AH33" s="117">
        <v>-31.56903367776399</v>
      </c>
      <c r="AI33" s="117">
        <v>18.351372354124564</v>
      </c>
    </row>
    <row r="34" spans="2:35" x14ac:dyDescent="0.25">
      <c r="B34" s="118"/>
      <c r="C34" s="119" t="s">
        <v>121</v>
      </c>
      <c r="D34" s="117">
        <v>92563.123347082597</v>
      </c>
      <c r="E34" s="117">
        <v>110726.17219420797</v>
      </c>
      <c r="F34" s="117">
        <v>116799.19483373898</v>
      </c>
      <c r="G34" s="117">
        <v>111630.7415028454</v>
      </c>
      <c r="H34" s="117">
        <v>101284.21811872581</v>
      </c>
      <c r="I34" s="117">
        <v>19.622337914224929</v>
      </c>
      <c r="J34" s="117">
        <v>5.484721921822814</v>
      </c>
      <c r="K34" s="117">
        <v>-4.425076164481057</v>
      </c>
      <c r="L34" s="117">
        <v>82455.682803112592</v>
      </c>
      <c r="M34" s="117">
        <v>100911.54022882797</v>
      </c>
      <c r="N34" s="117">
        <v>107226.97254281476</v>
      </c>
      <c r="O34" s="117">
        <v>102536.97160619539</v>
      </c>
      <c r="P34" s="117">
        <v>92583.252441925812</v>
      </c>
      <c r="Q34" s="117">
        <v>22.382759802964966</v>
      </c>
      <c r="R34" s="117">
        <v>6.2583846204961864</v>
      </c>
      <c r="S34" s="117">
        <v>-4.373900358649685</v>
      </c>
      <c r="T34" s="117">
        <v>8672.54614305</v>
      </c>
      <c r="U34" s="117">
        <v>7917.5248555999997</v>
      </c>
      <c r="V34" s="117">
        <v>8134.4749430842003</v>
      </c>
      <c r="W34" s="117">
        <v>7505.3872590300007</v>
      </c>
      <c r="X34" s="117">
        <v>7219.8850984199998</v>
      </c>
      <c r="Y34" s="117">
        <v>-8.705878008559905</v>
      </c>
      <c r="Z34" s="117">
        <v>2.7401251204251489</v>
      </c>
      <c r="AA34" s="117">
        <v>-7.7335991376928366</v>
      </c>
      <c r="AB34" s="117">
        <v>1434.8944009199997</v>
      </c>
      <c r="AC34" s="117">
        <v>1897.1071097799997</v>
      </c>
      <c r="AD34" s="117">
        <v>1437.7473478400002</v>
      </c>
      <c r="AE34" s="117">
        <v>1588.3826376200002</v>
      </c>
      <c r="AF34" s="117">
        <v>1481.0805783799999</v>
      </c>
      <c r="AG34" s="117">
        <v>32.212315314886361</v>
      </c>
      <c r="AH34" s="117">
        <v>-24.213696716010396</v>
      </c>
      <c r="AI34" s="117">
        <v>10.477173893334379</v>
      </c>
    </row>
    <row r="35" spans="2:35" x14ac:dyDescent="0.25">
      <c r="B35" s="118"/>
      <c r="C35" s="119" t="s">
        <v>122</v>
      </c>
      <c r="D35" s="117">
        <v>84640.147339440417</v>
      </c>
      <c r="E35" s="117">
        <v>98161.029461135156</v>
      </c>
      <c r="F35" s="117">
        <v>99422.33198762461</v>
      </c>
      <c r="G35" s="117">
        <v>108250.19529185951</v>
      </c>
      <c r="H35" s="117">
        <v>98310.961374287479</v>
      </c>
      <c r="I35" s="117">
        <v>15.974549367773031</v>
      </c>
      <c r="J35" s="117">
        <v>1.2849320483021625</v>
      </c>
      <c r="K35" s="117">
        <v>8.8791553444287796</v>
      </c>
      <c r="L35" s="117">
        <v>74684.073995220417</v>
      </c>
      <c r="M35" s="117">
        <v>88499.096443955161</v>
      </c>
      <c r="N35" s="117">
        <v>89926.03083485461</v>
      </c>
      <c r="O35" s="117">
        <v>99279.350243529509</v>
      </c>
      <c r="P35" s="117">
        <v>89728.781100557477</v>
      </c>
      <c r="Q35" s="117">
        <v>18.497949709624663</v>
      </c>
      <c r="R35" s="117">
        <v>1.6123717057417644</v>
      </c>
      <c r="S35" s="117">
        <v>10.401125593824867</v>
      </c>
      <c r="T35" s="117">
        <v>8521.3749232999999</v>
      </c>
      <c r="U35" s="117">
        <v>7764.990247400001</v>
      </c>
      <c r="V35" s="117">
        <v>8058.6565449300015</v>
      </c>
      <c r="W35" s="117">
        <v>7382.5224307099998</v>
      </c>
      <c r="X35" s="117">
        <v>7101.1517153499999</v>
      </c>
      <c r="Y35" s="117">
        <v>-8.8763219868640668</v>
      </c>
      <c r="Z35" s="117">
        <v>3.7819274483742027</v>
      </c>
      <c r="AA35" s="117">
        <v>-8.3901592089240076</v>
      </c>
      <c r="AB35" s="117">
        <v>1434.6984209199998</v>
      </c>
      <c r="AC35" s="117">
        <v>1896.9427697799997</v>
      </c>
      <c r="AD35" s="117">
        <v>1437.6446078399999</v>
      </c>
      <c r="AE35" s="117">
        <v>1588.3226176200001</v>
      </c>
      <c r="AF35" s="117">
        <v>1481.02855838</v>
      </c>
      <c r="AG35" s="117">
        <v>32.218920863074899</v>
      </c>
      <c r="AH35" s="117">
        <v>-24.212547118291155</v>
      </c>
      <c r="AI35" s="117">
        <v>10.480894162458366</v>
      </c>
    </row>
    <row r="36" spans="2:35" x14ac:dyDescent="0.25">
      <c r="B36" s="118"/>
      <c r="C36" s="119" t="s">
        <v>123</v>
      </c>
      <c r="D36" s="117">
        <v>7922.9760076421444</v>
      </c>
      <c r="E36" s="117">
        <v>12565.142733072817</v>
      </c>
      <c r="F36" s="117">
        <v>17376.862846114327</v>
      </c>
      <c r="G36" s="117">
        <v>3380.5462109858704</v>
      </c>
      <c r="H36" s="117">
        <v>2973.2567444383399</v>
      </c>
      <c r="I36" s="117">
        <v>58.591200086344422</v>
      </c>
      <c r="J36" s="117">
        <v>38.294193828586934</v>
      </c>
      <c r="K36" s="117">
        <v>-80.545704705600514</v>
      </c>
      <c r="L36" s="117">
        <v>7771.6088078921439</v>
      </c>
      <c r="M36" s="117">
        <v>12412.443784872818</v>
      </c>
      <c r="N36" s="117">
        <v>17300.94170796013</v>
      </c>
      <c r="O36" s="117">
        <v>3257.6213626658705</v>
      </c>
      <c r="P36" s="117">
        <v>2854.4713413683398</v>
      </c>
      <c r="Q36" s="117">
        <v>59.715241614681645</v>
      </c>
      <c r="R36" s="117">
        <v>39.383847434177135</v>
      </c>
      <c r="S36" s="117">
        <v>-81.170843658949238</v>
      </c>
      <c r="T36" s="117">
        <v>151.17121975000001</v>
      </c>
      <c r="U36" s="117">
        <v>152.53460820000001</v>
      </c>
      <c r="V36" s="117">
        <v>75.818398154199997</v>
      </c>
      <c r="W36" s="117">
        <v>122.86482832</v>
      </c>
      <c r="X36" s="117">
        <v>118.73338306999999</v>
      </c>
      <c r="Y36" s="117">
        <v>0.90188360737891193</v>
      </c>
      <c r="Z36" s="117">
        <v>-50.294297766977195</v>
      </c>
      <c r="AA36" s="117">
        <v>62.051469446923214</v>
      </c>
      <c r="AB36" s="117">
        <v>0.19597999999999999</v>
      </c>
      <c r="AC36" s="117">
        <v>0.16434000000000001</v>
      </c>
      <c r="AD36" s="117">
        <v>0.10274</v>
      </c>
      <c r="AE36" s="117">
        <v>6.0020000000000004E-2</v>
      </c>
      <c r="AF36" s="117">
        <v>5.2019999999999997E-2</v>
      </c>
      <c r="AG36" s="117">
        <v>-16.144504541279712</v>
      </c>
      <c r="AH36" s="117">
        <v>-37.483266398929054</v>
      </c>
      <c r="AI36" s="117">
        <v>-41.580689118162354</v>
      </c>
    </row>
    <row r="37" spans="2:35" x14ac:dyDescent="0.25">
      <c r="B37" s="118"/>
      <c r="C37" s="119" t="s">
        <v>124</v>
      </c>
      <c r="D37" s="117">
        <v>295862.05500839994</v>
      </c>
      <c r="E37" s="117">
        <v>369615.2710127579</v>
      </c>
      <c r="F37" s="117">
        <v>334151.81376149581</v>
      </c>
      <c r="G37" s="117">
        <v>302877.15039848967</v>
      </c>
      <c r="H37" s="117">
        <v>226549.25686526301</v>
      </c>
      <c r="I37" s="117">
        <v>24.928244347611255</v>
      </c>
      <c r="J37" s="117">
        <v>-9.5946948171516464</v>
      </c>
      <c r="K37" s="117">
        <v>-9.3594175087520988</v>
      </c>
      <c r="L37" s="117">
        <v>242924.31652243694</v>
      </c>
      <c r="M37" s="117">
        <v>327900.6058572029</v>
      </c>
      <c r="N37" s="117">
        <v>304443.86755932384</v>
      </c>
      <c r="O37" s="117">
        <v>268140.52997903962</v>
      </c>
      <c r="P37" s="117">
        <v>195880.45983798301</v>
      </c>
      <c r="Q37" s="117">
        <v>34.980561251025435</v>
      </c>
      <c r="R37" s="117">
        <v>-7.1536123687719586</v>
      </c>
      <c r="S37" s="117">
        <v>-11.924476545158246</v>
      </c>
      <c r="T37" s="117">
        <v>40335.175519416007</v>
      </c>
      <c r="U37" s="117">
        <v>28987.296010934999</v>
      </c>
      <c r="V37" s="117">
        <v>22731.248841631994</v>
      </c>
      <c r="W37" s="117">
        <v>24830.181434639995</v>
      </c>
      <c r="X37" s="117">
        <v>23574.903864119999</v>
      </c>
      <c r="Y37" s="117">
        <v>-28.133953459601329</v>
      </c>
      <c r="Z37" s="117">
        <v>-21.58203085566522</v>
      </c>
      <c r="AA37" s="117">
        <v>9.2336879844623141</v>
      </c>
      <c r="AB37" s="117">
        <v>12602.562966547001</v>
      </c>
      <c r="AC37" s="117">
        <v>12727.369144619999</v>
      </c>
      <c r="AD37" s="117">
        <v>6976.6973605399999</v>
      </c>
      <c r="AE37" s="117">
        <v>9906.43898481</v>
      </c>
      <c r="AF37" s="117">
        <v>7093.8931631600008</v>
      </c>
      <c r="AG37" s="117">
        <v>0.99032378099829055</v>
      </c>
      <c r="AH37" s="117">
        <v>-45.183507437677115</v>
      </c>
      <c r="AI37" s="117">
        <v>41.993245125416138</v>
      </c>
    </row>
    <row r="38" spans="2:35" x14ac:dyDescent="0.25">
      <c r="B38" s="118"/>
      <c r="C38" s="119" t="s">
        <v>125</v>
      </c>
      <c r="D38" s="117">
        <v>215138.12174152822</v>
      </c>
      <c r="E38" s="117">
        <v>294779.98941909923</v>
      </c>
      <c r="F38" s="117">
        <v>273552.74605237599</v>
      </c>
      <c r="G38" s="117">
        <v>220659.37459660717</v>
      </c>
      <c r="H38" s="117">
        <v>160168.92123375076</v>
      </c>
      <c r="I38" s="117">
        <v>37.018947192099475</v>
      </c>
      <c r="J38" s="117">
        <v>-7.2010462475944088</v>
      </c>
      <c r="K38" s="117">
        <v>-19.335712113685577</v>
      </c>
      <c r="L38" s="117">
        <v>196553.64412363741</v>
      </c>
      <c r="M38" s="117">
        <v>275162.27776240924</v>
      </c>
      <c r="N38" s="117">
        <v>256583.04221807601</v>
      </c>
      <c r="O38" s="117">
        <v>203810.0339639872</v>
      </c>
      <c r="P38" s="117">
        <v>140438.04082338075</v>
      </c>
      <c r="Q38" s="117">
        <v>39.993475567069588</v>
      </c>
      <c r="R38" s="117">
        <v>-6.7521012311053781</v>
      </c>
      <c r="S38" s="117">
        <v>-20.567613431458099</v>
      </c>
      <c r="T38" s="117">
        <v>15331.434891300813</v>
      </c>
      <c r="U38" s="117">
        <v>15491.607989520002</v>
      </c>
      <c r="V38" s="117">
        <v>13431.646941229998</v>
      </c>
      <c r="W38" s="117">
        <v>13434.948519290001</v>
      </c>
      <c r="X38" s="117">
        <v>16313.350065620001</v>
      </c>
      <c r="Y38" s="117">
        <v>1.0447365126278749</v>
      </c>
      <c r="Z38" s="117">
        <v>-13.297270687998031</v>
      </c>
      <c r="AA38" s="117">
        <v>2.4580589963751898E-2</v>
      </c>
      <c r="AB38" s="117">
        <v>3253.0427265900007</v>
      </c>
      <c r="AC38" s="117">
        <v>4126.1036671700003</v>
      </c>
      <c r="AD38" s="117">
        <v>3538.0568930699997</v>
      </c>
      <c r="AE38" s="117">
        <v>3414.39211333</v>
      </c>
      <c r="AF38" s="117">
        <v>3417.5303447500005</v>
      </c>
      <c r="AG38" s="117">
        <v>26.83828691961833</v>
      </c>
      <c r="AH38" s="117">
        <v>-14.251866204402189</v>
      </c>
      <c r="AI38" s="117">
        <v>-3.4952739166581037</v>
      </c>
    </row>
    <row r="39" spans="2:35" x14ac:dyDescent="0.25">
      <c r="B39" s="118"/>
      <c r="C39" s="119" t="s">
        <v>126</v>
      </c>
      <c r="D39" s="117">
        <v>29035.704137891578</v>
      </c>
      <c r="E39" s="117">
        <v>27140.724284007269</v>
      </c>
      <c r="F39" s="117">
        <v>17905.394604742363</v>
      </c>
      <c r="G39" s="117">
        <v>28862.046906782998</v>
      </c>
      <c r="H39" s="117">
        <v>21944.044448552202</v>
      </c>
      <c r="I39" s="117">
        <v>-6.5263781614696992</v>
      </c>
      <c r="J39" s="117">
        <v>-34.027572671326404</v>
      </c>
      <c r="K39" s="117">
        <v>61.191906371829944</v>
      </c>
      <c r="L39" s="117">
        <v>7476.4436448553897</v>
      </c>
      <c r="M39" s="117">
        <v>8185.8084774982717</v>
      </c>
      <c r="N39" s="117">
        <v>8327.4608920123628</v>
      </c>
      <c r="O39" s="117">
        <v>17786.083927812997</v>
      </c>
      <c r="P39" s="117">
        <v>16596.1728200422</v>
      </c>
      <c r="Q39" s="117">
        <v>9.4879981223559753</v>
      </c>
      <c r="R39" s="117">
        <v>1.7304633366817128</v>
      </c>
      <c r="S39" s="117">
        <v>113.58351793489985</v>
      </c>
      <c r="T39" s="117">
        <v>16436.572279739186</v>
      </c>
      <c r="U39" s="117">
        <v>12440.711208518998</v>
      </c>
      <c r="V39" s="117">
        <v>7619.1946366200009</v>
      </c>
      <c r="W39" s="117">
        <v>6641.7348412099982</v>
      </c>
      <c r="X39" s="117">
        <v>3069.9349206400002</v>
      </c>
      <c r="Y39" s="117">
        <v>-24.310793048656212</v>
      </c>
      <c r="Z39" s="117">
        <v>-38.755956079081542</v>
      </c>
      <c r="AA39" s="117">
        <v>-12.828912267341941</v>
      </c>
      <c r="AB39" s="117">
        <v>5122.6882132970013</v>
      </c>
      <c r="AC39" s="117">
        <v>6514.2045979899995</v>
      </c>
      <c r="AD39" s="117">
        <v>1958.73907611</v>
      </c>
      <c r="AE39" s="117">
        <v>4434.2281377599993</v>
      </c>
      <c r="AF39" s="117">
        <v>2277.9367078700006</v>
      </c>
      <c r="AG39" s="117">
        <v>27.163792265963565</v>
      </c>
      <c r="AH39" s="117">
        <v>-69.931262571728539</v>
      </c>
      <c r="AI39" s="117">
        <v>126.38176732381581</v>
      </c>
    </row>
    <row r="40" spans="2:35" x14ac:dyDescent="0.25">
      <c r="B40" s="118"/>
      <c r="C40" s="119" t="s">
        <v>127</v>
      </c>
      <c r="D40" s="117">
        <v>13009.757809740004</v>
      </c>
      <c r="E40" s="117">
        <v>3372.0902177200014</v>
      </c>
      <c r="F40" s="117">
        <v>3274.7159049400007</v>
      </c>
      <c r="G40" s="117">
        <v>6958.6251440899996</v>
      </c>
      <c r="H40" s="117">
        <v>5742.0281943699993</v>
      </c>
      <c r="I40" s="117">
        <v>-74.080299825447781</v>
      </c>
      <c r="J40" s="117">
        <v>-2.887654436654997</v>
      </c>
      <c r="K40" s="117">
        <v>112.4955368981083</v>
      </c>
      <c r="L40" s="117">
        <v>222.86661221000361</v>
      </c>
      <c r="M40" s="117">
        <v>232.5671101000022</v>
      </c>
      <c r="N40" s="117">
        <v>119.16776359000312</v>
      </c>
      <c r="O40" s="117">
        <v>149.01360265999756</v>
      </c>
      <c r="P40" s="117">
        <v>153.68847239999957</v>
      </c>
      <c r="Q40" s="117">
        <v>4.3526025696742607</v>
      </c>
      <c r="R40" s="117">
        <v>-48.75983816509487</v>
      </c>
      <c r="S40" s="117">
        <v>25.045228819329957</v>
      </c>
      <c r="T40" s="117">
        <v>8560.0591708699994</v>
      </c>
      <c r="U40" s="117">
        <v>1052.4622281599989</v>
      </c>
      <c r="V40" s="117">
        <v>1675.6467499899979</v>
      </c>
      <c r="W40" s="117">
        <v>4751.7928077100014</v>
      </c>
      <c r="X40" s="117">
        <v>4189.9136114299999</v>
      </c>
      <c r="Y40" s="117">
        <v>-87.704965501388799</v>
      </c>
      <c r="Z40" s="117">
        <v>59.212055801708111</v>
      </c>
      <c r="AA40" s="117">
        <v>183.57962725367773</v>
      </c>
      <c r="AB40" s="117">
        <v>4226.8320266600003</v>
      </c>
      <c r="AC40" s="117">
        <v>2087.0608794600003</v>
      </c>
      <c r="AD40" s="117">
        <v>1479.9013913599999</v>
      </c>
      <c r="AE40" s="117">
        <v>2057.8187337200002</v>
      </c>
      <c r="AF40" s="117">
        <v>1398.4261105399999</v>
      </c>
      <c r="AG40" s="117">
        <v>-50.623519782753831</v>
      </c>
      <c r="AH40" s="117">
        <v>-29.091604086656776</v>
      </c>
      <c r="AI40" s="117">
        <v>39.051070952025093</v>
      </c>
    </row>
    <row r="41" spans="2:35" x14ac:dyDescent="0.25">
      <c r="B41" s="118"/>
      <c r="C41" s="119" t="s">
        <v>128</v>
      </c>
      <c r="D41" s="117">
        <v>38678.471319240205</v>
      </c>
      <c r="E41" s="117">
        <v>44322.467091931409</v>
      </c>
      <c r="F41" s="117">
        <v>39418.957199437493</v>
      </c>
      <c r="G41" s="117">
        <v>46397.103751009534</v>
      </c>
      <c r="H41" s="117">
        <v>38694.262988590053</v>
      </c>
      <c r="I41" s="117">
        <v>14.592085933560814</v>
      </c>
      <c r="J41" s="117">
        <v>-11.063260270064175</v>
      </c>
      <c r="K41" s="117">
        <v>17.702514341682331</v>
      </c>
      <c r="L41" s="117">
        <v>38671.362141734207</v>
      </c>
      <c r="M41" s="117">
        <v>44319.952507195405</v>
      </c>
      <c r="N41" s="117">
        <v>39414.196685645489</v>
      </c>
      <c r="O41" s="117">
        <v>46395.398484579535</v>
      </c>
      <c r="P41" s="117">
        <v>38692.557722160054</v>
      </c>
      <c r="Q41" s="117">
        <v>14.606649604838273</v>
      </c>
      <c r="R41" s="117">
        <v>-11.06895550204721</v>
      </c>
      <c r="S41" s="117">
        <v>17.712404123351266</v>
      </c>
      <c r="T41" s="117">
        <v>7.1091775060000009</v>
      </c>
      <c r="U41" s="117">
        <v>2.5145847360000002</v>
      </c>
      <c r="V41" s="117">
        <v>4.7605137920000002</v>
      </c>
      <c r="W41" s="117">
        <v>1.70526643</v>
      </c>
      <c r="X41" s="117">
        <v>1.70526643</v>
      </c>
      <c r="Y41" s="117">
        <v>-64.629034316870801</v>
      </c>
      <c r="Z41" s="117">
        <v>89.316101535422661</v>
      </c>
      <c r="AA41" s="117">
        <v>-64.1789415069927</v>
      </c>
      <c r="AB41" s="117">
        <v>0</v>
      </c>
      <c r="AC41" s="117">
        <v>0</v>
      </c>
      <c r="AD41" s="117">
        <v>0</v>
      </c>
      <c r="AE41" s="117">
        <v>0</v>
      </c>
      <c r="AF41" s="117">
        <v>0</v>
      </c>
      <c r="AG41" s="117">
        <v>0</v>
      </c>
      <c r="AH41" s="117">
        <v>0</v>
      </c>
      <c r="AI41" s="117">
        <v>0</v>
      </c>
    </row>
    <row r="42" spans="2:35" x14ac:dyDescent="0.25">
      <c r="B42" s="118"/>
      <c r="C42" s="119" t="s">
        <v>129</v>
      </c>
      <c r="D42" s="117">
        <v>77853.383086138638</v>
      </c>
      <c r="E42" s="117">
        <v>83288.216314712452</v>
      </c>
      <c r="F42" s="117">
        <v>68388.564339852339</v>
      </c>
      <c r="G42" s="117">
        <v>95482.135034798106</v>
      </c>
      <c r="H42" s="117">
        <v>68206.707858271358</v>
      </c>
      <c r="I42" s="117">
        <v>6.9808568531448385</v>
      </c>
      <c r="J42" s="117">
        <v>-17.889267694916601</v>
      </c>
      <c r="K42" s="117">
        <v>39.617106977573194</v>
      </c>
      <c r="L42" s="117">
        <v>22631.22689559008</v>
      </c>
      <c r="M42" s="117">
        <v>34030.577843067469</v>
      </c>
      <c r="N42" s="117">
        <v>35760.944847472332</v>
      </c>
      <c r="O42" s="117">
        <v>50160.438565308119</v>
      </c>
      <c r="P42" s="117">
        <v>39876.48688823136</v>
      </c>
      <c r="Q42" s="117">
        <v>50.370008661345125</v>
      </c>
      <c r="R42" s="117">
        <v>5.0847417648459485</v>
      </c>
      <c r="S42" s="117">
        <v>40.265976693995476</v>
      </c>
      <c r="T42" s="117">
        <v>45556.042910305543</v>
      </c>
      <c r="U42" s="117">
        <v>39613.411862084999</v>
      </c>
      <c r="V42" s="117">
        <v>24434.756317079995</v>
      </c>
      <c r="W42" s="117">
        <v>37161.541300509998</v>
      </c>
      <c r="X42" s="117">
        <v>22759.687821089999</v>
      </c>
      <c r="Y42" s="117">
        <v>-13.04466030976589</v>
      </c>
      <c r="Z42" s="117">
        <v>-38.316960926894758</v>
      </c>
      <c r="AA42" s="117">
        <v>52.084763270317239</v>
      </c>
      <c r="AB42" s="117">
        <v>9666.1132802430002</v>
      </c>
      <c r="AC42" s="117">
        <v>9644.2266095599989</v>
      </c>
      <c r="AD42" s="117">
        <v>8192.8631753000027</v>
      </c>
      <c r="AE42" s="117">
        <v>8160.1551689799999</v>
      </c>
      <c r="AF42" s="117">
        <v>5570.5331489499995</v>
      </c>
      <c r="AG42" s="117">
        <v>-0.22642679687746289</v>
      </c>
      <c r="AH42" s="117">
        <v>-15.049039109277132</v>
      </c>
      <c r="AI42" s="117">
        <v>-0.39922558964016197</v>
      </c>
    </row>
    <row r="43" spans="2:35" x14ac:dyDescent="0.25">
      <c r="B43" s="115">
        <v>2</v>
      </c>
      <c r="C43" s="116" t="s">
        <v>130</v>
      </c>
      <c r="D43" s="117">
        <v>375402.16860935983</v>
      </c>
      <c r="E43" s="117">
        <v>534611.11419025483</v>
      </c>
      <c r="F43" s="117">
        <v>732619.00680484995</v>
      </c>
      <c r="G43" s="117">
        <v>911434.87260287046</v>
      </c>
      <c r="H43" s="117">
        <v>872797.25180449442</v>
      </c>
      <c r="I43" s="117">
        <v>42.410235979900911</v>
      </c>
      <c r="J43" s="117">
        <v>37.037743391195008</v>
      </c>
      <c r="K43" s="117">
        <v>24.407756847298433</v>
      </c>
      <c r="L43" s="117">
        <v>356215.5569572298</v>
      </c>
      <c r="M43" s="117">
        <v>498251.84246525489</v>
      </c>
      <c r="N43" s="117">
        <v>655203.73305295</v>
      </c>
      <c r="O43" s="117">
        <v>820455.80720290041</v>
      </c>
      <c r="P43" s="117">
        <v>782228.78775092447</v>
      </c>
      <c r="Q43" s="117">
        <v>39.873689605611226</v>
      </c>
      <c r="R43" s="117">
        <v>31.5005138387702</v>
      </c>
      <c r="S43" s="117">
        <v>25.221479337419407</v>
      </c>
      <c r="T43" s="117">
        <v>15305.390571620002</v>
      </c>
      <c r="U43" s="117">
        <v>28287.645540000001</v>
      </c>
      <c r="V43" s="117">
        <v>56879.095715739997</v>
      </c>
      <c r="W43" s="117">
        <v>68793.373871589996</v>
      </c>
      <c r="X43" s="117">
        <v>69042.888588190006</v>
      </c>
      <c r="Y43" s="117">
        <v>84.821454948378289</v>
      </c>
      <c r="Z43" s="117">
        <v>101.07398346500914</v>
      </c>
      <c r="AA43" s="117">
        <v>20.946672948868628</v>
      </c>
      <c r="AB43" s="117">
        <v>3881.2210805100003</v>
      </c>
      <c r="AC43" s="117">
        <v>8071.6261850000001</v>
      </c>
      <c r="AD43" s="117">
        <v>20536.178036159999</v>
      </c>
      <c r="AE43" s="117">
        <v>22185.691528380001</v>
      </c>
      <c r="AF43" s="117">
        <v>21525.57546538</v>
      </c>
      <c r="AG43" s="117">
        <v>107.96615337200457</v>
      </c>
      <c r="AH43" s="117">
        <v>154.4242952470178</v>
      </c>
      <c r="AI43" s="117">
        <v>8.0322321384025166</v>
      </c>
    </row>
    <row r="44" spans="2:35" x14ac:dyDescent="0.25">
      <c r="B44" s="115"/>
      <c r="C44" s="119" t="s">
        <v>131</v>
      </c>
      <c r="D44" s="117">
        <v>374262.08682135982</v>
      </c>
      <c r="E44" s="117">
        <v>533827.15074540488</v>
      </c>
      <c r="F44" s="117">
        <v>721611.59434621991</v>
      </c>
      <c r="G44" s="117">
        <v>909783.42010287044</v>
      </c>
      <c r="H44" s="117">
        <v>871034.64901387005</v>
      </c>
      <c r="I44" s="117">
        <v>42.634578693034321</v>
      </c>
      <c r="J44" s="117">
        <v>35.177012510248659</v>
      </c>
      <c r="K44" s="117">
        <v>26.076607863699053</v>
      </c>
      <c r="L44" s="117">
        <v>355158.97516922979</v>
      </c>
      <c r="M44" s="117">
        <v>497642.87902040489</v>
      </c>
      <c r="N44" s="117">
        <v>644196.32059431996</v>
      </c>
      <c r="O44" s="117">
        <v>818804.3547029004</v>
      </c>
      <c r="P44" s="117">
        <v>780481.1849603001</v>
      </c>
      <c r="Q44" s="117">
        <v>40.118345251808122</v>
      </c>
      <c r="R44" s="117">
        <v>29.449520479907427</v>
      </c>
      <c r="S44" s="117">
        <v>27.104785998698546</v>
      </c>
      <c r="T44" s="117">
        <v>15245.390571620002</v>
      </c>
      <c r="U44" s="117">
        <v>28112.645540000001</v>
      </c>
      <c r="V44" s="117">
        <v>56879.095715739997</v>
      </c>
      <c r="W44" s="117">
        <v>68793.373871589996</v>
      </c>
      <c r="X44" s="117">
        <v>69027.888588190006</v>
      </c>
      <c r="Y44" s="117">
        <v>84.400953245061416</v>
      </c>
      <c r="Z44" s="117">
        <v>102.3256602969284</v>
      </c>
      <c r="AA44" s="117">
        <v>20.946672948868628</v>
      </c>
      <c r="AB44" s="117">
        <v>3857.7210805100003</v>
      </c>
      <c r="AC44" s="117">
        <v>8071.6261850000001</v>
      </c>
      <c r="AD44" s="117">
        <v>20536.178036159999</v>
      </c>
      <c r="AE44" s="117">
        <v>22185.691528380001</v>
      </c>
      <c r="AF44" s="117">
        <v>21525.57546538</v>
      </c>
      <c r="AG44" s="117">
        <v>109.23301650239866</v>
      </c>
      <c r="AH44" s="117">
        <v>154.4242952470178</v>
      </c>
      <c r="AI44" s="117">
        <v>8.0322321384025166</v>
      </c>
    </row>
    <row r="45" spans="2:35" x14ac:dyDescent="0.25">
      <c r="B45" s="115"/>
      <c r="C45" s="119" t="s">
        <v>132</v>
      </c>
      <c r="D45" s="117">
        <v>1140.081788</v>
      </c>
      <c r="E45" s="117">
        <v>783.96344484999986</v>
      </c>
      <c r="F45" s="117">
        <v>11007.41245863</v>
      </c>
      <c r="G45" s="117">
        <v>1651.4524999999999</v>
      </c>
      <c r="H45" s="117">
        <v>1762.6027906244999</v>
      </c>
      <c r="I45" s="117">
        <v>-31.236210147232008</v>
      </c>
      <c r="J45" s="117">
        <v>1304.0721580757008</v>
      </c>
      <c r="K45" s="117">
        <v>-84.996905437978455</v>
      </c>
      <c r="L45" s="117">
        <v>1056.581788</v>
      </c>
      <c r="M45" s="117">
        <v>608.96344484999986</v>
      </c>
      <c r="N45" s="117">
        <v>11007.41245863</v>
      </c>
      <c r="O45" s="117">
        <v>1651.4524999999999</v>
      </c>
      <c r="P45" s="117">
        <v>1747.6027906244999</v>
      </c>
      <c r="Q45" s="117">
        <v>-42.364760422124569</v>
      </c>
      <c r="R45" s="117">
        <v>1707.5653886484681</v>
      </c>
      <c r="S45" s="117">
        <v>-84.996905437978455</v>
      </c>
      <c r="T45" s="117">
        <v>60</v>
      </c>
      <c r="U45" s="117">
        <v>175</v>
      </c>
      <c r="V45" s="117">
        <v>0</v>
      </c>
      <c r="W45" s="117">
        <v>0</v>
      </c>
      <c r="X45" s="117">
        <v>15</v>
      </c>
      <c r="Y45" s="117">
        <v>191.66666666666669</v>
      </c>
      <c r="Z45" s="117">
        <v>-100</v>
      </c>
      <c r="AA45" s="117">
        <v>0</v>
      </c>
      <c r="AB45" s="117">
        <v>23.5</v>
      </c>
      <c r="AC45" s="117">
        <v>0</v>
      </c>
      <c r="AD45" s="117">
        <v>0</v>
      </c>
      <c r="AE45" s="117">
        <v>0</v>
      </c>
      <c r="AF45" s="117">
        <v>0</v>
      </c>
      <c r="AG45" s="117">
        <v>-100</v>
      </c>
      <c r="AH45" s="117">
        <v>0</v>
      </c>
      <c r="AI45" s="117">
        <v>0</v>
      </c>
    </row>
    <row r="46" spans="2:35" x14ac:dyDescent="0.25">
      <c r="B46" s="115">
        <v>3</v>
      </c>
      <c r="C46" s="116" t="s">
        <v>133</v>
      </c>
      <c r="D46" s="117">
        <v>186189.49235756809</v>
      </c>
      <c r="E46" s="117">
        <v>171682.93414312752</v>
      </c>
      <c r="F46" s="117">
        <v>214312.66041883701</v>
      </c>
      <c r="G46" s="117">
        <v>186550.42475524952</v>
      </c>
      <c r="H46" s="117">
        <v>188468.99332144143</v>
      </c>
      <c r="I46" s="117">
        <v>-7.7912872690911072</v>
      </c>
      <c r="J46" s="117">
        <v>24.830497270142303</v>
      </c>
      <c r="K46" s="117">
        <v>-12.95408101851333</v>
      </c>
      <c r="L46" s="117">
        <v>179087.19813446273</v>
      </c>
      <c r="M46" s="117">
        <v>164515.59732659772</v>
      </c>
      <c r="N46" s="117">
        <v>202553.40544876354</v>
      </c>
      <c r="O46" s="117">
        <v>175229.82803952688</v>
      </c>
      <c r="P46" s="117">
        <v>175166.80069319138</v>
      </c>
      <c r="Q46" s="117">
        <v>-8.1365954460487533</v>
      </c>
      <c r="R46" s="117">
        <v>23.121095349186163</v>
      </c>
      <c r="S46" s="117">
        <v>-13.489567034778016</v>
      </c>
      <c r="T46" s="117">
        <v>4745.4683798453489</v>
      </c>
      <c r="U46" s="117">
        <v>4483.8690287882655</v>
      </c>
      <c r="V46" s="117">
        <v>8061.7081078300625</v>
      </c>
      <c r="W46" s="117">
        <v>8446.005928699662</v>
      </c>
      <c r="X46" s="117">
        <v>9894.5158481131475</v>
      </c>
      <c r="Y46" s="117">
        <v>-5.5126139322333598</v>
      </c>
      <c r="Z46" s="117">
        <v>79.793567922493111</v>
      </c>
      <c r="AA46" s="117">
        <v>4.7669528061471844</v>
      </c>
      <c r="AB46" s="117">
        <v>2356.8258432599991</v>
      </c>
      <c r="AC46" s="117">
        <v>2683.4677877415497</v>
      </c>
      <c r="AD46" s="117">
        <v>3697.5468622434132</v>
      </c>
      <c r="AE46" s="117">
        <v>2874.5907870229735</v>
      </c>
      <c r="AF46" s="117">
        <v>3407.6767801369188</v>
      </c>
      <c r="AG46" s="117">
        <v>13.859400999682448</v>
      </c>
      <c r="AH46" s="117">
        <v>37.789873205645186</v>
      </c>
      <c r="AI46" s="117">
        <v>-22.256812580899311</v>
      </c>
    </row>
    <row r="47" spans="2:35" ht="31.5" x14ac:dyDescent="0.25">
      <c r="B47" s="115">
        <v>4</v>
      </c>
      <c r="C47" s="126" t="s">
        <v>134</v>
      </c>
      <c r="D47" s="117">
        <v>2913969.7923497702</v>
      </c>
      <c r="E47" s="117">
        <v>3273095.5732137263</v>
      </c>
      <c r="F47" s="117">
        <v>4174616.0352574051</v>
      </c>
      <c r="G47" s="117">
        <v>4713536.5536289858</v>
      </c>
      <c r="H47" s="117">
        <v>4723034.4926416129</v>
      </c>
      <c r="I47" s="117">
        <v>12.324279469430047</v>
      </c>
      <c r="J47" s="117">
        <v>27.543358935850158</v>
      </c>
      <c r="K47" s="117">
        <v>12.909463141521016</v>
      </c>
      <c r="L47" s="117">
        <v>2500066.1664229734</v>
      </c>
      <c r="M47" s="117">
        <v>2910231.1038580644</v>
      </c>
      <c r="N47" s="117">
        <v>3719600.1482008765</v>
      </c>
      <c r="O47" s="117">
        <v>4182298.6092667924</v>
      </c>
      <c r="P47" s="117">
        <v>4189864.1360394862</v>
      </c>
      <c r="Q47" s="117">
        <v>16.406163282547993</v>
      </c>
      <c r="R47" s="117">
        <v>27.8111605387572</v>
      </c>
      <c r="S47" s="117">
        <v>12.439467755417667</v>
      </c>
      <c r="T47" s="117">
        <v>345165.3224549272</v>
      </c>
      <c r="U47" s="117">
        <v>287580.30671311182</v>
      </c>
      <c r="V47" s="117">
        <v>383479.50721046678</v>
      </c>
      <c r="W47" s="117">
        <v>444934.48772731348</v>
      </c>
      <c r="X47" s="117">
        <v>441942.04355638457</v>
      </c>
      <c r="Y47" s="117">
        <v>-16.683314341154599</v>
      </c>
      <c r="Z47" s="117">
        <v>33.346928930367739</v>
      </c>
      <c r="AA47" s="117">
        <v>16.025623106665265</v>
      </c>
      <c r="AB47" s="117">
        <v>68738.303471869993</v>
      </c>
      <c r="AC47" s="117">
        <v>75284.162642549985</v>
      </c>
      <c r="AD47" s="117">
        <v>71536.379846062031</v>
      </c>
      <c r="AE47" s="117">
        <v>86303.456634880014</v>
      </c>
      <c r="AF47" s="117">
        <v>91228.313045741932</v>
      </c>
      <c r="AG47" s="117">
        <v>9.5228698412069139</v>
      </c>
      <c r="AH47" s="117">
        <v>-4.9781822164675829</v>
      </c>
      <c r="AI47" s="117">
        <v>20.642751031845631</v>
      </c>
    </row>
    <row r="48" spans="2:35" x14ac:dyDescent="0.25">
      <c r="B48" s="118"/>
      <c r="C48" s="116" t="s">
        <v>135</v>
      </c>
      <c r="D48" s="117">
        <v>2910510.6523070703</v>
      </c>
      <c r="E48" s="117">
        <v>3270132.994612949</v>
      </c>
      <c r="F48" s="117">
        <v>4170584.2146359761</v>
      </c>
      <c r="G48" s="117">
        <v>4709049.9857973848</v>
      </c>
      <c r="H48" s="117">
        <v>4718997.4956103731</v>
      </c>
      <c r="I48" s="117">
        <v>12.355987840855946</v>
      </c>
      <c r="J48" s="117">
        <v>27.535614652565656</v>
      </c>
      <c r="K48" s="117">
        <v>12.911039399989853</v>
      </c>
      <c r="L48" s="117">
        <v>2496607.0263802735</v>
      </c>
      <c r="M48" s="117">
        <v>2907268.5252572871</v>
      </c>
      <c r="N48" s="117">
        <v>3715568.3275794471</v>
      </c>
      <c r="O48" s="117">
        <v>4177812.0414351914</v>
      </c>
      <c r="P48" s="117">
        <v>4185827.1390082468</v>
      </c>
      <c r="Q48" s="117">
        <v>16.448784071252678</v>
      </c>
      <c r="R48" s="117">
        <v>27.802722565870557</v>
      </c>
      <c r="S48" s="117">
        <v>12.440727046375667</v>
      </c>
      <c r="T48" s="117">
        <v>345165.3224549272</v>
      </c>
      <c r="U48" s="117">
        <v>287580.30671311182</v>
      </c>
      <c r="V48" s="117">
        <v>383479.50721046678</v>
      </c>
      <c r="W48" s="117">
        <v>444934.48772731348</v>
      </c>
      <c r="X48" s="117">
        <v>441942.04355638457</v>
      </c>
      <c r="Y48" s="117">
        <v>-16.683314341154599</v>
      </c>
      <c r="Z48" s="117">
        <v>33.346928930367739</v>
      </c>
      <c r="AA48" s="117">
        <v>16.025623106665265</v>
      </c>
      <c r="AB48" s="117">
        <v>68738.303471869993</v>
      </c>
      <c r="AC48" s="117">
        <v>75284.162642549985</v>
      </c>
      <c r="AD48" s="117">
        <v>71536.379846062031</v>
      </c>
      <c r="AE48" s="117">
        <v>86303.456634880014</v>
      </c>
      <c r="AF48" s="117">
        <v>91228.313045741932</v>
      </c>
      <c r="AG48" s="117">
        <v>9.5228698412069139</v>
      </c>
      <c r="AH48" s="117">
        <v>-4.9781822164675829</v>
      </c>
      <c r="AI48" s="117">
        <v>20.642751031845631</v>
      </c>
    </row>
    <row r="49" spans="2:35" x14ac:dyDescent="0.25">
      <c r="B49" s="118"/>
      <c r="C49" s="120" t="s">
        <v>136</v>
      </c>
      <c r="D49" s="117">
        <v>2819278.6607412919</v>
      </c>
      <c r="E49" s="117">
        <v>3156509.3949428443</v>
      </c>
      <c r="F49" s="117">
        <v>4014771.220456874</v>
      </c>
      <c r="G49" s="117">
        <v>4493911.824770066</v>
      </c>
      <c r="H49" s="117">
        <v>4534966.0751813641</v>
      </c>
      <c r="I49" s="117">
        <v>11.961596379156148</v>
      </c>
      <c r="J49" s="117">
        <v>27.190219262109004</v>
      </c>
      <c r="K49" s="117">
        <v>11.934443533713157</v>
      </c>
      <c r="L49" s="117">
        <v>2414260.2996374145</v>
      </c>
      <c r="M49" s="117">
        <v>2801001.4688277626</v>
      </c>
      <c r="N49" s="117">
        <v>3579831.957372081</v>
      </c>
      <c r="O49" s="117">
        <v>4025451.8262732024</v>
      </c>
      <c r="P49" s="117">
        <v>4030123.4352612747</v>
      </c>
      <c r="Q49" s="117">
        <v>16.01903362485109</v>
      </c>
      <c r="R49" s="117">
        <v>27.805429494125327</v>
      </c>
      <c r="S49" s="117">
        <v>12.448066674846014</v>
      </c>
      <c r="T49" s="117">
        <v>338884.9847560472</v>
      </c>
      <c r="U49" s="117">
        <v>284008.96943613188</v>
      </c>
      <c r="V49" s="117">
        <v>369144.51460561552</v>
      </c>
      <c r="W49" s="117">
        <v>386814.84805115324</v>
      </c>
      <c r="X49" s="117">
        <v>418845.96218127804</v>
      </c>
      <c r="Y49" s="117">
        <v>-16.193109104382085</v>
      </c>
      <c r="Z49" s="117">
        <v>29.97635790817127</v>
      </c>
      <c r="AA49" s="117">
        <v>4.7868335425263586</v>
      </c>
      <c r="AB49" s="117">
        <v>66133.376347829995</v>
      </c>
      <c r="AC49" s="117">
        <v>71498.95667894998</v>
      </c>
      <c r="AD49" s="117">
        <v>65794.748479177244</v>
      </c>
      <c r="AE49" s="117">
        <v>81645.150445709645</v>
      </c>
      <c r="AF49" s="117">
        <v>85996.677738810598</v>
      </c>
      <c r="AG49" s="117">
        <v>8.113271433322252</v>
      </c>
      <c r="AH49" s="117">
        <v>-7.9780299807537087</v>
      </c>
      <c r="AI49" s="117">
        <v>24.09067947352781</v>
      </c>
    </row>
    <row r="50" spans="2:35" x14ac:dyDescent="0.25">
      <c r="B50" s="118"/>
      <c r="C50" s="120" t="s">
        <v>137</v>
      </c>
      <c r="D50" s="117">
        <v>86055.918472165155</v>
      </c>
      <c r="E50" s="117">
        <v>110944.66726513463</v>
      </c>
      <c r="F50" s="117">
        <v>152817.55500284347</v>
      </c>
      <c r="G50" s="117">
        <v>212906.71667286041</v>
      </c>
      <c r="H50" s="117">
        <v>179182.70501463962</v>
      </c>
      <c r="I50" s="117">
        <v>28.921600320865508</v>
      </c>
      <c r="J50" s="117">
        <v>37.7421364810995</v>
      </c>
      <c r="K50" s="117">
        <v>39.32085006130275</v>
      </c>
      <c r="L50" s="117">
        <v>77174.720770555155</v>
      </c>
      <c r="M50" s="117">
        <v>103588.12402455462</v>
      </c>
      <c r="N50" s="117">
        <v>132740.93103110747</v>
      </c>
      <c r="O50" s="117">
        <v>150128.77080752986</v>
      </c>
      <c r="P50" s="117">
        <v>150858.33352156176</v>
      </c>
      <c r="Q50" s="117">
        <v>34.225460086247701</v>
      </c>
      <c r="R50" s="117">
        <v>28.143001218597639</v>
      </c>
      <c r="S50" s="117">
        <v>13.099079267680903</v>
      </c>
      <c r="T50" s="117">
        <v>6276.2705775699997</v>
      </c>
      <c r="U50" s="117">
        <v>3571.3372769800003</v>
      </c>
      <c r="V50" s="117">
        <v>14334.992604851233</v>
      </c>
      <c r="W50" s="117">
        <v>58119.639676160215</v>
      </c>
      <c r="X50" s="117">
        <v>23092.736186146503</v>
      </c>
      <c r="Y50" s="117">
        <v>-43.097780236830957</v>
      </c>
      <c r="Z50" s="117">
        <v>301.39005344724012</v>
      </c>
      <c r="AA50" s="117">
        <v>305.43892332732298</v>
      </c>
      <c r="AB50" s="117">
        <v>2604.9271240400008</v>
      </c>
      <c r="AC50" s="117">
        <v>3785.2059635999999</v>
      </c>
      <c r="AD50" s="117">
        <v>5741.6313668847815</v>
      </c>
      <c r="AE50" s="117">
        <v>4658.3061891703492</v>
      </c>
      <c r="AF50" s="117">
        <v>5231.63530693137</v>
      </c>
      <c r="AG50" s="117">
        <v>45.309476363757</v>
      </c>
      <c r="AH50" s="117">
        <v>51.686101683726662</v>
      </c>
      <c r="AI50" s="117">
        <v>-18.867898485482336</v>
      </c>
    </row>
    <row r="51" spans="2:35" x14ac:dyDescent="0.25">
      <c r="B51" s="115"/>
      <c r="C51" s="120" t="s">
        <v>138</v>
      </c>
      <c r="D51" s="117">
        <v>5176.0730936140008</v>
      </c>
      <c r="E51" s="117">
        <v>2678.9324049699999</v>
      </c>
      <c r="F51" s="117">
        <v>2995.4391762599998</v>
      </c>
      <c r="G51" s="117">
        <v>2231.4443544599999</v>
      </c>
      <c r="H51" s="117">
        <v>4848.71541437</v>
      </c>
      <c r="I51" s="117">
        <v>-48.243922438515355</v>
      </c>
      <c r="J51" s="117">
        <v>11.814660597737044</v>
      </c>
      <c r="K51" s="117">
        <v>-25.505269072226568</v>
      </c>
      <c r="L51" s="117">
        <v>5172.0059723040004</v>
      </c>
      <c r="M51" s="117">
        <v>2678.9324049699999</v>
      </c>
      <c r="N51" s="117">
        <v>2995.4391762599998</v>
      </c>
      <c r="O51" s="117">
        <v>2231.4443544599999</v>
      </c>
      <c r="P51" s="117">
        <v>4845.3702254099999</v>
      </c>
      <c r="Q51" s="117">
        <v>-48.203222901991317</v>
      </c>
      <c r="R51" s="117">
        <v>11.814660597737044</v>
      </c>
      <c r="S51" s="117">
        <v>-25.505269072226568</v>
      </c>
      <c r="T51" s="117">
        <v>4.0671213100000001</v>
      </c>
      <c r="U51" s="117">
        <v>0</v>
      </c>
      <c r="V51" s="117">
        <v>0</v>
      </c>
      <c r="W51" s="117">
        <v>0</v>
      </c>
      <c r="X51" s="117">
        <v>3.3451889599999998</v>
      </c>
      <c r="Y51" s="117">
        <v>-100</v>
      </c>
      <c r="Z51" s="117">
        <v>0</v>
      </c>
      <c r="AA51" s="117">
        <v>0</v>
      </c>
      <c r="AB51" s="117">
        <v>0</v>
      </c>
      <c r="AC51" s="117">
        <v>0</v>
      </c>
      <c r="AD51" s="117">
        <v>0</v>
      </c>
      <c r="AE51" s="117">
        <v>0</v>
      </c>
      <c r="AF51" s="117">
        <v>0</v>
      </c>
      <c r="AG51" s="117">
        <v>0</v>
      </c>
      <c r="AH51" s="117">
        <v>0</v>
      </c>
      <c r="AI51" s="117">
        <v>0</v>
      </c>
    </row>
    <row r="52" spans="2:35" x14ac:dyDescent="0.25">
      <c r="B52" s="115"/>
      <c r="C52" s="116" t="s">
        <v>139</v>
      </c>
      <c r="D52" s="117">
        <v>3459.1400426999999</v>
      </c>
      <c r="E52" s="117">
        <v>2962.5786007772999</v>
      </c>
      <c r="F52" s="117">
        <v>4031.8206214299998</v>
      </c>
      <c r="G52" s="117">
        <v>4486.5678315999994</v>
      </c>
      <c r="H52" s="117">
        <v>4036.9970312399996</v>
      </c>
      <c r="I52" s="117">
        <v>-14.355054602967549</v>
      </c>
      <c r="J52" s="117">
        <v>36.0916000801518</v>
      </c>
      <c r="K52" s="117">
        <v>11.278954419572141</v>
      </c>
      <c r="L52" s="117">
        <v>3459.1400426999999</v>
      </c>
      <c r="M52" s="117">
        <v>2962.5786007772999</v>
      </c>
      <c r="N52" s="117">
        <v>4031.8206214299998</v>
      </c>
      <c r="O52" s="117">
        <v>4486.5678315999994</v>
      </c>
      <c r="P52" s="117">
        <v>4036.9970312399996</v>
      </c>
      <c r="Q52" s="117">
        <v>-14.355054602967549</v>
      </c>
      <c r="R52" s="117">
        <v>36.0916000801518</v>
      </c>
      <c r="S52" s="117">
        <v>11.278954419572141</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25">
      <c r="B53" s="115">
        <v>5</v>
      </c>
      <c r="C53" s="116" t="s">
        <v>140</v>
      </c>
      <c r="D53" s="117">
        <v>0</v>
      </c>
      <c r="E53" s="117">
        <v>0</v>
      </c>
      <c r="F53" s="117">
        <v>412.38792109000008</v>
      </c>
      <c r="G53" s="117">
        <v>951.38964264000003</v>
      </c>
      <c r="H53" s="117">
        <v>985.20452507999994</v>
      </c>
      <c r="I53" s="117">
        <v>0</v>
      </c>
      <c r="J53" s="117">
        <v>0</v>
      </c>
      <c r="K53" s="117">
        <v>130.70259675049201</v>
      </c>
      <c r="L53" s="117">
        <v>0</v>
      </c>
      <c r="M53" s="117">
        <v>0</v>
      </c>
      <c r="N53" s="117">
        <v>412.38792109000008</v>
      </c>
      <c r="O53" s="117">
        <v>951.38964264000003</v>
      </c>
      <c r="P53" s="117">
        <v>985.20452507999994</v>
      </c>
      <c r="Q53" s="117">
        <v>0</v>
      </c>
      <c r="R53" s="117">
        <v>0</v>
      </c>
      <c r="S53" s="117">
        <v>130.70259675049201</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25">
      <c r="B54" s="115">
        <v>6</v>
      </c>
      <c r="C54" s="116" t="s">
        <v>141</v>
      </c>
      <c r="D54" s="117">
        <v>71419.844298302938</v>
      </c>
      <c r="E54" s="117">
        <v>78567.606589858638</v>
      </c>
      <c r="F54" s="117">
        <v>82988.980930478967</v>
      </c>
      <c r="G54" s="117">
        <v>95029.967137001324</v>
      </c>
      <c r="H54" s="117">
        <v>93587.306591934146</v>
      </c>
      <c r="I54" s="117">
        <v>10.008089994849714</v>
      </c>
      <c r="J54" s="117">
        <v>5.6274774458905705</v>
      </c>
      <c r="K54" s="117">
        <v>14.509138528414113</v>
      </c>
      <c r="L54" s="117">
        <v>62649.793821362931</v>
      </c>
      <c r="M54" s="117">
        <v>69839.640099940458</v>
      </c>
      <c r="N54" s="117">
        <v>75297.823835170901</v>
      </c>
      <c r="O54" s="117">
        <v>85849.503580889839</v>
      </c>
      <c r="P54" s="117">
        <v>84443.101117806946</v>
      </c>
      <c r="Q54" s="117">
        <v>11.476248906865298</v>
      </c>
      <c r="R54" s="117">
        <v>7.8153090815184427</v>
      </c>
      <c r="S54" s="117">
        <v>14.013259890241802</v>
      </c>
      <c r="T54" s="117">
        <v>6744.0789650800016</v>
      </c>
      <c r="U54" s="117">
        <v>6093.9147078100004</v>
      </c>
      <c r="V54" s="117">
        <v>5672.5086755299999</v>
      </c>
      <c r="W54" s="117">
        <v>6409.8133129031794</v>
      </c>
      <c r="X54" s="117">
        <v>6421.7845335799993</v>
      </c>
      <c r="Y54" s="117">
        <v>-9.6405196415473551</v>
      </c>
      <c r="Z54" s="117">
        <v>-6.915194131941556</v>
      </c>
      <c r="AA54" s="117">
        <v>12.99785825897024</v>
      </c>
      <c r="AB54" s="117">
        <v>2025.97151186</v>
      </c>
      <c r="AC54" s="117">
        <v>2634.0517821081708</v>
      </c>
      <c r="AD54" s="117">
        <v>2018.6484197780683</v>
      </c>
      <c r="AE54" s="117">
        <v>2770.6502432083084</v>
      </c>
      <c r="AF54" s="117">
        <v>2722.4209405472079</v>
      </c>
      <c r="AG54" s="117">
        <v>30.014255713295078</v>
      </c>
      <c r="AH54" s="117">
        <v>-23.363373738900556</v>
      </c>
      <c r="AI54" s="117">
        <v>37.25273881585165</v>
      </c>
    </row>
    <row r="55" spans="2:35" x14ac:dyDescent="0.25">
      <c r="B55" s="115">
        <v>7</v>
      </c>
      <c r="C55" s="116" t="s">
        <v>142</v>
      </c>
      <c r="D55" s="117">
        <v>253948.55293798656</v>
      </c>
      <c r="E55" s="117">
        <v>312752.28387316328</v>
      </c>
      <c r="F55" s="117">
        <v>331101.07975846773</v>
      </c>
      <c r="G55" s="117">
        <v>353787.736545138</v>
      </c>
      <c r="H55" s="117">
        <v>345589.34139167547</v>
      </c>
      <c r="I55" s="117">
        <v>23.155765313431971</v>
      </c>
      <c r="J55" s="117">
        <v>5.8668783031959606</v>
      </c>
      <c r="K55" s="117">
        <v>6.8518824533039258</v>
      </c>
      <c r="L55" s="117">
        <v>230511.42998924167</v>
      </c>
      <c r="M55" s="117">
        <v>290073.38625266822</v>
      </c>
      <c r="N55" s="117">
        <v>307471.57067786739</v>
      </c>
      <c r="O55" s="117">
        <v>322804.21997657645</v>
      </c>
      <c r="P55" s="117">
        <v>315553.19378029025</v>
      </c>
      <c r="Q55" s="117">
        <v>25.839046795296177</v>
      </c>
      <c r="R55" s="117">
        <v>5.9978561459769688</v>
      </c>
      <c r="S55" s="117">
        <v>4.9866884489209617</v>
      </c>
      <c r="T55" s="117">
        <v>12325.779278491298</v>
      </c>
      <c r="U55" s="117">
        <v>9692.4259862550498</v>
      </c>
      <c r="V55" s="117">
        <v>11972.011470412515</v>
      </c>
      <c r="W55" s="117">
        <v>13337.997873411678</v>
      </c>
      <c r="X55" s="117">
        <v>16513.636334284169</v>
      </c>
      <c r="Y55" s="117">
        <v>-21.36459880335109</v>
      </c>
      <c r="Z55" s="117">
        <v>23.519245722280203</v>
      </c>
      <c r="AA55" s="117">
        <v>11.409832060176717</v>
      </c>
      <c r="AB55" s="117">
        <v>11111.343670253591</v>
      </c>
      <c r="AC55" s="117">
        <v>12986.471634240001</v>
      </c>
      <c r="AD55" s="117">
        <v>11657.49761018786</v>
      </c>
      <c r="AE55" s="117">
        <v>17645.518695149854</v>
      </c>
      <c r="AF55" s="117">
        <v>13522.511277101061</v>
      </c>
      <c r="AG55" s="117">
        <v>16.875798459968021</v>
      </c>
      <c r="AH55" s="117">
        <v>-10.233526561196046</v>
      </c>
      <c r="AI55" s="117">
        <v>51.366264743892117</v>
      </c>
    </row>
    <row r="56" spans="2:35" x14ac:dyDescent="0.25">
      <c r="B56" s="118"/>
      <c r="C56" s="127" t="s">
        <v>143</v>
      </c>
      <c r="D56" s="117">
        <v>46171.385804042569</v>
      </c>
      <c r="E56" s="117">
        <v>152797.01515663211</v>
      </c>
      <c r="F56" s="117">
        <v>171036.40949013823</v>
      </c>
      <c r="G56" s="117">
        <v>199589.39434813219</v>
      </c>
      <c r="H56" s="117">
        <v>194596.90952452231</v>
      </c>
      <c r="I56" s="117">
        <v>230.93443589742515</v>
      </c>
      <c r="J56" s="117">
        <v>11.937009577581687</v>
      </c>
      <c r="K56" s="117">
        <v>16.69409743990229</v>
      </c>
      <c r="L56" s="117">
        <v>35840.019635449949</v>
      </c>
      <c r="M56" s="117">
        <v>136303.57026834993</v>
      </c>
      <c r="N56" s="117">
        <v>155809.82961493044</v>
      </c>
      <c r="O56" s="117">
        <v>177208.35715326833</v>
      </c>
      <c r="P56" s="117">
        <v>173268.55566843454</v>
      </c>
      <c r="Q56" s="117">
        <v>280.3110926131576</v>
      </c>
      <c r="R56" s="117">
        <v>14.310893917288622</v>
      </c>
      <c r="S56" s="117">
        <v>13.73374683177715</v>
      </c>
      <c r="T56" s="117">
        <v>2609.4471362125987</v>
      </c>
      <c r="U56" s="117">
        <v>5555.4460810321743</v>
      </c>
      <c r="V56" s="117">
        <v>6166.0651545108312</v>
      </c>
      <c r="W56" s="117">
        <v>7075.2862288649558</v>
      </c>
      <c r="X56" s="117">
        <v>10144.453872360909</v>
      </c>
      <c r="Y56" s="117">
        <v>112.89743731292654</v>
      </c>
      <c r="Z56" s="117">
        <v>10.991359911915605</v>
      </c>
      <c r="AA56" s="117">
        <v>14.745563849402021</v>
      </c>
      <c r="AB56" s="117">
        <v>7721.9190323800003</v>
      </c>
      <c r="AC56" s="117">
        <v>10937.998807250002</v>
      </c>
      <c r="AD56" s="117">
        <v>9060.514720696965</v>
      </c>
      <c r="AE56" s="117">
        <v>15305.750965998903</v>
      </c>
      <c r="AF56" s="117">
        <v>11183.89998372688</v>
      </c>
      <c r="AG56" s="117">
        <v>41.648711432794734</v>
      </c>
      <c r="AH56" s="117">
        <v>-17.164785987255634</v>
      </c>
      <c r="AI56" s="117">
        <v>68.928051416724955</v>
      </c>
    </row>
    <row r="57" spans="2:35" x14ac:dyDescent="0.25">
      <c r="B57" s="115"/>
      <c r="C57" s="127" t="s">
        <v>144</v>
      </c>
      <c r="D57" s="117">
        <v>207777.16713394399</v>
      </c>
      <c r="E57" s="117">
        <v>159955.26871653117</v>
      </c>
      <c r="F57" s="117">
        <v>160064.67026832941</v>
      </c>
      <c r="G57" s="117">
        <v>154198.34219700578</v>
      </c>
      <c r="H57" s="117">
        <v>150992.43186715327</v>
      </c>
      <c r="I57" s="117">
        <v>-23.015954581084618</v>
      </c>
      <c r="J57" s="117">
        <v>6.8395091125211221E-2</v>
      </c>
      <c r="K57" s="117">
        <v>-3.6649737018727646</v>
      </c>
      <c r="L57" s="117">
        <v>194671.41035379173</v>
      </c>
      <c r="M57" s="117">
        <v>153769.81598431829</v>
      </c>
      <c r="N57" s="117">
        <v>151661.74106293684</v>
      </c>
      <c r="O57" s="117">
        <v>145595.86282330813</v>
      </c>
      <c r="P57" s="117">
        <v>142284.63811185583</v>
      </c>
      <c r="Q57" s="117">
        <v>-21.010581006805126</v>
      </c>
      <c r="R57" s="117">
        <v>-1.3709289484982159</v>
      </c>
      <c r="S57" s="117">
        <v>-3.9996100513652211</v>
      </c>
      <c r="T57" s="117">
        <v>9716.3321422786994</v>
      </c>
      <c r="U57" s="117">
        <v>4136.9799052228755</v>
      </c>
      <c r="V57" s="117">
        <v>5805.9463159016868</v>
      </c>
      <c r="W57" s="117">
        <v>6262.71164454672</v>
      </c>
      <c r="X57" s="117">
        <v>6369.182461923263</v>
      </c>
      <c r="Y57" s="117">
        <v>-57.422411619487313</v>
      </c>
      <c r="Z57" s="117">
        <v>40.34262792941697</v>
      </c>
      <c r="AA57" s="117">
        <v>7.8671986234873703</v>
      </c>
      <c r="AB57" s="117">
        <v>3389.4246378735907</v>
      </c>
      <c r="AC57" s="117">
        <v>2048.4728269899992</v>
      </c>
      <c r="AD57" s="117">
        <v>2596.9828894908956</v>
      </c>
      <c r="AE57" s="117">
        <v>2339.7677291509563</v>
      </c>
      <c r="AF57" s="117">
        <v>2338.6112933741842</v>
      </c>
      <c r="AG57" s="117">
        <v>-39.562815349240473</v>
      </c>
      <c r="AH57" s="117">
        <v>26.776535928322282</v>
      </c>
      <c r="AI57" s="117">
        <v>-9.9043840982087854</v>
      </c>
    </row>
    <row r="58" spans="2:35" x14ac:dyDescent="0.25">
      <c r="B58" s="115">
        <v>8</v>
      </c>
      <c r="C58" s="116" t="s">
        <v>145</v>
      </c>
      <c r="D58" s="117">
        <v>26.424765623000003</v>
      </c>
      <c r="E58" s="117">
        <v>188.56986676000002</v>
      </c>
      <c r="F58" s="117">
        <v>342.12632783303673</v>
      </c>
      <c r="G58" s="117">
        <v>218.54815462000002</v>
      </c>
      <c r="H58" s="117">
        <v>213.98941962000001</v>
      </c>
      <c r="I58" s="117">
        <v>613.61036631435479</v>
      </c>
      <c r="J58" s="117">
        <v>81.432131077694294</v>
      </c>
      <c r="K58" s="117">
        <v>-36.12062655211524</v>
      </c>
      <c r="L58" s="117">
        <v>17.93132645</v>
      </c>
      <c r="M58" s="117">
        <v>169.16816911000001</v>
      </c>
      <c r="N58" s="117">
        <v>241.49530741999999</v>
      </c>
      <c r="O58" s="117">
        <v>218.54815462000002</v>
      </c>
      <c r="P58" s="117">
        <v>212.92665962000001</v>
      </c>
      <c r="Q58" s="117">
        <v>843.42250464131166</v>
      </c>
      <c r="R58" s="117">
        <v>42.754578884736844</v>
      </c>
      <c r="S58" s="117">
        <v>-9.5021112605269344</v>
      </c>
      <c r="T58" s="117">
        <v>6.2449266300000001</v>
      </c>
      <c r="U58" s="117">
        <v>16.855737829999999</v>
      </c>
      <c r="V58" s="117">
        <v>0.47299999999999998</v>
      </c>
      <c r="W58" s="117">
        <v>0</v>
      </c>
      <c r="X58" s="117">
        <v>0</v>
      </c>
      <c r="Y58" s="117">
        <v>169.91090254009916</v>
      </c>
      <c r="Z58" s="117">
        <v>-97.193833905282105</v>
      </c>
      <c r="AA58" s="117">
        <v>-100</v>
      </c>
      <c r="AB58" s="117">
        <v>2.2485125429999999</v>
      </c>
      <c r="AC58" s="117">
        <v>2.5459598200000002</v>
      </c>
      <c r="AD58" s="117">
        <v>100.15802041303674</v>
      </c>
      <c r="AE58" s="117">
        <v>0</v>
      </c>
      <c r="AF58" s="117">
        <v>1.0627599999999999</v>
      </c>
      <c r="AG58" s="117">
        <v>13.228624315483763</v>
      </c>
      <c r="AH58" s="117">
        <v>3833.998471862637</v>
      </c>
      <c r="AI58" s="117">
        <v>-100</v>
      </c>
    </row>
    <row r="59" spans="2:35" x14ac:dyDescent="0.25">
      <c r="B59" s="115">
        <v>9</v>
      </c>
      <c r="C59" s="128" t="s">
        <v>146</v>
      </c>
      <c r="D59" s="117">
        <v>5715.6457950499998</v>
      </c>
      <c r="E59" s="117">
        <v>7076.2057774323293</v>
      </c>
      <c r="F59" s="117">
        <v>7693.3965086383541</v>
      </c>
      <c r="G59" s="117">
        <v>10521.347459907001</v>
      </c>
      <c r="H59" s="117">
        <v>10688.493207038344</v>
      </c>
      <c r="I59" s="117">
        <v>23.804133971363903</v>
      </c>
      <c r="J59" s="117">
        <v>8.7220574219928704</v>
      </c>
      <c r="K59" s="117">
        <v>36.758159391542435</v>
      </c>
      <c r="L59" s="117">
        <v>4555.0864303500002</v>
      </c>
      <c r="M59" s="117">
        <v>5944.8619753723297</v>
      </c>
      <c r="N59" s="117">
        <v>6736.158002768354</v>
      </c>
      <c r="O59" s="117">
        <v>8664.5153711000021</v>
      </c>
      <c r="P59" s="117">
        <v>8837.4712454983455</v>
      </c>
      <c r="Q59" s="117">
        <v>30.510409983934</v>
      </c>
      <c r="R59" s="117">
        <v>13.310587035899434</v>
      </c>
      <c r="S59" s="117">
        <v>28.626961652905901</v>
      </c>
      <c r="T59" s="117">
        <v>623.68452635999995</v>
      </c>
      <c r="U59" s="117">
        <v>598.77804406999996</v>
      </c>
      <c r="V59" s="117">
        <v>489.02593719999999</v>
      </c>
      <c r="W59" s="117">
        <v>1257.5601360969999</v>
      </c>
      <c r="X59" s="117">
        <v>1236.96328687</v>
      </c>
      <c r="Y59" s="117">
        <v>-3.9934423955266758</v>
      </c>
      <c r="Z59" s="117">
        <v>-18.32934723591325</v>
      </c>
      <c r="AA59" s="117">
        <v>157.15612208574692</v>
      </c>
      <c r="AB59" s="117">
        <v>536.87483834</v>
      </c>
      <c r="AC59" s="117">
        <v>532.56575798999995</v>
      </c>
      <c r="AD59" s="117">
        <v>468.21256867000005</v>
      </c>
      <c r="AE59" s="117">
        <v>599.27195270999982</v>
      </c>
      <c r="AF59" s="117">
        <v>614.05867466999996</v>
      </c>
      <c r="AG59" s="117">
        <v>-0.80262289127268194</v>
      </c>
      <c r="AH59" s="117">
        <v>-12.083613779992266</v>
      </c>
      <c r="AI59" s="117">
        <v>27.991427998672847</v>
      </c>
    </row>
    <row r="60" spans="2:35" x14ac:dyDescent="0.25">
      <c r="B60" s="115">
        <v>10</v>
      </c>
      <c r="C60" s="128" t="s">
        <v>147</v>
      </c>
      <c r="D60" s="117">
        <v>13167.235413214907</v>
      </c>
      <c r="E60" s="117">
        <v>11715.005139791185</v>
      </c>
      <c r="F60" s="117">
        <v>5153.9118284388715</v>
      </c>
      <c r="G60" s="117">
        <v>3240.7040450181844</v>
      </c>
      <c r="H60" s="117">
        <v>1899.5930734519507</v>
      </c>
      <c r="I60" s="117">
        <v>-11.029120600108918</v>
      </c>
      <c r="J60" s="117">
        <v>-56.00589357888461</v>
      </c>
      <c r="K60" s="117">
        <v>-37.121469033749477</v>
      </c>
      <c r="L60" s="117">
        <v>6219.4500118249052</v>
      </c>
      <c r="M60" s="117">
        <v>11569.404748861185</v>
      </c>
      <c r="N60" s="117">
        <v>5074.4789830788714</v>
      </c>
      <c r="O60" s="117">
        <v>3240.4642214581845</v>
      </c>
      <c r="P60" s="117">
        <v>1890.1710025819477</v>
      </c>
      <c r="Q60" s="117">
        <v>86.019740119536721</v>
      </c>
      <c r="R60" s="117">
        <v>-56.138806678205555</v>
      </c>
      <c r="S60" s="117">
        <v>-36.141932358697503</v>
      </c>
      <c r="T60" s="117">
        <v>6827.2719413900004</v>
      </c>
      <c r="U60" s="117">
        <v>141.31299999999999</v>
      </c>
      <c r="V60" s="117">
        <v>77.555957180000007</v>
      </c>
      <c r="W60" s="117">
        <v>0.45800000000000002</v>
      </c>
      <c r="X60" s="117">
        <v>6.5596767900028228</v>
      </c>
      <c r="Y60" s="117">
        <v>-97.930168869599328</v>
      </c>
      <c r="Z60" s="117">
        <v>-45.117606179190865</v>
      </c>
      <c r="AA60" s="117">
        <v>-99.409458645533803</v>
      </c>
      <c r="AB60" s="117">
        <v>120.51346000000001</v>
      </c>
      <c r="AC60" s="117">
        <v>4.2873909300000381</v>
      </c>
      <c r="AD60" s="117">
        <v>1.8768881799999999</v>
      </c>
      <c r="AE60" s="117">
        <v>-0.21817644000000003</v>
      </c>
      <c r="AF60" s="117">
        <v>2.8623940800000001</v>
      </c>
      <c r="AG60" s="117">
        <v>-96.442396616942176</v>
      </c>
      <c r="AH60" s="117">
        <v>-56.223068746381308</v>
      </c>
      <c r="AI60" s="117">
        <v>-111.62437071770572</v>
      </c>
    </row>
    <row r="61" spans="2:35" x14ac:dyDescent="0.25">
      <c r="B61" s="115">
        <v>11</v>
      </c>
      <c r="C61" s="116" t="s">
        <v>117</v>
      </c>
      <c r="D61" s="117">
        <v>75.472624379999999</v>
      </c>
      <c r="E61" s="117">
        <v>425.9311988290757</v>
      </c>
      <c r="F61" s="117">
        <v>407.35214979038028</v>
      </c>
      <c r="G61" s="117">
        <v>62.558810000000001</v>
      </c>
      <c r="H61" s="117">
        <v>163.72122964254584</v>
      </c>
      <c r="I61" s="117">
        <v>464.35191213775528</v>
      </c>
      <c r="J61" s="117">
        <v>-4.3619835996449519</v>
      </c>
      <c r="K61" s="117">
        <v>-84.642572763592341</v>
      </c>
      <c r="L61" s="117">
        <v>0</v>
      </c>
      <c r="M61" s="117">
        <v>132.78804798907549</v>
      </c>
      <c r="N61" s="117">
        <v>332.0134947206277</v>
      </c>
      <c r="O61" s="117">
        <v>0</v>
      </c>
      <c r="P61" s="117">
        <v>0</v>
      </c>
      <c r="Q61" s="117">
        <v>0</v>
      </c>
      <c r="R61" s="117">
        <v>150.03266464760634</v>
      </c>
      <c r="S61" s="117">
        <v>-100</v>
      </c>
      <c r="T61" s="117">
        <v>9.17040407</v>
      </c>
      <c r="U61" s="117">
        <v>14.593299999999999</v>
      </c>
      <c r="V61" s="117">
        <v>20.603660000000001</v>
      </c>
      <c r="W61" s="117">
        <v>56.128</v>
      </c>
      <c r="X61" s="117">
        <v>68.683568143545727</v>
      </c>
      <c r="Y61" s="117">
        <v>59.134754462351616</v>
      </c>
      <c r="Z61" s="117">
        <v>41.185749624827849</v>
      </c>
      <c r="AA61" s="117">
        <v>172.41761900555531</v>
      </c>
      <c r="AB61" s="117">
        <v>66.302220309999996</v>
      </c>
      <c r="AC61" s="117">
        <v>278.5498508400002</v>
      </c>
      <c r="AD61" s="117">
        <v>54.7349950697526</v>
      </c>
      <c r="AE61" s="117">
        <v>6.4308100000000001</v>
      </c>
      <c r="AF61" s="117">
        <v>95.037661499000095</v>
      </c>
      <c r="AG61" s="117">
        <v>320.12145224944766</v>
      </c>
      <c r="AH61" s="117">
        <v>-80.350018172800048</v>
      </c>
      <c r="AI61" s="117">
        <v>-88.25100835068173</v>
      </c>
    </row>
    <row r="62" spans="2:35" x14ac:dyDescent="0.25">
      <c r="B62" s="121" t="s">
        <v>118</v>
      </c>
      <c r="C62" s="122"/>
      <c r="D62" s="117">
        <v>4286193.1905928776</v>
      </c>
      <c r="E62" s="117">
        <v>4953744.8835146204</v>
      </c>
      <c r="F62" s="117">
        <v>6068986.510840917</v>
      </c>
      <c r="G62" s="117">
        <v>6785324.1297175614</v>
      </c>
      <c r="H62" s="117">
        <v>6633468.5700482512</v>
      </c>
      <c r="I62" s="117">
        <v>15.574465807720749</v>
      </c>
      <c r="J62" s="117">
        <v>22.513101775540903</v>
      </c>
      <c r="K62" s="117">
        <v>11.80324948155782</v>
      </c>
      <c r="L62" s="117">
        <v>3687333.8393150358</v>
      </c>
      <c r="M62" s="117">
        <v>4413570.5168729555</v>
      </c>
      <c r="N62" s="117">
        <v>5420354.999874318</v>
      </c>
      <c r="O62" s="117">
        <v>6020550.8256070456</v>
      </c>
      <c r="P62" s="117">
        <v>5887521.9919826193</v>
      </c>
      <c r="Q62" s="117">
        <v>19.695441454599248</v>
      </c>
      <c r="R62" s="117">
        <v>22.811111302118181</v>
      </c>
      <c r="S62" s="117">
        <v>11.072998461293482</v>
      </c>
      <c r="T62" s="117">
        <v>486316.17602118535</v>
      </c>
      <c r="U62" s="117">
        <v>413427.93478648533</v>
      </c>
      <c r="V62" s="117">
        <v>521952.96983615542</v>
      </c>
      <c r="W62" s="117">
        <v>612732.93484419503</v>
      </c>
      <c r="X62" s="117">
        <v>598681.55217598542</v>
      </c>
      <c r="Y62" s="117">
        <v>-14.987829899272114</v>
      </c>
      <c r="Z62" s="117">
        <v>26.250048900473498</v>
      </c>
      <c r="AA62" s="117">
        <v>17.392364878493936</v>
      </c>
      <c r="AB62" s="117">
        <v>112543.1752566566</v>
      </c>
      <c r="AC62" s="117">
        <v>126746.43185517969</v>
      </c>
      <c r="AD62" s="117">
        <v>126678.54113044417</v>
      </c>
      <c r="AE62" s="117">
        <v>152040.36926632116</v>
      </c>
      <c r="AF62" s="117">
        <v>147265.02588964617</v>
      </c>
      <c r="AG62" s="117">
        <v>12.620273567128637</v>
      </c>
      <c r="AH62" s="117">
        <v>-5.3564209849390899E-2</v>
      </c>
      <c r="AI62" s="117">
        <v>20.020619048463196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F9EE-9992-4BC6-A908-C9C0B219230F}">
  <sheetPr codeName="Sheet79"/>
  <dimension ref="B2:AH66"/>
  <sheetViews>
    <sheetView workbookViewId="0">
      <selection activeCell="O18" sqref="O18"/>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94"/>
      <c r="C2" s="95" t="s">
        <v>148</v>
      </c>
      <c r="D2" s="96"/>
      <c r="E2" s="96"/>
      <c r="F2" s="96"/>
      <c r="G2" s="96"/>
      <c r="H2" s="96"/>
      <c r="I2" s="96"/>
      <c r="J2" s="97"/>
      <c r="K2" s="95" t="s">
        <v>149</v>
      </c>
      <c r="L2" s="96"/>
      <c r="M2" s="96"/>
      <c r="N2" s="96"/>
      <c r="O2" s="96"/>
      <c r="P2" s="96"/>
      <c r="Q2" s="96"/>
      <c r="R2" s="97"/>
      <c r="S2" s="95" t="s">
        <v>150</v>
      </c>
      <c r="T2" s="96"/>
      <c r="U2" s="96"/>
      <c r="V2" s="96"/>
      <c r="W2" s="96"/>
      <c r="X2" s="96"/>
      <c r="Y2" s="96"/>
      <c r="Z2" s="97"/>
      <c r="AA2" s="95" t="s">
        <v>151</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31"/>
      <c r="C4" s="99" t="s">
        <v>152</v>
      </c>
      <c r="D4" s="99"/>
      <c r="E4" s="99"/>
      <c r="F4" s="108" t="s">
        <v>45</v>
      </c>
      <c r="G4" s="110" t="str">
        <f>'C5'!H4</f>
        <v>Mid-Aug</v>
      </c>
      <c r="H4" s="109" t="s">
        <v>93</v>
      </c>
      <c r="I4" s="109"/>
      <c r="J4" s="109"/>
      <c r="K4" s="99" t="str">
        <f>C4</f>
        <v xml:space="preserve">Mid-July </v>
      </c>
      <c r="L4" s="99"/>
      <c r="M4" s="99"/>
      <c r="N4" s="108" t="str">
        <f>F4</f>
        <v>Mid-July</v>
      </c>
      <c r="O4" s="108" t="str">
        <f>G4</f>
        <v>Mid-Aug</v>
      </c>
      <c r="P4" s="109" t="s">
        <v>93</v>
      </c>
      <c r="Q4" s="109"/>
      <c r="R4" s="109"/>
      <c r="S4" s="99" t="str">
        <f>K4</f>
        <v xml:space="preserve">Mid-July </v>
      </c>
      <c r="T4" s="99"/>
      <c r="U4" s="99"/>
      <c r="V4" s="108" t="str">
        <f>N4</f>
        <v>Mid-July</v>
      </c>
      <c r="W4" s="110" t="str">
        <f>O4</f>
        <v>Mid-Aug</v>
      </c>
      <c r="X4" s="109" t="s">
        <v>93</v>
      </c>
      <c r="Y4" s="109"/>
      <c r="Z4" s="109"/>
      <c r="AA4" s="99" t="str">
        <f>S4</f>
        <v xml:space="preserve">Mid-July </v>
      </c>
      <c r="AB4" s="99"/>
      <c r="AC4" s="99"/>
      <c r="AD4" s="108" t="str">
        <f>V4</f>
        <v>Mid-July</v>
      </c>
      <c r="AE4" s="110" t="str">
        <f>W4</f>
        <v>Mid-Aug</v>
      </c>
      <c r="AF4" s="109" t="s">
        <v>93</v>
      </c>
      <c r="AG4" s="109"/>
      <c r="AH4" s="109"/>
    </row>
    <row r="5" spans="2:34" x14ac:dyDescent="0.25">
      <c r="B5" s="131"/>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C6" s="108">
        <v>1</v>
      </c>
      <c r="D6" s="108">
        <v>2</v>
      </c>
      <c r="E6" s="108">
        <v>3</v>
      </c>
      <c r="F6" s="108">
        <v>4</v>
      </c>
      <c r="G6" s="108">
        <v>5</v>
      </c>
      <c r="H6" s="132" t="s">
        <v>684</v>
      </c>
      <c r="I6" s="132" t="s">
        <v>685</v>
      </c>
      <c r="J6" s="132" t="s">
        <v>686</v>
      </c>
      <c r="K6" s="108">
        <v>1</v>
      </c>
      <c r="L6" s="108">
        <v>2</v>
      </c>
      <c r="M6" s="108">
        <v>3</v>
      </c>
      <c r="N6" s="108">
        <v>4</v>
      </c>
      <c r="O6" s="108">
        <v>5</v>
      </c>
      <c r="P6" s="132" t="s">
        <v>684</v>
      </c>
      <c r="Q6" s="132" t="s">
        <v>685</v>
      </c>
      <c r="R6" s="132" t="s">
        <v>686</v>
      </c>
      <c r="S6" s="108">
        <v>1</v>
      </c>
      <c r="T6" s="108">
        <v>2</v>
      </c>
      <c r="U6" s="108">
        <v>3</v>
      </c>
      <c r="V6" s="108">
        <v>4</v>
      </c>
      <c r="W6" s="108">
        <v>5</v>
      </c>
      <c r="X6" s="132" t="s">
        <v>684</v>
      </c>
      <c r="Y6" s="132" t="s">
        <v>685</v>
      </c>
      <c r="Z6" s="132" t="s">
        <v>686</v>
      </c>
      <c r="AA6" s="108">
        <v>1</v>
      </c>
      <c r="AB6" s="108">
        <v>2</v>
      </c>
      <c r="AC6" s="108">
        <v>3</v>
      </c>
      <c r="AD6" s="108">
        <v>4</v>
      </c>
      <c r="AE6" s="108">
        <v>5</v>
      </c>
      <c r="AF6" s="132" t="s">
        <v>684</v>
      </c>
      <c r="AG6" s="132" t="s">
        <v>685</v>
      </c>
      <c r="AH6" s="132" t="s">
        <v>686</v>
      </c>
    </row>
    <row r="7" spans="2:34" x14ac:dyDescent="0.25">
      <c r="B7" s="133" t="s">
        <v>153</v>
      </c>
      <c r="C7" s="134">
        <v>212129.39501958634</v>
      </c>
      <c r="D7" s="134">
        <v>232950.81903899062</v>
      </c>
      <c r="E7" s="134">
        <v>224340.99514387449</v>
      </c>
      <c r="F7" s="134">
        <v>330008.1580969558</v>
      </c>
      <c r="G7" s="134">
        <v>36089.338280498851</v>
      </c>
      <c r="H7" s="117">
        <v>9.8154355352221661</v>
      </c>
      <c r="I7" s="117">
        <v>-3.6959835258939555</v>
      </c>
      <c r="J7" s="117">
        <v>47.101138552637153</v>
      </c>
      <c r="K7" s="134">
        <v>177011.38591189001</v>
      </c>
      <c r="L7" s="134">
        <v>199997.06733959887</v>
      </c>
      <c r="M7" s="134">
        <v>194408.69266043749</v>
      </c>
      <c r="N7" s="134">
        <v>284750.45143113495</v>
      </c>
      <c r="O7" s="134">
        <v>31145.927480718849</v>
      </c>
      <c r="P7" s="117">
        <v>12.985425377749603</v>
      </c>
      <c r="Q7" s="117">
        <v>-2.794228312194305</v>
      </c>
      <c r="R7" s="117">
        <v>46.470020210717756</v>
      </c>
      <c r="S7" s="134">
        <v>28664.811359790005</v>
      </c>
      <c r="T7" s="134">
        <v>25608.357372103004</v>
      </c>
      <c r="U7" s="134">
        <v>24027.032790947003</v>
      </c>
      <c r="V7" s="134">
        <v>37190.818307960879</v>
      </c>
      <c r="W7" s="134">
        <v>4047.1642677199993</v>
      </c>
      <c r="X7" s="117">
        <v>-10.662738886795839</v>
      </c>
      <c r="Y7" s="117">
        <v>-6.1750332447275582</v>
      </c>
      <c r="Z7" s="117">
        <v>54.787395645349001</v>
      </c>
      <c r="AA7" s="134">
        <v>6453.1977479063144</v>
      </c>
      <c r="AB7" s="134">
        <v>7345.3943272887673</v>
      </c>
      <c r="AC7" s="134">
        <v>5905.269692490001</v>
      </c>
      <c r="AD7" s="134">
        <v>8066.8883578599998</v>
      </c>
      <c r="AE7" s="134">
        <v>896.24653206000005</v>
      </c>
      <c r="AF7" s="117">
        <v>13.825650696539068</v>
      </c>
      <c r="AG7" s="117">
        <v>-19.605817885754345</v>
      </c>
      <c r="AH7" s="117">
        <v>36.604910155399459</v>
      </c>
    </row>
    <row r="8" spans="2:34" x14ac:dyDescent="0.25">
      <c r="B8" s="135" t="s">
        <v>154</v>
      </c>
      <c r="C8" s="134">
        <v>208273.99599014633</v>
      </c>
      <c r="D8" s="134">
        <v>227204.91747030959</v>
      </c>
      <c r="E8" s="134">
        <v>215182.71414979215</v>
      </c>
      <c r="F8" s="134">
        <v>305975.66548770375</v>
      </c>
      <c r="G8" s="134">
        <v>33344.139307779318</v>
      </c>
      <c r="H8" s="117">
        <v>9.0894311554184171</v>
      </c>
      <c r="I8" s="117">
        <v>-5.2913482042431852</v>
      </c>
      <c r="J8" s="117">
        <v>42.193422318629729</v>
      </c>
      <c r="K8" s="134">
        <v>173491.91132691002</v>
      </c>
      <c r="L8" s="134">
        <v>194436.17605918783</v>
      </c>
      <c r="M8" s="134">
        <v>185437.53498657516</v>
      </c>
      <c r="N8" s="134">
        <v>262357.00210456172</v>
      </c>
      <c r="O8" s="134">
        <v>28540.683984359319</v>
      </c>
      <c r="P8" s="117">
        <v>12.072185136523526</v>
      </c>
      <c r="Q8" s="117">
        <v>-4.628069351597107</v>
      </c>
      <c r="R8" s="117">
        <v>41.479987923456378</v>
      </c>
      <c r="S8" s="134">
        <v>28432.942492030004</v>
      </c>
      <c r="T8" s="134">
        <v>25519.215195943001</v>
      </c>
      <c r="U8" s="134">
        <v>23914.762316787008</v>
      </c>
      <c r="V8" s="134">
        <v>35908.409834652011</v>
      </c>
      <c r="W8" s="134">
        <v>3956.9961148799998</v>
      </c>
      <c r="X8" s="117">
        <v>-10.247716348400262</v>
      </c>
      <c r="Y8" s="117">
        <v>-6.2872344107630163</v>
      </c>
      <c r="Z8" s="117">
        <v>50.151648421134595</v>
      </c>
      <c r="AA8" s="134">
        <v>6349.1421712063147</v>
      </c>
      <c r="AB8" s="134">
        <v>7249.5262151787665</v>
      </c>
      <c r="AC8" s="134">
        <v>5830.416846430001</v>
      </c>
      <c r="AD8" s="134">
        <v>7710.25354849</v>
      </c>
      <c r="AE8" s="134">
        <v>846.45920854000008</v>
      </c>
      <c r="AF8" s="117">
        <v>14.181192036551641</v>
      </c>
      <c r="AG8" s="117">
        <v>-19.575201559758366</v>
      </c>
      <c r="AH8" s="117">
        <v>32.241891987723562</v>
      </c>
    </row>
    <row r="9" spans="2:34" x14ac:dyDescent="0.25">
      <c r="B9" s="135" t="s">
        <v>155</v>
      </c>
      <c r="C9" s="134">
        <v>48101.577957710011</v>
      </c>
      <c r="D9" s="134">
        <v>53626.824374150674</v>
      </c>
      <c r="E9" s="134">
        <v>43601.104290598458</v>
      </c>
      <c r="F9" s="134">
        <v>76031.748521138696</v>
      </c>
      <c r="G9" s="134">
        <v>7643.7119240723623</v>
      </c>
      <c r="H9" s="117">
        <v>11.486621959259537</v>
      </c>
      <c r="I9" s="117">
        <v>-18.695345474129617</v>
      </c>
      <c r="J9" s="117">
        <v>74.380327650401128</v>
      </c>
      <c r="K9" s="134">
        <v>38239.168262130013</v>
      </c>
      <c r="L9" s="134">
        <v>45353.411605400674</v>
      </c>
      <c r="M9" s="134">
        <v>37545.450871209992</v>
      </c>
      <c r="N9" s="134">
        <v>67416.500902498694</v>
      </c>
      <c r="O9" s="134">
        <v>6790.6984922223628</v>
      </c>
      <c r="P9" s="117">
        <v>18.604597501970822</v>
      </c>
      <c r="Q9" s="117">
        <v>-17.215817857594004</v>
      </c>
      <c r="R9" s="117">
        <v>79.559705205708269</v>
      </c>
      <c r="S9" s="134">
        <v>8006.2115275600008</v>
      </c>
      <c r="T9" s="134">
        <v>6462.0023660899997</v>
      </c>
      <c r="U9" s="134">
        <v>4870.6015330100008</v>
      </c>
      <c r="V9" s="134">
        <v>7116.98165384</v>
      </c>
      <c r="W9" s="134">
        <v>721.32262630999992</v>
      </c>
      <c r="X9" s="117">
        <v>-19.287638805873762</v>
      </c>
      <c r="Y9" s="117">
        <v>-24.62705432345604</v>
      </c>
      <c r="Z9" s="117">
        <v>46.121205062770777</v>
      </c>
      <c r="AA9" s="134">
        <v>1856.1981680199997</v>
      </c>
      <c r="AB9" s="134">
        <v>1811.4104026600003</v>
      </c>
      <c r="AC9" s="134">
        <v>1185.051886378466</v>
      </c>
      <c r="AD9" s="134">
        <v>1498.2659647999999</v>
      </c>
      <c r="AE9" s="134">
        <v>131.69080554000001</v>
      </c>
      <c r="AF9" s="117">
        <v>-2.4128762829118817</v>
      </c>
      <c r="AG9" s="117">
        <v>-34.57849835474866</v>
      </c>
      <c r="AH9" s="117">
        <v>26.430410518033966</v>
      </c>
    </row>
    <row r="10" spans="2:34" x14ac:dyDescent="0.25">
      <c r="B10" s="135" t="s">
        <v>156</v>
      </c>
      <c r="C10" s="134">
        <v>143530.32965701632</v>
      </c>
      <c r="D10" s="134">
        <v>157021.07568707876</v>
      </c>
      <c r="E10" s="134">
        <v>166935.0625939467</v>
      </c>
      <c r="F10" s="134">
        <v>223747.99514047848</v>
      </c>
      <c r="G10" s="134">
        <v>24921.422447193505</v>
      </c>
      <c r="H10" s="117">
        <v>9.3992301573474144</v>
      </c>
      <c r="I10" s="117">
        <v>6.3137937779926698</v>
      </c>
      <c r="J10" s="117">
        <v>34.032953690935329</v>
      </c>
      <c r="K10" s="134">
        <v>122507.43411991002</v>
      </c>
      <c r="L10" s="134">
        <v>135902.52336927998</v>
      </c>
      <c r="M10" s="134">
        <v>143928.29230171518</v>
      </c>
      <c r="N10" s="134">
        <v>189890.04222745646</v>
      </c>
      <c r="O10" s="134">
        <v>21106.193019023503</v>
      </c>
      <c r="P10" s="117">
        <v>10.934103179615109</v>
      </c>
      <c r="Q10" s="117">
        <v>5.9055334172326166</v>
      </c>
      <c r="R10" s="117">
        <v>31.933783963330995</v>
      </c>
      <c r="S10" s="134">
        <v>16780.296179240002</v>
      </c>
      <c r="T10" s="134">
        <v>16342.031507020001</v>
      </c>
      <c r="U10" s="134">
        <v>18530.938242690001</v>
      </c>
      <c r="V10" s="134">
        <v>27824.800193221996</v>
      </c>
      <c r="W10" s="134">
        <v>3123.3882013000002</v>
      </c>
      <c r="X10" s="117">
        <v>-2.6117815057531968</v>
      </c>
      <c r="Y10" s="117">
        <v>13.394336773428181</v>
      </c>
      <c r="Z10" s="117">
        <v>50.153218519295393</v>
      </c>
      <c r="AA10" s="134">
        <v>4242.5993578663147</v>
      </c>
      <c r="AB10" s="134">
        <v>4776.5208107787676</v>
      </c>
      <c r="AC10" s="134">
        <v>4475.8320495415346</v>
      </c>
      <c r="AD10" s="134">
        <v>6033.1527198000003</v>
      </c>
      <c r="AE10" s="134">
        <v>691.84122687000013</v>
      </c>
      <c r="AF10" s="117">
        <v>12.584771925788729</v>
      </c>
      <c r="AG10" s="117">
        <v>-6.2951418647374924</v>
      </c>
      <c r="AH10" s="117">
        <v>34.793992558724</v>
      </c>
    </row>
    <row r="11" spans="2:34" x14ac:dyDescent="0.25">
      <c r="B11" s="135" t="s">
        <v>157</v>
      </c>
      <c r="C11" s="134">
        <v>8211.4891615046836</v>
      </c>
      <c r="D11" s="134">
        <v>7334.5506864544723</v>
      </c>
      <c r="E11" s="134">
        <v>6630.9698065057819</v>
      </c>
      <c r="F11" s="134">
        <v>11091.89286542915</v>
      </c>
      <c r="G11" s="134">
        <v>1498.049744245897</v>
      </c>
      <c r="H11" s="117">
        <v>-10.67940854335269</v>
      </c>
      <c r="I11" s="117">
        <v>-9.5926923137646476</v>
      </c>
      <c r="J11" s="117">
        <v>67.274066827248475</v>
      </c>
      <c r="K11" s="134">
        <v>6915.6093998663382</v>
      </c>
      <c r="L11" s="134">
        <v>4900.3605457785907</v>
      </c>
      <c r="M11" s="134">
        <v>4762.3130041612203</v>
      </c>
      <c r="N11" s="134">
        <v>6099.8239727571518</v>
      </c>
      <c r="O11" s="134">
        <v>817.16345452429709</v>
      </c>
      <c r="P11" s="117">
        <v>-29.140582377696134</v>
      </c>
      <c r="Q11" s="117">
        <v>-2.817089484084824</v>
      </c>
      <c r="R11" s="117">
        <v>28.085322561268853</v>
      </c>
      <c r="S11" s="134">
        <v>1158.5121668207998</v>
      </c>
      <c r="T11" s="134">
        <v>2120.661277182</v>
      </c>
      <c r="U11" s="134">
        <v>1531.0574871288004</v>
      </c>
      <c r="V11" s="134">
        <v>4324.0199082719982</v>
      </c>
      <c r="W11" s="134">
        <v>609.45318439160008</v>
      </c>
      <c r="X11" s="117">
        <v>83.050410510710378</v>
      </c>
      <c r="Y11" s="117">
        <v>-27.802827184013246</v>
      </c>
      <c r="Z11" s="117">
        <v>182.4204802643207</v>
      </c>
      <c r="AA11" s="134">
        <v>137.36759481754621</v>
      </c>
      <c r="AB11" s="134">
        <v>313.52886349388166</v>
      </c>
      <c r="AC11" s="134">
        <v>337.59931521576107</v>
      </c>
      <c r="AD11" s="134">
        <v>668.04898440000011</v>
      </c>
      <c r="AE11" s="134">
        <v>71.433105329999989</v>
      </c>
      <c r="AF11" s="117">
        <v>128.24077535194206</v>
      </c>
      <c r="AG11" s="117">
        <v>7.6772681958671178</v>
      </c>
      <c r="AH11" s="117">
        <v>97.882209557518607</v>
      </c>
    </row>
    <row r="12" spans="2:34" x14ac:dyDescent="0.25">
      <c r="B12" s="135" t="s">
        <v>158</v>
      </c>
      <c r="C12" s="134">
        <v>10805.653709561997</v>
      </c>
      <c r="D12" s="134">
        <v>18168.398944129443</v>
      </c>
      <c r="E12" s="134">
        <v>18574.353225855753</v>
      </c>
      <c r="F12" s="134">
        <v>31918.925032176518</v>
      </c>
      <c r="G12" s="134">
        <v>3686.900060907828</v>
      </c>
      <c r="H12" s="117">
        <v>68.137897368042644</v>
      </c>
      <c r="I12" s="117">
        <v>2.2343976647291841</v>
      </c>
      <c r="J12" s="117">
        <v>71.844072544851457</v>
      </c>
      <c r="K12" s="134">
        <v>9376.7615577093256</v>
      </c>
      <c r="L12" s="134">
        <v>15244.152381027965</v>
      </c>
      <c r="M12" s="134">
        <v>14409.908019751703</v>
      </c>
      <c r="N12" s="134">
        <v>25965.915826246652</v>
      </c>
      <c r="O12" s="134">
        <v>3019.6081604301667</v>
      </c>
      <c r="P12" s="117">
        <v>62.573744540775124</v>
      </c>
      <c r="Q12" s="117">
        <v>-5.4725532809191577</v>
      </c>
      <c r="R12" s="117">
        <v>80.194875572107009</v>
      </c>
      <c r="S12" s="134">
        <v>1209.6844670710002</v>
      </c>
      <c r="T12" s="134">
        <v>2524.3302422450001</v>
      </c>
      <c r="U12" s="134">
        <v>3583.095278406</v>
      </c>
      <c r="V12" s="134">
        <v>5238.5597819850009</v>
      </c>
      <c r="W12" s="134">
        <v>582.93599186450012</v>
      </c>
      <c r="X12" s="117">
        <v>108.67675091812509</v>
      </c>
      <c r="Y12" s="117">
        <v>41.942413811094411</v>
      </c>
      <c r="Z12" s="117">
        <v>46.202078788021005</v>
      </c>
      <c r="AA12" s="134">
        <v>219.20768478167093</v>
      </c>
      <c r="AB12" s="134">
        <v>399.91632085647825</v>
      </c>
      <c r="AC12" s="134">
        <v>581.34992769805012</v>
      </c>
      <c r="AD12" s="134">
        <v>714.4494239448635</v>
      </c>
      <c r="AE12" s="134">
        <v>84.355908613161418</v>
      </c>
      <c r="AF12" s="117">
        <v>82.437181093715594</v>
      </c>
      <c r="AG12" s="117">
        <v>45.367892576378416</v>
      </c>
      <c r="AH12" s="117">
        <v>22.894902004003438</v>
      </c>
    </row>
    <row r="13" spans="2:34" x14ac:dyDescent="0.25">
      <c r="B13" s="135" t="s">
        <v>159</v>
      </c>
      <c r="C13" s="134">
        <v>72244.358996579336</v>
      </c>
      <c r="D13" s="134">
        <v>74620.449260684152</v>
      </c>
      <c r="E13" s="134">
        <v>69134.727982788201</v>
      </c>
      <c r="F13" s="134">
        <v>99439.698373529929</v>
      </c>
      <c r="G13" s="134">
        <v>10902.788765320953</v>
      </c>
      <c r="H13" s="117">
        <v>3.2889630375394709</v>
      </c>
      <c r="I13" s="117">
        <v>-7.3514985935447257</v>
      </c>
      <c r="J13" s="117">
        <v>43.834656293558361</v>
      </c>
      <c r="K13" s="134">
        <v>59649.894240157861</v>
      </c>
      <c r="L13" s="134">
        <v>65453.924317327459</v>
      </c>
      <c r="M13" s="134">
        <v>58342.133788822975</v>
      </c>
      <c r="N13" s="134">
        <v>82294.621058497156</v>
      </c>
      <c r="O13" s="134">
        <v>9218.9969843138242</v>
      </c>
      <c r="P13" s="117">
        <v>9.7301598789125343</v>
      </c>
      <c r="Q13" s="117">
        <v>-10.865338637337892</v>
      </c>
      <c r="R13" s="117">
        <v>41.055212955311781</v>
      </c>
      <c r="S13" s="134">
        <v>9967.2227238270007</v>
      </c>
      <c r="T13" s="134">
        <v>6517.0243120350005</v>
      </c>
      <c r="U13" s="134">
        <v>8889.915912712002</v>
      </c>
      <c r="V13" s="134">
        <v>14317.873849284999</v>
      </c>
      <c r="W13" s="134">
        <v>1395.5808866615002</v>
      </c>
      <c r="X13" s="117">
        <v>-34.615444115081104</v>
      </c>
      <c r="Y13" s="117">
        <v>36.410660557073236</v>
      </c>
      <c r="Z13" s="117">
        <v>61.057472195112325</v>
      </c>
      <c r="AA13" s="134">
        <v>2627.2420325944759</v>
      </c>
      <c r="AB13" s="134">
        <v>2649.5006313216904</v>
      </c>
      <c r="AC13" s="134">
        <v>1902.6782812532238</v>
      </c>
      <c r="AD13" s="134">
        <v>2827.2034657477843</v>
      </c>
      <c r="AE13" s="134">
        <v>288.21089434562765</v>
      </c>
      <c r="AF13" s="117">
        <v>0.84722299853103289</v>
      </c>
      <c r="AG13" s="117">
        <v>-28.187287115154149</v>
      </c>
      <c r="AH13" s="117">
        <v>48.590725694604032</v>
      </c>
    </row>
    <row r="14" spans="2:34" x14ac:dyDescent="0.25">
      <c r="B14" s="135" t="s">
        <v>160</v>
      </c>
      <c r="C14" s="134">
        <v>52268.827789370298</v>
      </c>
      <c r="D14" s="134">
        <v>56897.676795810701</v>
      </c>
      <c r="E14" s="134">
        <v>72595.01157879697</v>
      </c>
      <c r="F14" s="134">
        <v>81297.478869342871</v>
      </c>
      <c r="G14" s="134">
        <v>8833.6838767188237</v>
      </c>
      <c r="H14" s="117">
        <v>8.8558500395177298</v>
      </c>
      <c r="I14" s="117">
        <v>27.588709534344364</v>
      </c>
      <c r="J14" s="117">
        <v>11.98769323302602</v>
      </c>
      <c r="K14" s="134">
        <v>46565.168922176475</v>
      </c>
      <c r="L14" s="134">
        <v>50304.086125145986</v>
      </c>
      <c r="M14" s="134">
        <v>66413.937488979267</v>
      </c>
      <c r="N14" s="134">
        <v>75529.68136995552</v>
      </c>
      <c r="O14" s="134">
        <v>8050.4244197552116</v>
      </c>
      <c r="P14" s="117">
        <v>8.0294290550481975</v>
      </c>
      <c r="Q14" s="117">
        <v>32.024935954020435</v>
      </c>
      <c r="R14" s="117">
        <v>13.725648900863497</v>
      </c>
      <c r="S14" s="134">
        <v>4444.8768215212012</v>
      </c>
      <c r="T14" s="134">
        <v>5180.0156755579992</v>
      </c>
      <c r="U14" s="134">
        <v>4526.8695644432</v>
      </c>
      <c r="V14" s="134">
        <v>3944.3466536799997</v>
      </c>
      <c r="W14" s="134">
        <v>535.4181383824</v>
      </c>
      <c r="X14" s="117">
        <v>16.539015220340939</v>
      </c>
      <c r="Y14" s="117">
        <v>-12.608960127218943</v>
      </c>
      <c r="Z14" s="117">
        <v>-12.868117856513717</v>
      </c>
      <c r="AA14" s="134">
        <v>1258.782045672622</v>
      </c>
      <c r="AB14" s="134">
        <v>1413.5749951067157</v>
      </c>
      <c r="AC14" s="134">
        <v>1654.2045253744996</v>
      </c>
      <c r="AD14" s="134">
        <v>1823.4508457073521</v>
      </c>
      <c r="AE14" s="134">
        <v>247.84131858121094</v>
      </c>
      <c r="AF14" s="117">
        <v>12.297041411277929</v>
      </c>
      <c r="AG14" s="117">
        <v>17.022763638346465</v>
      </c>
      <c r="AH14" s="117">
        <v>10.231281424800631</v>
      </c>
    </row>
    <row r="15" spans="2:34" x14ac:dyDescent="0.25">
      <c r="B15" s="135" t="s">
        <v>161</v>
      </c>
      <c r="C15" s="134">
        <v>16374.365041889998</v>
      </c>
      <c r="D15" s="134">
        <v>16291.302036950234</v>
      </c>
      <c r="E15" s="134">
        <v>4442.627442037</v>
      </c>
      <c r="F15" s="134">
        <v>6111.0209355665365</v>
      </c>
      <c r="G15" s="134">
        <v>776.41958839346205</v>
      </c>
      <c r="H15" s="117">
        <v>-0.50727466211524419</v>
      </c>
      <c r="I15" s="117">
        <v>-72.730065209271217</v>
      </c>
      <c r="J15" s="117">
        <v>37.554206723320419</v>
      </c>
      <c r="K15" s="134">
        <v>12477.585611339999</v>
      </c>
      <c r="L15" s="134">
        <v>12914.525712377232</v>
      </c>
      <c r="M15" s="134">
        <v>3759.87199044</v>
      </c>
      <c r="N15" s="134">
        <v>4965.5580840865368</v>
      </c>
      <c r="O15" s="134">
        <v>641.207124993462</v>
      </c>
      <c r="P15" s="117">
        <v>3.5018000649110275</v>
      </c>
      <c r="Q15" s="117">
        <v>-70.886488019946768</v>
      </c>
      <c r="R15" s="117">
        <v>32.067211243153018</v>
      </c>
      <c r="S15" s="134">
        <v>3646.4347852300007</v>
      </c>
      <c r="T15" s="134">
        <v>2715.1813228330006</v>
      </c>
      <c r="U15" s="134">
        <v>513.22254108699997</v>
      </c>
      <c r="V15" s="134">
        <v>966.62798758999998</v>
      </c>
      <c r="W15" s="134">
        <v>112.28528726999997</v>
      </c>
      <c r="X15" s="117">
        <v>-25.538738994293041</v>
      </c>
      <c r="Y15" s="117">
        <v>-81.098038028948011</v>
      </c>
      <c r="Z15" s="117">
        <v>88.34480370692448</v>
      </c>
      <c r="AA15" s="134">
        <v>250.34464532000001</v>
      </c>
      <c r="AB15" s="134">
        <v>661.59500174000004</v>
      </c>
      <c r="AC15" s="134">
        <v>169.53291051000002</v>
      </c>
      <c r="AD15" s="134">
        <v>178.83486389000001</v>
      </c>
      <c r="AE15" s="134">
        <v>22.927176129999999</v>
      </c>
      <c r="AF15" s="117">
        <v>164.2736779507803</v>
      </c>
      <c r="AG15" s="117">
        <v>-74.375122232766699</v>
      </c>
      <c r="AH15" s="117">
        <v>5.4868127681033885</v>
      </c>
    </row>
    <row r="16" spans="2:34" x14ac:dyDescent="0.25">
      <c r="B16" s="135" t="s">
        <v>162</v>
      </c>
      <c r="C16" s="134">
        <v>267.72333352999999</v>
      </c>
      <c r="D16" s="134">
        <v>265.71537212999999</v>
      </c>
      <c r="E16" s="134">
        <v>203.91982321</v>
      </c>
      <c r="F16" s="134">
        <v>84.90089051999999</v>
      </c>
      <c r="G16" s="134">
        <v>2.5853481199999999</v>
      </c>
      <c r="H16" s="117">
        <v>-0.75001359557440117</v>
      </c>
      <c r="I16" s="117">
        <v>-23.256294291384393</v>
      </c>
      <c r="J16" s="117">
        <v>-58.365553096538505</v>
      </c>
      <c r="K16" s="134">
        <v>267.72333352999999</v>
      </c>
      <c r="L16" s="134">
        <v>265.71537212999999</v>
      </c>
      <c r="M16" s="134">
        <v>203.91982321</v>
      </c>
      <c r="N16" s="134">
        <v>84.90089051999999</v>
      </c>
      <c r="O16" s="134">
        <v>2.5853481199999999</v>
      </c>
      <c r="P16" s="117">
        <v>-0.75001359557440117</v>
      </c>
      <c r="Q16" s="117">
        <v>-23.256294291384393</v>
      </c>
      <c r="R16" s="117">
        <v>-58.365553096538505</v>
      </c>
      <c r="S16" s="134">
        <v>0</v>
      </c>
      <c r="T16" s="134">
        <v>0</v>
      </c>
      <c r="U16" s="134">
        <v>0</v>
      </c>
      <c r="V16" s="134">
        <v>0</v>
      </c>
      <c r="W16" s="134">
        <v>0</v>
      </c>
      <c r="X16" s="117">
        <v>0</v>
      </c>
      <c r="Y16" s="117">
        <v>0</v>
      </c>
      <c r="Z16" s="117">
        <v>0</v>
      </c>
      <c r="AA16" s="134">
        <v>0</v>
      </c>
      <c r="AB16" s="134">
        <v>0</v>
      </c>
      <c r="AC16" s="134">
        <v>0</v>
      </c>
      <c r="AD16" s="134">
        <v>0</v>
      </c>
      <c r="AE16" s="134">
        <v>0</v>
      </c>
      <c r="AF16" s="117">
        <v>0</v>
      </c>
      <c r="AG16" s="117">
        <v>0</v>
      </c>
      <c r="AH16" s="117">
        <v>0</v>
      </c>
    </row>
    <row r="17" spans="2:34" x14ac:dyDescent="0.25">
      <c r="B17" s="135" t="s">
        <v>163</v>
      </c>
      <c r="C17" s="134">
        <v>3855.3990294399996</v>
      </c>
      <c r="D17" s="134">
        <v>5745.9015686810362</v>
      </c>
      <c r="E17" s="134">
        <v>9158.2809940823281</v>
      </c>
      <c r="F17" s="134">
        <v>24032.492609252015</v>
      </c>
      <c r="G17" s="134">
        <v>2745.1989727195346</v>
      </c>
      <c r="H17" s="117">
        <v>49.035197778623555</v>
      </c>
      <c r="I17" s="117">
        <v>59.388059203816098</v>
      </c>
      <c r="J17" s="117">
        <v>162.41270195553881</v>
      </c>
      <c r="K17" s="134">
        <v>3519.4745849799997</v>
      </c>
      <c r="L17" s="134">
        <v>5560.891280411036</v>
      </c>
      <c r="M17" s="134">
        <v>8971.1576738623298</v>
      </c>
      <c r="N17" s="134">
        <v>22393.449326573143</v>
      </c>
      <c r="O17" s="134">
        <v>2605.2434963595347</v>
      </c>
      <c r="P17" s="117">
        <v>58.003450405442756</v>
      </c>
      <c r="Q17" s="117">
        <v>61.325895822930434</v>
      </c>
      <c r="R17" s="117">
        <v>149.61604890544908</v>
      </c>
      <c r="S17" s="134">
        <v>231.86886776</v>
      </c>
      <c r="T17" s="134">
        <v>89.142176160000005</v>
      </c>
      <c r="U17" s="134">
        <v>112.27047416000001</v>
      </c>
      <c r="V17" s="134">
        <v>1282.4084733088714</v>
      </c>
      <c r="W17" s="134">
        <v>90.168152839999991</v>
      </c>
      <c r="X17" s="117">
        <v>-61.554918078839194</v>
      </c>
      <c r="Y17" s="117">
        <v>25.945404292674386</v>
      </c>
      <c r="Z17" s="117">
        <v>1042.2490934537898</v>
      </c>
      <c r="AA17" s="134">
        <v>104.0555767</v>
      </c>
      <c r="AB17" s="134">
        <v>95.868112109999998</v>
      </c>
      <c r="AC17" s="134">
        <v>74.852846060000005</v>
      </c>
      <c r="AD17" s="134">
        <v>356.63480936999997</v>
      </c>
      <c r="AE17" s="134">
        <v>49.787323520000008</v>
      </c>
      <c r="AF17" s="117">
        <v>-7.8683573237069995</v>
      </c>
      <c r="AG17" s="117">
        <v>-21.921017935439131</v>
      </c>
      <c r="AH17" s="117">
        <v>376.44789495930615</v>
      </c>
    </row>
    <row r="18" spans="2:34" x14ac:dyDescent="0.25">
      <c r="B18" s="133" t="s">
        <v>164</v>
      </c>
      <c r="C18" s="134">
        <v>1668.4887588903971</v>
      </c>
      <c r="D18" s="134">
        <v>1695.0181044325002</v>
      </c>
      <c r="E18" s="134">
        <v>1735.0656655299999</v>
      </c>
      <c r="F18" s="134">
        <v>3120.8918862409</v>
      </c>
      <c r="G18" s="134">
        <v>194.50744236000003</v>
      </c>
      <c r="H18" s="117">
        <v>1.5900224320208207</v>
      </c>
      <c r="I18" s="117">
        <v>2.3626627345616371</v>
      </c>
      <c r="J18" s="117">
        <v>79.871687178339741</v>
      </c>
      <c r="K18" s="134">
        <v>1663.0018536303971</v>
      </c>
      <c r="L18" s="134">
        <v>1678.3169330525002</v>
      </c>
      <c r="M18" s="134">
        <v>1693.4358163699999</v>
      </c>
      <c r="N18" s="134">
        <v>3057.0604343809</v>
      </c>
      <c r="O18" s="134">
        <v>191.11974815000002</v>
      </c>
      <c r="P18" s="117">
        <v>0.92092978661867664</v>
      </c>
      <c r="Q18" s="117">
        <v>0.9008360113486833</v>
      </c>
      <c r="R18" s="117">
        <v>80.524139434698299</v>
      </c>
      <c r="S18" s="134">
        <v>0</v>
      </c>
      <c r="T18" s="134">
        <v>15.879146879999999</v>
      </c>
      <c r="U18" s="134">
        <v>41.629849159999999</v>
      </c>
      <c r="V18" s="134">
        <v>63.041159610000001</v>
      </c>
      <c r="W18" s="134">
        <v>3.3876942099999998</v>
      </c>
      <c r="X18" s="117">
        <v>0</v>
      </c>
      <c r="Y18" s="117">
        <v>162.16678688471205</v>
      </c>
      <c r="Z18" s="117">
        <v>51.432591955132608</v>
      </c>
      <c r="AA18" s="134">
        <v>5.4869052600000003</v>
      </c>
      <c r="AB18" s="134">
        <v>0.82202450000000005</v>
      </c>
      <c r="AC18" s="134">
        <v>0</v>
      </c>
      <c r="AD18" s="134">
        <v>0.79029225000000003</v>
      </c>
      <c r="AE18" s="134">
        <v>0</v>
      </c>
      <c r="AF18" s="117">
        <v>-85.018430954282593</v>
      </c>
      <c r="AG18" s="117">
        <v>-100</v>
      </c>
      <c r="AH18" s="117">
        <v>0</v>
      </c>
    </row>
    <row r="19" spans="2:34" x14ac:dyDescent="0.25">
      <c r="B19" s="133" t="s">
        <v>165</v>
      </c>
      <c r="C19" s="134">
        <v>39311.85400995129</v>
      </c>
      <c r="D19" s="134">
        <v>42145.259623335711</v>
      </c>
      <c r="E19" s="134">
        <v>48173.677899546885</v>
      </c>
      <c r="F19" s="134">
        <v>53727.081254765217</v>
      </c>
      <c r="G19" s="134">
        <v>4465.6424189911786</v>
      </c>
      <c r="H19" s="117">
        <v>7.2075095025209963</v>
      </c>
      <c r="I19" s="117">
        <v>14.303905896152685</v>
      </c>
      <c r="J19" s="117">
        <v>11.52787911854778</v>
      </c>
      <c r="K19" s="134">
        <v>33899.838889631443</v>
      </c>
      <c r="L19" s="134">
        <v>36654.866217474584</v>
      </c>
      <c r="M19" s="134">
        <v>42824.072133079033</v>
      </c>
      <c r="N19" s="134">
        <v>47172.235293476151</v>
      </c>
      <c r="O19" s="134">
        <v>3919.0008950887109</v>
      </c>
      <c r="P19" s="117">
        <v>8.1269628944631656</v>
      </c>
      <c r="Q19" s="117">
        <v>16.83052361725272</v>
      </c>
      <c r="R19" s="117">
        <v>10.153549029351705</v>
      </c>
      <c r="S19" s="134">
        <v>4473.5831809798501</v>
      </c>
      <c r="T19" s="134">
        <v>4354.2252586011209</v>
      </c>
      <c r="U19" s="134">
        <v>4341.0185409090618</v>
      </c>
      <c r="V19" s="134">
        <v>5225.3488688660727</v>
      </c>
      <c r="W19" s="134">
        <v>449.96595770601937</v>
      </c>
      <c r="X19" s="117">
        <v>-2.6680608708964746</v>
      </c>
      <c r="Y19" s="117">
        <v>-0.30330809518802926</v>
      </c>
      <c r="Z19" s="117">
        <v>20.371493916075778</v>
      </c>
      <c r="AA19" s="134">
        <v>938.43193933999976</v>
      </c>
      <c r="AB19" s="134">
        <v>1136.1681472600001</v>
      </c>
      <c r="AC19" s="134">
        <v>1008.5872255587924</v>
      </c>
      <c r="AD19" s="134">
        <v>1329.4970924229958</v>
      </c>
      <c r="AE19" s="134">
        <v>96.675566196448045</v>
      </c>
      <c r="AF19" s="117">
        <v>21.070916241306577</v>
      </c>
      <c r="AG19" s="117">
        <v>-11.229052848285152</v>
      </c>
      <c r="AH19" s="117">
        <v>31.817760401080641</v>
      </c>
    </row>
    <row r="20" spans="2:34" x14ac:dyDescent="0.25">
      <c r="B20" s="133" t="s">
        <v>166</v>
      </c>
      <c r="C20" s="134">
        <v>29456.125101027323</v>
      </c>
      <c r="D20" s="134">
        <v>32395.044635983897</v>
      </c>
      <c r="E20" s="134">
        <v>33543.535837253767</v>
      </c>
      <c r="F20" s="134">
        <v>38325.721051327411</v>
      </c>
      <c r="G20" s="134">
        <v>2878.2927002814313</v>
      </c>
      <c r="H20" s="117">
        <v>9.9772781548041269</v>
      </c>
      <c r="I20" s="117">
        <v>3.5452681549762213</v>
      </c>
      <c r="J20" s="117">
        <v>14.256652123007573</v>
      </c>
      <c r="K20" s="134">
        <v>24477.790737545783</v>
      </c>
      <c r="L20" s="134">
        <v>27815.452977483263</v>
      </c>
      <c r="M20" s="134">
        <v>29235.11202204262</v>
      </c>
      <c r="N20" s="134">
        <v>33086.453166652558</v>
      </c>
      <c r="O20" s="134">
        <v>2509.1441210131143</v>
      </c>
      <c r="P20" s="117">
        <v>13.63547174548696</v>
      </c>
      <c r="Q20" s="117">
        <v>5.1038501717321587</v>
      </c>
      <c r="R20" s="117">
        <v>13.17368355457682</v>
      </c>
      <c r="S20" s="134">
        <v>4069.7663643153378</v>
      </c>
      <c r="T20" s="134">
        <v>3589.5785826570791</v>
      </c>
      <c r="U20" s="134">
        <v>3440.7397469155494</v>
      </c>
      <c r="V20" s="134">
        <v>4096.0779937155858</v>
      </c>
      <c r="W20" s="134">
        <v>273.01097469999996</v>
      </c>
      <c r="X20" s="117">
        <v>-11.798902901863295</v>
      </c>
      <c r="Y20" s="117">
        <v>-4.1464153051458243</v>
      </c>
      <c r="Z20" s="117">
        <v>19.04643463335216</v>
      </c>
      <c r="AA20" s="134">
        <v>908.56799916620014</v>
      </c>
      <c r="AB20" s="134">
        <v>990.01307584355538</v>
      </c>
      <c r="AC20" s="134">
        <v>867.68406829559569</v>
      </c>
      <c r="AD20" s="134">
        <v>1143.1898909592612</v>
      </c>
      <c r="AE20" s="134">
        <v>96.137604568316917</v>
      </c>
      <c r="AF20" s="117">
        <v>8.9641146014495359</v>
      </c>
      <c r="AG20" s="117">
        <v>-12.35630220779937</v>
      </c>
      <c r="AH20" s="117">
        <v>31.751859084475932</v>
      </c>
    </row>
    <row r="21" spans="2:34" x14ac:dyDescent="0.25">
      <c r="B21" s="133" t="s">
        <v>167</v>
      </c>
      <c r="C21" s="134">
        <v>35.140752499304547</v>
      </c>
      <c r="D21" s="134">
        <v>5.6595101300000001</v>
      </c>
      <c r="E21" s="134">
        <v>1.4250424199999994</v>
      </c>
      <c r="F21" s="134">
        <v>105.12984288000001</v>
      </c>
      <c r="G21" s="134">
        <v>5.8049068200000002</v>
      </c>
      <c r="H21" s="117">
        <v>-83.894738366482031</v>
      </c>
      <c r="I21" s="117">
        <v>-74.820392803148863</v>
      </c>
      <c r="J21" s="117">
        <v>7277.3132227179631</v>
      </c>
      <c r="K21" s="134">
        <v>22.421249789304547</v>
      </c>
      <c r="L21" s="134">
        <v>0</v>
      </c>
      <c r="M21" s="134">
        <v>3.689239999999909E-2</v>
      </c>
      <c r="N21" s="134">
        <v>104.46204761000001</v>
      </c>
      <c r="O21" s="134">
        <v>5.79075791</v>
      </c>
      <c r="P21" s="117">
        <v>-100</v>
      </c>
      <c r="Q21" s="117">
        <v>0</v>
      </c>
      <c r="R21" s="117">
        <v>283053.29880951793</v>
      </c>
      <c r="S21" s="134">
        <v>12.719502709999999</v>
      </c>
      <c r="T21" s="134">
        <v>5.6595101300000001</v>
      </c>
      <c r="U21" s="134">
        <v>1.3881500200000003</v>
      </c>
      <c r="V21" s="134">
        <v>0.66779527000000005</v>
      </c>
      <c r="W21" s="134">
        <v>1.4148909999999987E-2</v>
      </c>
      <c r="X21" s="117">
        <v>-55.505256305731777</v>
      </c>
      <c r="Y21" s="117">
        <v>-75.472258409050681</v>
      </c>
      <c r="Z21" s="117">
        <v>-51.893148407691569</v>
      </c>
      <c r="AA21" s="134">
        <v>0</v>
      </c>
      <c r="AB21" s="134">
        <v>0</v>
      </c>
      <c r="AC21" s="134">
        <v>0</v>
      </c>
      <c r="AD21" s="134">
        <v>0</v>
      </c>
      <c r="AE21" s="134">
        <v>0</v>
      </c>
      <c r="AF21" s="117">
        <v>0</v>
      </c>
      <c r="AG21" s="117">
        <v>0</v>
      </c>
      <c r="AH21" s="117">
        <v>0</v>
      </c>
    </row>
    <row r="22" spans="2:34" x14ac:dyDescent="0.25">
      <c r="B22" s="135" t="s">
        <v>168</v>
      </c>
      <c r="C22" s="134">
        <v>26.26003438</v>
      </c>
      <c r="D22" s="134">
        <v>4.7647909200000003</v>
      </c>
      <c r="E22" s="134">
        <v>1.2306797699999994</v>
      </c>
      <c r="F22" s="134">
        <v>33.712648050000006</v>
      </c>
      <c r="G22" s="134">
        <v>5.8049068200000002</v>
      </c>
      <c r="H22" s="117">
        <v>-81.855351554189397</v>
      </c>
      <c r="I22" s="117">
        <v>-74.171379381322382</v>
      </c>
      <c r="J22" s="117">
        <v>2639.3517689821147</v>
      </c>
      <c r="K22" s="134">
        <v>13.655068460000001</v>
      </c>
      <c r="L22" s="134">
        <v>0</v>
      </c>
      <c r="M22" s="134">
        <v>3.689239999999909E-2</v>
      </c>
      <c r="N22" s="134">
        <v>33.044852780000006</v>
      </c>
      <c r="O22" s="134">
        <v>5.79075791</v>
      </c>
      <c r="P22" s="117">
        <v>-100</v>
      </c>
      <c r="Q22" s="117">
        <v>0</v>
      </c>
      <c r="R22" s="117">
        <v>89470.89476423552</v>
      </c>
      <c r="S22" s="134">
        <v>12.604965919999998</v>
      </c>
      <c r="T22" s="134">
        <v>4.7647909200000003</v>
      </c>
      <c r="U22" s="134">
        <v>1.1937873700000003</v>
      </c>
      <c r="V22" s="134">
        <v>0.66779527000000005</v>
      </c>
      <c r="W22" s="134">
        <v>1.4148909999999987E-2</v>
      </c>
      <c r="X22" s="117">
        <v>-62.199097163445558</v>
      </c>
      <c r="Y22" s="117">
        <v>-74.945650500861845</v>
      </c>
      <c r="Z22" s="117">
        <v>-44.060786134803898</v>
      </c>
      <c r="AA22" s="134">
        <v>0</v>
      </c>
      <c r="AB22" s="134">
        <v>0</v>
      </c>
      <c r="AC22" s="134">
        <v>0</v>
      </c>
      <c r="AD22" s="134">
        <v>0</v>
      </c>
      <c r="AE22" s="134">
        <v>0</v>
      </c>
      <c r="AF22" s="117">
        <v>0</v>
      </c>
      <c r="AG22" s="117">
        <v>0</v>
      </c>
      <c r="AH22" s="117">
        <v>0</v>
      </c>
    </row>
    <row r="23" spans="2:34" x14ac:dyDescent="0.25">
      <c r="B23" s="135" t="s">
        <v>169</v>
      </c>
      <c r="C23" s="134">
        <v>8.8807181193045466</v>
      </c>
      <c r="D23" s="134">
        <v>0.89471920999999999</v>
      </c>
      <c r="E23" s="134">
        <v>0.19436265</v>
      </c>
      <c r="F23" s="134">
        <v>71.41719483</v>
      </c>
      <c r="G23" s="134">
        <v>0</v>
      </c>
      <c r="H23" s="117">
        <v>-89.925147966862113</v>
      </c>
      <c r="I23" s="117">
        <v>-78.276687498416408</v>
      </c>
      <c r="J23" s="117">
        <v>36644.299807601928</v>
      </c>
      <c r="K23" s="134">
        <v>8.7661813293045459</v>
      </c>
      <c r="L23" s="134">
        <v>0</v>
      </c>
      <c r="M23" s="134">
        <v>0</v>
      </c>
      <c r="N23" s="134">
        <v>71.41719483</v>
      </c>
      <c r="O23" s="134">
        <v>0</v>
      </c>
      <c r="P23" s="117">
        <v>-100</v>
      </c>
      <c r="Q23" s="117">
        <v>0</v>
      </c>
      <c r="R23" s="117">
        <v>0</v>
      </c>
      <c r="S23" s="134">
        <v>0.11453679000000001</v>
      </c>
      <c r="T23" s="134">
        <v>0.89471920999999999</v>
      </c>
      <c r="U23" s="134">
        <v>0.19436265</v>
      </c>
      <c r="V23" s="134">
        <v>0</v>
      </c>
      <c r="W23" s="134">
        <v>0</v>
      </c>
      <c r="X23" s="117">
        <v>681.16316163566296</v>
      </c>
      <c r="Y23" s="117">
        <v>-78.276687498416408</v>
      </c>
      <c r="Z23" s="117">
        <v>-100</v>
      </c>
      <c r="AA23" s="134">
        <v>0</v>
      </c>
      <c r="AB23" s="134">
        <v>0</v>
      </c>
      <c r="AC23" s="134">
        <v>0</v>
      </c>
      <c r="AD23" s="134">
        <v>0</v>
      </c>
      <c r="AE23" s="134">
        <v>0</v>
      </c>
      <c r="AF23" s="117">
        <v>0</v>
      </c>
      <c r="AG23" s="117">
        <v>0</v>
      </c>
      <c r="AH23" s="117">
        <v>0</v>
      </c>
    </row>
    <row r="24" spans="2:34" x14ac:dyDescent="0.25">
      <c r="B24" s="133" t="s">
        <v>170</v>
      </c>
      <c r="C24" s="134">
        <v>163.70715136608001</v>
      </c>
      <c r="D24" s="134">
        <v>462.54149307027973</v>
      </c>
      <c r="E24" s="134">
        <v>89.228457179999921</v>
      </c>
      <c r="F24" s="134">
        <v>369.25182457999995</v>
      </c>
      <c r="G24" s="134">
        <v>19.345853084394001</v>
      </c>
      <c r="H24" s="117">
        <v>182.54202043742723</v>
      </c>
      <c r="I24" s="117">
        <v>-80.709091288715513</v>
      </c>
      <c r="J24" s="117">
        <v>313.82742260701752</v>
      </c>
      <c r="K24" s="134">
        <v>155.51845212608001</v>
      </c>
      <c r="L24" s="134">
        <v>457.69313684027975</v>
      </c>
      <c r="M24" s="134">
        <v>77.691794459999926</v>
      </c>
      <c r="N24" s="134">
        <v>312.01161819999999</v>
      </c>
      <c r="O24" s="134">
        <v>16.784420620000002</v>
      </c>
      <c r="P24" s="117">
        <v>194.30149965048804</v>
      </c>
      <c r="Q24" s="117">
        <v>-83.025352969819181</v>
      </c>
      <c r="R24" s="117">
        <v>301.60176550001171</v>
      </c>
      <c r="S24" s="134">
        <v>7.2078089699999994</v>
      </c>
      <c r="T24" s="134">
        <v>3.17084623</v>
      </c>
      <c r="U24" s="134">
        <v>11.292190039999998</v>
      </c>
      <c r="V24" s="134">
        <v>30.143538510000003</v>
      </c>
      <c r="W24" s="134">
        <v>2.2528600000000002E-3</v>
      </c>
      <c r="X24" s="117">
        <v>-56.008181637477563</v>
      </c>
      <c r="Y24" s="117">
        <v>256.12543847640313</v>
      </c>
      <c r="Z24" s="117">
        <v>166.94147373736556</v>
      </c>
      <c r="AA24" s="134">
        <v>0.98089026999999995</v>
      </c>
      <c r="AB24" s="134">
        <v>1.6775100000000001</v>
      </c>
      <c r="AC24" s="134">
        <v>0.24447268</v>
      </c>
      <c r="AD24" s="134">
        <v>27.096667870000001</v>
      </c>
      <c r="AE24" s="134">
        <v>2.5591796043940005</v>
      </c>
      <c r="AF24" s="117">
        <v>71.019129387428848</v>
      </c>
      <c r="AG24" s="117">
        <v>-85.426454685814093</v>
      </c>
      <c r="AH24" s="117">
        <v>10983.720221826015</v>
      </c>
    </row>
    <row r="25" spans="2:34" x14ac:dyDescent="0.25">
      <c r="B25" s="136" t="s">
        <v>171</v>
      </c>
      <c r="C25" s="134">
        <v>19851.732059500595</v>
      </c>
      <c r="D25" s="134">
        <v>33869.335431849569</v>
      </c>
      <c r="E25" s="134">
        <v>39013.507469117358</v>
      </c>
      <c r="F25" s="134">
        <v>25496.871756866287</v>
      </c>
      <c r="G25" s="134">
        <v>124.47505053533892</v>
      </c>
      <c r="H25" s="117">
        <v>70.611487855743363</v>
      </c>
      <c r="I25" s="117">
        <v>15.188287492734162</v>
      </c>
      <c r="J25" s="117">
        <v>-34.646040792283763</v>
      </c>
      <c r="K25" s="134">
        <v>16833.096724847153</v>
      </c>
      <c r="L25" s="134">
        <v>28698.548742447423</v>
      </c>
      <c r="M25" s="134">
        <v>32424.052221825863</v>
      </c>
      <c r="N25" s="134">
        <v>21636.512971166485</v>
      </c>
      <c r="O25" s="134">
        <v>1.7565884435171171</v>
      </c>
      <c r="P25" s="117">
        <v>70.488824555292922</v>
      </c>
      <c r="Q25" s="117">
        <v>12.981504789014384</v>
      </c>
      <c r="R25" s="117">
        <v>-33.270176031229916</v>
      </c>
      <c r="S25" s="134">
        <v>2087.5346354894436</v>
      </c>
      <c r="T25" s="134">
        <v>3878.0153683349495</v>
      </c>
      <c r="U25" s="134">
        <v>5678.3693771151029</v>
      </c>
      <c r="V25" s="134">
        <v>3328.5014116415323</v>
      </c>
      <c r="W25" s="134">
        <v>103.92932074182181</v>
      </c>
      <c r="X25" s="117">
        <v>85.770109027470554</v>
      </c>
      <c r="Y25" s="117">
        <v>46.424622849113327</v>
      </c>
      <c r="Z25" s="117">
        <v>-41.382795119739491</v>
      </c>
      <c r="AA25" s="134">
        <v>931.10069916399993</v>
      </c>
      <c r="AB25" s="134">
        <v>1292.7713210672002</v>
      </c>
      <c r="AC25" s="134">
        <v>911.08587017639525</v>
      </c>
      <c r="AD25" s="134">
        <v>531.85737405826717</v>
      </c>
      <c r="AE25" s="134">
        <v>18.789141349999998</v>
      </c>
      <c r="AF25" s="117">
        <v>38.843341244178063</v>
      </c>
      <c r="AG25" s="117">
        <v>-29.52459144713378</v>
      </c>
      <c r="AH25" s="117">
        <v>-41.623792941131413</v>
      </c>
    </row>
    <row r="26" spans="2:34" x14ac:dyDescent="0.25">
      <c r="B26" s="137" t="s">
        <v>172</v>
      </c>
      <c r="C26" s="134">
        <v>19032.370944537681</v>
      </c>
      <c r="D26" s="134">
        <v>33521.918090263563</v>
      </c>
      <c r="E26" s="134">
        <v>38873.55502702736</v>
      </c>
      <c r="F26" s="134">
        <v>25367.138937046282</v>
      </c>
      <c r="G26" s="134">
        <v>116.96494223533892</v>
      </c>
      <c r="H26" s="117">
        <v>76.131067369115172</v>
      </c>
      <c r="I26" s="117">
        <v>15.964590457961231</v>
      </c>
      <c r="J26" s="117">
        <v>-34.744483957257223</v>
      </c>
      <c r="K26" s="134">
        <v>16381.589327014237</v>
      </c>
      <c r="L26" s="134">
        <v>28485.391216329426</v>
      </c>
      <c r="M26" s="134">
        <v>32326.012063805862</v>
      </c>
      <c r="N26" s="134">
        <v>21538.003293306483</v>
      </c>
      <c r="O26" s="134">
        <v>-5.7535198564828818</v>
      </c>
      <c r="P26" s="117">
        <v>73.886615319768055</v>
      </c>
      <c r="Q26" s="117">
        <v>13.482773742895887</v>
      </c>
      <c r="R26" s="117">
        <v>-33.372532155236925</v>
      </c>
      <c r="S26" s="134">
        <v>1905.6651042294434</v>
      </c>
      <c r="T26" s="134">
        <v>3807.2479630669418</v>
      </c>
      <c r="U26" s="134">
        <v>5636.4570930451027</v>
      </c>
      <c r="V26" s="134">
        <v>3300.7793121515319</v>
      </c>
      <c r="W26" s="134">
        <v>103.92932074182181</v>
      </c>
      <c r="X26" s="117">
        <v>99.785783693951018</v>
      </c>
      <c r="Y26" s="117">
        <v>48.045442475058422</v>
      </c>
      <c r="Z26" s="117">
        <v>-41.438757402688189</v>
      </c>
      <c r="AA26" s="134">
        <v>745.11651329400001</v>
      </c>
      <c r="AB26" s="134">
        <v>1229.2789108672002</v>
      </c>
      <c r="AC26" s="134">
        <v>911.08587017639525</v>
      </c>
      <c r="AD26" s="134">
        <v>528.35633158826704</v>
      </c>
      <c r="AE26" s="134">
        <v>18.789141349999998</v>
      </c>
      <c r="AF26" s="117">
        <v>64.978079123870486</v>
      </c>
      <c r="AG26" s="117">
        <v>-25.884527740440475</v>
      </c>
      <c r="AH26" s="117">
        <v>-42.008064345683238</v>
      </c>
    </row>
    <row r="27" spans="2:34" x14ac:dyDescent="0.25">
      <c r="B27" s="138" t="s">
        <v>173</v>
      </c>
      <c r="C27" s="134">
        <v>8358.4437436744047</v>
      </c>
      <c r="D27" s="134">
        <v>17256.908578162373</v>
      </c>
      <c r="E27" s="134">
        <v>25113.082658008931</v>
      </c>
      <c r="F27" s="134">
        <v>12849.167029909908</v>
      </c>
      <c r="G27" s="134">
        <v>98.234114518088802</v>
      </c>
      <c r="H27" s="117">
        <v>106.46078513386234</v>
      </c>
      <c r="I27" s="117">
        <v>45.524805583012103</v>
      </c>
      <c r="J27" s="117">
        <v>-48.834767898109398</v>
      </c>
      <c r="K27" s="134">
        <v>6774.1721462218165</v>
      </c>
      <c r="L27" s="134">
        <v>14922.208770093617</v>
      </c>
      <c r="M27" s="134">
        <v>21419.967343118526</v>
      </c>
      <c r="N27" s="134">
        <v>11092.646230080174</v>
      </c>
      <c r="O27" s="134">
        <v>21.045772287517021</v>
      </c>
      <c r="P27" s="117">
        <v>120.28092064970973</v>
      </c>
      <c r="Q27" s="117">
        <v>43.544214352820262</v>
      </c>
      <c r="R27" s="117">
        <v>-48.213524080633832</v>
      </c>
      <c r="S27" s="134">
        <v>1332.3827589985885</v>
      </c>
      <c r="T27" s="134">
        <v>1863.4613667316537</v>
      </c>
      <c r="U27" s="134">
        <v>3312.4856999176864</v>
      </c>
      <c r="V27" s="134">
        <v>1458.5820868894659</v>
      </c>
      <c r="W27" s="134">
        <v>58.39920088057179</v>
      </c>
      <c r="X27" s="117">
        <v>39.859312509584022</v>
      </c>
      <c r="Y27" s="117">
        <v>77.759826903602146</v>
      </c>
      <c r="Z27" s="117">
        <v>-55.967143135871922</v>
      </c>
      <c r="AA27" s="134">
        <v>251.88883845399999</v>
      </c>
      <c r="AB27" s="134">
        <v>471.23844133709997</v>
      </c>
      <c r="AC27" s="134">
        <v>380.62961497271544</v>
      </c>
      <c r="AD27" s="134">
        <v>297.93871294026718</v>
      </c>
      <c r="AE27" s="134">
        <v>18.789141349999998</v>
      </c>
      <c r="AF27" s="117">
        <v>87.08190653837076</v>
      </c>
      <c r="AG27" s="117">
        <v>-19.227808772834727</v>
      </c>
      <c r="AH27" s="117">
        <v>-21.724768325863387</v>
      </c>
    </row>
    <row r="28" spans="2:34" x14ac:dyDescent="0.25">
      <c r="B28" s="139" t="s">
        <v>174</v>
      </c>
      <c r="C28" s="134">
        <v>6457.3757940382611</v>
      </c>
      <c r="D28" s="134">
        <v>10920.749084781241</v>
      </c>
      <c r="E28" s="134">
        <v>21235.372279735282</v>
      </c>
      <c r="F28" s="134">
        <v>8873.1161572313067</v>
      </c>
      <c r="G28" s="134">
        <v>30.929779543513707</v>
      </c>
      <c r="H28" s="117">
        <v>69.120544213390303</v>
      </c>
      <c r="I28" s="117">
        <v>94.449777344743922</v>
      </c>
      <c r="J28" s="117">
        <v>-58.215396272101906</v>
      </c>
      <c r="K28" s="134">
        <v>5222.6591596022799</v>
      </c>
      <c r="L28" s="134">
        <v>10149.810481633487</v>
      </c>
      <c r="M28" s="134">
        <v>18515.926140868713</v>
      </c>
      <c r="N28" s="134">
        <v>7624.7038697422358</v>
      </c>
      <c r="O28" s="134">
        <v>-11.805880382683075</v>
      </c>
      <c r="P28" s="117">
        <v>94.341812694635493</v>
      </c>
      <c r="Q28" s="117">
        <v>82.426323864608776</v>
      </c>
      <c r="R28" s="117">
        <v>-58.82083449818456</v>
      </c>
      <c r="S28" s="134">
        <v>1056.5650390279811</v>
      </c>
      <c r="T28" s="134">
        <v>716.10764182295361</v>
      </c>
      <c r="U28" s="134">
        <v>2467.8809421641358</v>
      </c>
      <c r="V28" s="134">
        <v>1027.7380497943038</v>
      </c>
      <c r="W28" s="134">
        <v>23.946518576196784</v>
      </c>
      <c r="X28" s="117">
        <v>-32.223042087237864</v>
      </c>
      <c r="Y28" s="117">
        <v>244.624299201974</v>
      </c>
      <c r="Z28" s="117">
        <v>-58.355444452962182</v>
      </c>
      <c r="AA28" s="134">
        <v>178.15159540800002</v>
      </c>
      <c r="AB28" s="134">
        <v>54.830961324799993</v>
      </c>
      <c r="AC28" s="134">
        <v>251.56519670243534</v>
      </c>
      <c r="AD28" s="134">
        <v>220.67423769476727</v>
      </c>
      <c r="AE28" s="134">
        <v>18.789141349999998</v>
      </c>
      <c r="AF28" s="117">
        <v>-69.222301265825323</v>
      </c>
      <c r="AG28" s="117">
        <v>358.80136080826401</v>
      </c>
      <c r="AH28" s="117">
        <v>-12.279504244860838</v>
      </c>
    </row>
    <row r="29" spans="2:34" x14ac:dyDescent="0.25">
      <c r="B29" s="139" t="s">
        <v>175</v>
      </c>
      <c r="C29" s="134">
        <v>1901.0679496361431</v>
      </c>
      <c r="D29" s="134">
        <v>6336.1594933811302</v>
      </c>
      <c r="E29" s="134">
        <v>3877.7103782736353</v>
      </c>
      <c r="F29" s="134">
        <v>3976.0508726786011</v>
      </c>
      <c r="G29" s="134">
        <v>67.304334974575113</v>
      </c>
      <c r="H29" s="117">
        <v>233.29474070581466</v>
      </c>
      <c r="I29" s="117">
        <v>-38.800303522593396</v>
      </c>
      <c r="J29" s="117">
        <v>2.5360453672857108</v>
      </c>
      <c r="K29" s="134">
        <v>1551.512986619535</v>
      </c>
      <c r="L29" s="134">
        <v>4772.398288460131</v>
      </c>
      <c r="M29" s="134">
        <v>2904.0412022498053</v>
      </c>
      <c r="N29" s="134">
        <v>3467.9423603379391</v>
      </c>
      <c r="O29" s="134">
        <v>32.851652670200096</v>
      </c>
      <c r="P29" s="117">
        <v>207.59641263837051</v>
      </c>
      <c r="Q29" s="117">
        <v>-39.149227983089659</v>
      </c>
      <c r="R29" s="117">
        <v>19.417808454345309</v>
      </c>
      <c r="S29" s="134">
        <v>275.81771997060798</v>
      </c>
      <c r="T29" s="134">
        <v>1147.3537249086996</v>
      </c>
      <c r="U29" s="134">
        <v>844.60475775355007</v>
      </c>
      <c r="V29" s="134">
        <v>430.84403709516226</v>
      </c>
      <c r="W29" s="134">
        <v>34.45268230437501</v>
      </c>
      <c r="X29" s="117">
        <v>315.98260076653719</v>
      </c>
      <c r="Y29" s="117">
        <v>-26.386715847306874</v>
      </c>
      <c r="Z29" s="117">
        <v>-48.988679836340722</v>
      </c>
      <c r="AA29" s="134">
        <v>73.737243045999975</v>
      </c>
      <c r="AB29" s="134">
        <v>416.40748001229997</v>
      </c>
      <c r="AC29" s="134">
        <v>129.06441827028004</v>
      </c>
      <c r="AD29" s="134">
        <v>77.264475245499895</v>
      </c>
      <c r="AE29" s="134">
        <v>0</v>
      </c>
      <c r="AF29" s="117">
        <v>464.71799434178712</v>
      </c>
      <c r="AG29" s="117">
        <v>-69.005259399646775</v>
      </c>
      <c r="AH29" s="117">
        <v>-40.134952544630373</v>
      </c>
    </row>
    <row r="30" spans="2:34" x14ac:dyDescent="0.25">
      <c r="B30" s="138" t="s">
        <v>176</v>
      </c>
      <c r="C30" s="134">
        <v>9622.6654860249764</v>
      </c>
      <c r="D30" s="134">
        <v>15093.888362083517</v>
      </c>
      <c r="E30" s="134">
        <v>13439.624368215078</v>
      </c>
      <c r="F30" s="134">
        <v>12087.508807250297</v>
      </c>
      <c r="G30" s="134">
        <v>18.730827717250094</v>
      </c>
      <c r="H30" s="117">
        <v>56.857664687652424</v>
      </c>
      <c r="I30" s="117">
        <v>-10.95982661448603</v>
      </c>
      <c r="J30" s="117">
        <v>-10.060664821574594</v>
      </c>
      <c r="K30" s="134">
        <v>8591.9553749092229</v>
      </c>
      <c r="L30" s="134">
        <v>12530.953350835229</v>
      </c>
      <c r="M30" s="134">
        <v>10731.975525506165</v>
      </c>
      <c r="N30" s="134">
        <v>10018.67665422631</v>
      </c>
      <c r="O30" s="134">
        <v>-26.799292143999899</v>
      </c>
      <c r="P30" s="117">
        <v>45.845186619904005</v>
      </c>
      <c r="Q30" s="117">
        <v>-14.356272623177201</v>
      </c>
      <c r="R30" s="117">
        <v>-6.6464824634065884</v>
      </c>
      <c r="S30" s="134">
        <v>564.78043627575437</v>
      </c>
      <c r="T30" s="134">
        <v>1868.4412795632886</v>
      </c>
      <c r="U30" s="134">
        <v>2313.7060221174147</v>
      </c>
      <c r="V30" s="134">
        <v>1840.3851743759863</v>
      </c>
      <c r="W30" s="134">
        <v>45.530119861249993</v>
      </c>
      <c r="X30" s="117">
        <v>230.82613340576495</v>
      </c>
      <c r="Y30" s="117">
        <v>23.830812743454157</v>
      </c>
      <c r="Z30" s="117">
        <v>-20.45725961798135</v>
      </c>
      <c r="AA30" s="134">
        <v>465.92967484000002</v>
      </c>
      <c r="AB30" s="134">
        <v>694.49373168499994</v>
      </c>
      <c r="AC30" s="134">
        <v>393.94282059149998</v>
      </c>
      <c r="AD30" s="134">
        <v>228.44697864799991</v>
      </c>
      <c r="AE30" s="134">
        <v>0</v>
      </c>
      <c r="AF30" s="117">
        <v>49.055483946904367</v>
      </c>
      <c r="AG30" s="117">
        <v>-43.276259724374334</v>
      </c>
      <c r="AH30" s="117">
        <v>-42.010117533049652</v>
      </c>
    </row>
    <row r="31" spans="2:34" x14ac:dyDescent="0.25">
      <c r="B31" s="138" t="s">
        <v>177</v>
      </c>
      <c r="C31" s="134">
        <v>1051.2617148383001</v>
      </c>
      <c r="D31" s="134">
        <v>1171.1211500176801</v>
      </c>
      <c r="E31" s="134">
        <v>320.84800080335731</v>
      </c>
      <c r="F31" s="134">
        <v>430.46309988607999</v>
      </c>
      <c r="G31" s="134">
        <v>0</v>
      </c>
      <c r="H31" s="117">
        <v>11.401483901448472</v>
      </c>
      <c r="I31" s="117">
        <v>-72.603346733297954</v>
      </c>
      <c r="J31" s="117">
        <v>34.164183291858507</v>
      </c>
      <c r="K31" s="134">
        <v>1015.4618058832</v>
      </c>
      <c r="L31" s="134">
        <v>1032.22909540058</v>
      </c>
      <c r="M31" s="134">
        <v>174.06919518117729</v>
      </c>
      <c r="N31" s="134">
        <v>426.680409</v>
      </c>
      <c r="O31" s="134">
        <v>0</v>
      </c>
      <c r="P31" s="117">
        <v>1.6511984419538721</v>
      </c>
      <c r="Q31" s="117">
        <v>-83.136573464476342</v>
      </c>
      <c r="R31" s="117">
        <v>145.12114768836392</v>
      </c>
      <c r="S31" s="134">
        <v>8.5019089551000135</v>
      </c>
      <c r="T31" s="134">
        <v>75.34531677199999</v>
      </c>
      <c r="U31" s="134">
        <v>10.265371009999999</v>
      </c>
      <c r="V31" s="134">
        <v>1.8120508860799989</v>
      </c>
      <c r="W31" s="134">
        <v>0</v>
      </c>
      <c r="X31" s="117">
        <v>786.21646232523835</v>
      </c>
      <c r="Y31" s="117">
        <v>-86.375568582366299</v>
      </c>
      <c r="Z31" s="117">
        <v>-82.34792600954421</v>
      </c>
      <c r="AA31" s="134">
        <v>27.298000000000002</v>
      </c>
      <c r="AB31" s="134">
        <v>63.546737845099983</v>
      </c>
      <c r="AC31" s="134">
        <v>136.51343461218005</v>
      </c>
      <c r="AD31" s="134">
        <v>1.9706400000000002</v>
      </c>
      <c r="AE31" s="134">
        <v>0</v>
      </c>
      <c r="AF31" s="117">
        <v>132.78898763682315</v>
      </c>
      <c r="AG31" s="117">
        <v>114.82367032740839</v>
      </c>
      <c r="AH31" s="117">
        <v>-98.556449769505562</v>
      </c>
    </row>
    <row r="32" spans="2:34" x14ac:dyDescent="0.25">
      <c r="B32" s="137" t="s">
        <v>178</v>
      </c>
      <c r="C32" s="134">
        <v>481.16279693999996</v>
      </c>
      <c r="D32" s="134">
        <v>123.99130588999998</v>
      </c>
      <c r="E32" s="134">
        <v>48.480149479999994</v>
      </c>
      <c r="F32" s="134">
        <v>13.345526489999999</v>
      </c>
      <c r="G32" s="134">
        <v>0</v>
      </c>
      <c r="H32" s="117">
        <v>-74.23090341179028</v>
      </c>
      <c r="I32" s="117">
        <v>-60.900363834372705</v>
      </c>
      <c r="J32" s="117">
        <v>-72.472183701691023</v>
      </c>
      <c r="K32" s="134">
        <v>262.67563280999997</v>
      </c>
      <c r="L32" s="134">
        <v>0</v>
      </c>
      <c r="M32" s="134">
        <v>6.9</v>
      </c>
      <c r="N32" s="134">
        <v>0</v>
      </c>
      <c r="O32" s="134">
        <v>0</v>
      </c>
      <c r="P32" s="117">
        <v>-100</v>
      </c>
      <c r="Q32" s="117">
        <v>0</v>
      </c>
      <c r="R32" s="117">
        <v>-100</v>
      </c>
      <c r="S32" s="134">
        <v>120.08323779</v>
      </c>
      <c r="T32" s="134">
        <v>65.719440709999986</v>
      </c>
      <c r="U32" s="134">
        <v>41.580149479999996</v>
      </c>
      <c r="V32" s="134">
        <v>9.9730594899999989</v>
      </c>
      <c r="W32" s="134">
        <v>0</v>
      </c>
      <c r="X32" s="117">
        <v>-45.271761555156189</v>
      </c>
      <c r="Y32" s="117">
        <v>-36.730822674708051</v>
      </c>
      <c r="Z32" s="117">
        <v>-76.014854167859525</v>
      </c>
      <c r="AA32" s="134">
        <v>98.403926339999998</v>
      </c>
      <c r="AB32" s="134">
        <v>58.271865179999999</v>
      </c>
      <c r="AC32" s="134">
        <v>0</v>
      </c>
      <c r="AD32" s="134">
        <v>3.3724669999999999</v>
      </c>
      <c r="AE32" s="134">
        <v>0</v>
      </c>
      <c r="AF32" s="117">
        <v>-40.782987684188377</v>
      </c>
      <c r="AG32" s="117">
        <v>-100</v>
      </c>
      <c r="AH32" s="117">
        <v>0</v>
      </c>
    </row>
    <row r="33" spans="2:34" x14ac:dyDescent="0.25">
      <c r="B33" s="137" t="s">
        <v>179</v>
      </c>
      <c r="C33" s="134">
        <v>146.74612470791129</v>
      </c>
      <c r="D33" s="134">
        <v>91.985810960000009</v>
      </c>
      <c r="E33" s="134">
        <v>3.3197725899999999</v>
      </c>
      <c r="F33" s="134">
        <v>97.624668370000009</v>
      </c>
      <c r="G33" s="134">
        <v>7.5101082999999953</v>
      </c>
      <c r="H33" s="117">
        <v>-37.316361067052476</v>
      </c>
      <c r="I33" s="117">
        <v>-96.390994920462674</v>
      </c>
      <c r="J33" s="117">
        <v>2840.7034886687829</v>
      </c>
      <c r="K33" s="134">
        <v>4.2280439579113356</v>
      </c>
      <c r="L33" s="134">
        <v>91.334107930000002</v>
      </c>
      <c r="M33" s="134">
        <v>2.987638</v>
      </c>
      <c r="N33" s="134">
        <v>95.076092900000006</v>
      </c>
      <c r="O33" s="134">
        <v>7.5101082999999953</v>
      </c>
      <c r="P33" s="117">
        <v>2060.1976904497292</v>
      </c>
      <c r="Q33" s="117">
        <v>-96.728891245875232</v>
      </c>
      <c r="R33" s="117">
        <v>3082.3163616207858</v>
      </c>
      <c r="S33" s="134">
        <v>61.782674969999967</v>
      </c>
      <c r="T33" s="134">
        <v>0.45650000000000002</v>
      </c>
      <c r="U33" s="134">
        <v>0.33213459000000001</v>
      </c>
      <c r="V33" s="134">
        <v>2.42</v>
      </c>
      <c r="W33" s="134">
        <v>0</v>
      </c>
      <c r="X33" s="117">
        <v>-99.261119722929351</v>
      </c>
      <c r="Y33" s="117">
        <v>-27.243244249726178</v>
      </c>
      <c r="Z33" s="117">
        <v>628.62028613159498</v>
      </c>
      <c r="AA33" s="134">
        <v>80.735405779999994</v>
      </c>
      <c r="AB33" s="134">
        <v>0.19520303000000006</v>
      </c>
      <c r="AC33" s="134">
        <v>0</v>
      </c>
      <c r="AD33" s="134">
        <v>0.12857547</v>
      </c>
      <c r="AE33" s="134">
        <v>0</v>
      </c>
      <c r="AF33" s="117">
        <v>-99.758218803616444</v>
      </c>
      <c r="AG33" s="117">
        <v>-100</v>
      </c>
      <c r="AH33" s="117">
        <v>0</v>
      </c>
    </row>
    <row r="34" spans="2:34" x14ac:dyDescent="0.25">
      <c r="B34" s="137" t="s">
        <v>180</v>
      </c>
      <c r="C34" s="134">
        <v>191.45219331499999</v>
      </c>
      <c r="D34" s="134">
        <v>131.44022473600725</v>
      </c>
      <c r="E34" s="134">
        <v>88.152520019999997</v>
      </c>
      <c r="F34" s="134">
        <v>18.762624960000004</v>
      </c>
      <c r="G34" s="134">
        <v>0</v>
      </c>
      <c r="H34" s="117">
        <v>-31.345667834817586</v>
      </c>
      <c r="I34" s="117">
        <v>-32.933376980257748</v>
      </c>
      <c r="J34" s="117">
        <v>-78.715724796360732</v>
      </c>
      <c r="K34" s="134">
        <v>184.603721065</v>
      </c>
      <c r="L34" s="134">
        <v>121.82341818800001</v>
      </c>
      <c r="M34" s="134">
        <v>88.152520019999997</v>
      </c>
      <c r="N34" s="134">
        <v>3.4335849600000024</v>
      </c>
      <c r="O34" s="134">
        <v>0</v>
      </c>
      <c r="P34" s="117">
        <v>-34.008145943545038</v>
      </c>
      <c r="Q34" s="117">
        <v>-27.63910147065361</v>
      </c>
      <c r="R34" s="117">
        <v>-96.104949740267216</v>
      </c>
      <c r="S34" s="134">
        <v>3.6185000000000002E-3</v>
      </c>
      <c r="T34" s="134">
        <v>4.5914645580072397</v>
      </c>
      <c r="U34" s="134">
        <v>0</v>
      </c>
      <c r="V34" s="134">
        <v>15.329040000000001</v>
      </c>
      <c r="W34" s="134">
        <v>0</v>
      </c>
      <c r="X34" s="117">
        <v>126788.61566967636</v>
      </c>
      <c r="Y34" s="117">
        <v>-100</v>
      </c>
      <c r="Z34" s="117">
        <v>0</v>
      </c>
      <c r="AA34" s="134">
        <v>6.8448537500000004</v>
      </c>
      <c r="AB34" s="134">
        <v>5.0253419899999994</v>
      </c>
      <c r="AC34" s="134">
        <v>0</v>
      </c>
      <c r="AD34" s="134">
        <v>0</v>
      </c>
      <c r="AE34" s="134">
        <v>0</v>
      </c>
      <c r="AF34" s="117">
        <v>-26.582186069351749</v>
      </c>
      <c r="AG34" s="117">
        <v>-100</v>
      </c>
      <c r="AH34" s="117">
        <v>0</v>
      </c>
    </row>
    <row r="35" spans="2:34" x14ac:dyDescent="0.25">
      <c r="B35" s="133" t="s">
        <v>181</v>
      </c>
      <c r="C35" s="134">
        <v>917.46778813585377</v>
      </c>
      <c r="D35" s="134">
        <v>411.14193115695639</v>
      </c>
      <c r="E35" s="134">
        <v>813.93724432398574</v>
      </c>
      <c r="F35" s="134">
        <v>1607.2055562648673</v>
      </c>
      <c r="G35" s="134">
        <v>18.675253430542291</v>
      </c>
      <c r="H35" s="117">
        <v>-55.187317040053216</v>
      </c>
      <c r="I35" s="117">
        <v>97.969893762370674</v>
      </c>
      <c r="J35" s="117">
        <v>97.460623343231973</v>
      </c>
      <c r="K35" s="134">
        <v>868.17080340585369</v>
      </c>
      <c r="L35" s="134">
        <v>384.8648112769564</v>
      </c>
      <c r="M35" s="134">
        <v>707.92464720398573</v>
      </c>
      <c r="N35" s="134">
        <v>1489.4708448148672</v>
      </c>
      <c r="O35" s="134">
        <v>18.675253430542291</v>
      </c>
      <c r="P35" s="117">
        <v>-55.669459308338517</v>
      </c>
      <c r="Q35" s="117">
        <v>83.941120741887985</v>
      </c>
      <c r="R35" s="117">
        <v>110.39963090671741</v>
      </c>
      <c r="S35" s="134">
        <v>3.51960498</v>
      </c>
      <c r="T35" s="134">
        <v>3.8851382299999999</v>
      </c>
      <c r="U35" s="134">
        <v>14.480058319999999</v>
      </c>
      <c r="V35" s="134">
        <v>36.281285489999995</v>
      </c>
      <c r="W35" s="134">
        <v>0</v>
      </c>
      <c r="X35" s="117">
        <v>10.385632821783311</v>
      </c>
      <c r="Y35" s="117">
        <v>272.70381290912263</v>
      </c>
      <c r="Z35" s="117">
        <v>150.56035471823984</v>
      </c>
      <c r="AA35" s="134">
        <v>45.777379750000001</v>
      </c>
      <c r="AB35" s="134">
        <v>22.391981649999998</v>
      </c>
      <c r="AC35" s="134">
        <v>91.532538799999998</v>
      </c>
      <c r="AD35" s="134">
        <v>81.453425960000004</v>
      </c>
      <c r="AE35" s="134">
        <v>0</v>
      </c>
      <c r="AF35" s="117">
        <v>-51.085051673364944</v>
      </c>
      <c r="AG35" s="117">
        <v>308.77373084128095</v>
      </c>
      <c r="AH35" s="117">
        <v>-11.011508008122671</v>
      </c>
    </row>
    <row r="36" spans="2:34" x14ac:dyDescent="0.25">
      <c r="B36" s="133" t="s">
        <v>182</v>
      </c>
      <c r="C36" s="134">
        <v>8856.7881099000551</v>
      </c>
      <c r="D36" s="134">
        <v>7498.9827582886264</v>
      </c>
      <c r="E36" s="134">
        <v>9238.4671992446474</v>
      </c>
      <c r="F36" s="134">
        <v>11765.547368171563</v>
      </c>
      <c r="G36" s="134">
        <v>1339.4093240485654</v>
      </c>
      <c r="H36" s="117">
        <v>-15.330674447248924</v>
      </c>
      <c r="I36" s="117">
        <v>23.196272041476142</v>
      </c>
      <c r="J36" s="117">
        <v>27.353890146771676</v>
      </c>
      <c r="K36" s="134">
        <v>7625.2738234111885</v>
      </c>
      <c r="L36" s="134">
        <v>6917.1094383472237</v>
      </c>
      <c r="M36" s="134">
        <v>8146.3387041249534</v>
      </c>
      <c r="N36" s="134">
        <v>10672.535354880247</v>
      </c>
      <c r="O36" s="134">
        <v>1224.3353411446506</v>
      </c>
      <c r="P36" s="117">
        <v>-9.2870682609423376</v>
      </c>
      <c r="Q36" s="117">
        <v>17.770851780414251</v>
      </c>
      <c r="R36" s="117">
        <v>31.010208911104286</v>
      </c>
      <c r="S36" s="134">
        <v>1051.9511549043459</v>
      </c>
      <c r="T36" s="134">
        <v>472.89543714089626</v>
      </c>
      <c r="U36" s="134">
        <v>828.0459262657248</v>
      </c>
      <c r="V36" s="134">
        <v>987.2311114672998</v>
      </c>
      <c r="W36" s="134">
        <v>102.29485281309736</v>
      </c>
      <c r="X36" s="117">
        <v>-55.045874997504349</v>
      </c>
      <c r="Y36" s="117">
        <v>75.101272127312498</v>
      </c>
      <c r="Z36" s="117">
        <v>19.224197614190253</v>
      </c>
      <c r="AA36" s="134">
        <v>179.5631315845196</v>
      </c>
      <c r="AB36" s="134">
        <v>108.97788280050676</v>
      </c>
      <c r="AC36" s="134">
        <v>264.08256885397071</v>
      </c>
      <c r="AD36" s="134">
        <v>105.78090182401627</v>
      </c>
      <c r="AE36" s="134">
        <v>12.779130090817539</v>
      </c>
      <c r="AF36" s="117">
        <v>-39.309432933780542</v>
      </c>
      <c r="AG36" s="117">
        <v>142.32675664785691</v>
      </c>
      <c r="AH36" s="117">
        <v>-59.944004527421214</v>
      </c>
    </row>
    <row r="37" spans="2:34" x14ac:dyDescent="0.25">
      <c r="B37" s="133" t="s">
        <v>183</v>
      </c>
      <c r="C37" s="134">
        <v>30504.932954119857</v>
      </c>
      <c r="D37" s="134">
        <v>24783.146953387386</v>
      </c>
      <c r="E37" s="134">
        <v>30912.846449427649</v>
      </c>
      <c r="F37" s="134">
        <v>34273.234998453976</v>
      </c>
      <c r="G37" s="134">
        <v>4252.7235775584722</v>
      </c>
      <c r="H37" s="117">
        <v>-18.756920427716306</v>
      </c>
      <c r="I37" s="117">
        <v>24.733337971844811</v>
      </c>
      <c r="J37" s="117">
        <v>10.870524506773616</v>
      </c>
      <c r="K37" s="134">
        <v>26928.173970946093</v>
      </c>
      <c r="L37" s="134">
        <v>22858.17610663798</v>
      </c>
      <c r="M37" s="134">
        <v>27592.256515436166</v>
      </c>
      <c r="N37" s="134">
        <v>30802.51584420375</v>
      </c>
      <c r="O37" s="134">
        <v>3869.9246961743106</v>
      </c>
      <c r="P37" s="117">
        <v>-15.114273506623208</v>
      </c>
      <c r="Q37" s="117">
        <v>20.710665569784524</v>
      </c>
      <c r="R37" s="117">
        <v>11.634638605840886</v>
      </c>
      <c r="S37" s="134">
        <v>3074.8252839332758</v>
      </c>
      <c r="T37" s="134">
        <v>1626.7612794500051</v>
      </c>
      <c r="U37" s="134">
        <v>2486.191462979747</v>
      </c>
      <c r="V37" s="134">
        <v>3010.4536817559683</v>
      </c>
      <c r="W37" s="134">
        <v>319.58916300554466</v>
      </c>
      <c r="X37" s="117">
        <v>-47.094188149478413</v>
      </c>
      <c r="Y37" s="117">
        <v>52.830749931563922</v>
      </c>
      <c r="Z37" s="117">
        <v>21.086960782492724</v>
      </c>
      <c r="AA37" s="134">
        <v>501.93369924048983</v>
      </c>
      <c r="AB37" s="134">
        <v>298.20956729940036</v>
      </c>
      <c r="AC37" s="134">
        <v>834.39847101173757</v>
      </c>
      <c r="AD37" s="134">
        <v>460.26547249425539</v>
      </c>
      <c r="AE37" s="134">
        <v>63.209718378617019</v>
      </c>
      <c r="AF37" s="117">
        <v>-40.587856971818866</v>
      </c>
      <c r="AG37" s="117">
        <v>179.80271678339787</v>
      </c>
      <c r="AH37" s="117">
        <v>-44.838648621183687</v>
      </c>
    </row>
    <row r="38" spans="2:34" x14ac:dyDescent="0.25">
      <c r="B38" s="133" t="s">
        <v>184</v>
      </c>
      <c r="C38" s="134">
        <v>20.504178889999999</v>
      </c>
      <c r="D38" s="134">
        <v>35.818880419999999</v>
      </c>
      <c r="E38" s="134">
        <v>248.44076998</v>
      </c>
      <c r="F38" s="134">
        <v>6.8532384300000038</v>
      </c>
      <c r="G38" s="134">
        <v>4.8025015499999988</v>
      </c>
      <c r="H38" s="117">
        <v>74.690635563412229</v>
      </c>
      <c r="I38" s="117">
        <v>593.60283478117719</v>
      </c>
      <c r="J38" s="117">
        <v>-97.241500084486248</v>
      </c>
      <c r="K38" s="134">
        <v>14.579803219999999</v>
      </c>
      <c r="L38" s="134">
        <v>33.158751100000003</v>
      </c>
      <c r="M38" s="134">
        <v>248.44076998</v>
      </c>
      <c r="N38" s="134">
        <v>6.7382384300000036</v>
      </c>
      <c r="O38" s="134">
        <v>4.8025015499999988</v>
      </c>
      <c r="P38" s="117">
        <v>127.42934592226962</v>
      </c>
      <c r="Q38" s="117">
        <v>649.24646356780306</v>
      </c>
      <c r="R38" s="117">
        <v>-97.287788783401993</v>
      </c>
      <c r="S38" s="134">
        <v>0.30851950000000006</v>
      </c>
      <c r="T38" s="134">
        <v>4.5599999999999998E-3</v>
      </c>
      <c r="U38" s="134">
        <v>0</v>
      </c>
      <c r="V38" s="134">
        <v>0</v>
      </c>
      <c r="W38" s="134">
        <v>0</v>
      </c>
      <c r="X38" s="117">
        <v>-98.521973489520107</v>
      </c>
      <c r="Y38" s="117">
        <v>-100</v>
      </c>
      <c r="Z38" s="117">
        <v>0</v>
      </c>
      <c r="AA38" s="134">
        <v>5.6158561700000007</v>
      </c>
      <c r="AB38" s="134">
        <v>2.6555693200000001</v>
      </c>
      <c r="AC38" s="134">
        <v>0</v>
      </c>
      <c r="AD38" s="134">
        <v>0.115</v>
      </c>
      <c r="AE38" s="134">
        <v>0</v>
      </c>
      <c r="AF38" s="117">
        <v>-52.713010454468247</v>
      </c>
      <c r="AG38" s="117">
        <v>-100</v>
      </c>
      <c r="AH38" s="117">
        <v>0</v>
      </c>
    </row>
    <row r="39" spans="2:34" x14ac:dyDescent="0.25">
      <c r="B39" s="133" t="s">
        <v>185</v>
      </c>
      <c r="C39" s="134">
        <v>74229.603490711394</v>
      </c>
      <c r="D39" s="134">
        <v>58924.350803418398</v>
      </c>
      <c r="E39" s="134">
        <v>71305.538275108978</v>
      </c>
      <c r="F39" s="134">
        <v>83437.64304833136</v>
      </c>
      <c r="G39" s="134">
        <v>9934.869680302947</v>
      </c>
      <c r="H39" s="117">
        <v>-20.618798925967852</v>
      </c>
      <c r="I39" s="117">
        <v>21.012004889109964</v>
      </c>
      <c r="J39" s="117">
        <v>17.014253123529688</v>
      </c>
      <c r="K39" s="134">
        <v>65216.088954975916</v>
      </c>
      <c r="L39" s="134">
        <v>54350.799875043769</v>
      </c>
      <c r="M39" s="134">
        <v>63373.856648426554</v>
      </c>
      <c r="N39" s="134">
        <v>74801.438708170608</v>
      </c>
      <c r="O39" s="134">
        <v>9038.0992067665702</v>
      </c>
      <c r="P39" s="117">
        <v>-16.660442620889697</v>
      </c>
      <c r="Q39" s="117">
        <v>16.601516066235298</v>
      </c>
      <c r="R39" s="117">
        <v>18.032012984691505</v>
      </c>
      <c r="S39" s="134">
        <v>7258.4332824830999</v>
      </c>
      <c r="T39" s="134">
        <v>3803.7853190880664</v>
      </c>
      <c r="U39" s="134">
        <v>5935.4179771561085</v>
      </c>
      <c r="V39" s="134">
        <v>6970.4234512260728</v>
      </c>
      <c r="W39" s="134">
        <v>747.33519193960433</v>
      </c>
      <c r="X39" s="117">
        <v>-47.594953744800463</v>
      </c>
      <c r="Y39" s="117">
        <v>56.039772995892612</v>
      </c>
      <c r="Z39" s="117">
        <v>17.437785814805864</v>
      </c>
      <c r="AA39" s="134">
        <v>1755.0812532523757</v>
      </c>
      <c r="AB39" s="134">
        <v>769.76560928656636</v>
      </c>
      <c r="AC39" s="134">
        <v>1996.2636495263173</v>
      </c>
      <c r="AD39" s="134">
        <v>1665.7808889346775</v>
      </c>
      <c r="AE39" s="134">
        <v>149.43528159677302</v>
      </c>
      <c r="AF39" s="117">
        <v>-56.14074232403209</v>
      </c>
      <c r="AG39" s="117">
        <v>159.33396159078774</v>
      </c>
      <c r="AH39" s="117">
        <v>-16.555065793541768</v>
      </c>
    </row>
    <row r="40" spans="2:34" x14ac:dyDescent="0.25">
      <c r="B40" s="140" t="s">
        <v>186</v>
      </c>
      <c r="C40" s="134">
        <v>417145.73937457841</v>
      </c>
      <c r="D40" s="134">
        <v>435177.11916446395</v>
      </c>
      <c r="E40" s="134">
        <v>459416.66545300779</v>
      </c>
      <c r="F40" s="134">
        <v>582243.58992326725</v>
      </c>
      <c r="G40" s="134">
        <v>59327.886989461724</v>
      </c>
      <c r="H40" s="117">
        <v>4.3225611789586473</v>
      </c>
      <c r="I40" s="117">
        <v>5.5700415350612991</v>
      </c>
      <c r="J40" s="117">
        <v>26.735408988515029</v>
      </c>
      <c r="K40" s="134">
        <v>354715.34117541916</v>
      </c>
      <c r="L40" s="134">
        <v>379846.05432930286</v>
      </c>
      <c r="M40" s="134">
        <v>400731.9108257867</v>
      </c>
      <c r="N40" s="134">
        <v>507891.88595312042</v>
      </c>
      <c r="O40" s="134">
        <v>51945.361011010267</v>
      </c>
      <c r="P40" s="117">
        <v>7.0847550801180823</v>
      </c>
      <c r="Q40" s="117">
        <v>5.4985055809944274</v>
      </c>
      <c r="R40" s="117">
        <v>26.741063596984226</v>
      </c>
      <c r="S40" s="134">
        <v>50704.660698055355</v>
      </c>
      <c r="T40" s="134">
        <v>43362.217818845114</v>
      </c>
      <c r="U40" s="134">
        <v>46805.606069828289</v>
      </c>
      <c r="V40" s="134">
        <v>60938.988605513397</v>
      </c>
      <c r="W40" s="134">
        <v>6046.6938246060881</v>
      </c>
      <c r="X40" s="117">
        <v>-14.480804679739906</v>
      </c>
      <c r="Y40" s="117">
        <v>7.9409873945300982</v>
      </c>
      <c r="Z40" s="117">
        <v>30.195918229538176</v>
      </c>
      <c r="AA40" s="134">
        <v>11725.737501103898</v>
      </c>
      <c r="AB40" s="134">
        <v>11968.847016315995</v>
      </c>
      <c r="AC40" s="134">
        <v>11879.148557392809</v>
      </c>
      <c r="AD40" s="134">
        <v>13412.715364633475</v>
      </c>
      <c r="AE40" s="134">
        <v>1335.8321538453665</v>
      </c>
      <c r="AF40" s="117">
        <v>2.0732982909536308</v>
      </c>
      <c r="AG40" s="117">
        <v>-0.74943274653697023</v>
      </c>
      <c r="AH40" s="117">
        <v>12.909736752860734</v>
      </c>
    </row>
    <row r="41" spans="2:34" x14ac:dyDescent="0.25">
      <c r="B41" s="141" t="s">
        <v>187</v>
      </c>
      <c r="C41" s="134">
        <v>0</v>
      </c>
      <c r="D41" s="134">
        <v>0</v>
      </c>
      <c r="E41" s="134">
        <v>0</v>
      </c>
      <c r="F41" s="134">
        <v>0</v>
      </c>
      <c r="G41" s="134">
        <v>0</v>
      </c>
      <c r="H41" s="117">
        <v>0</v>
      </c>
      <c r="I41" s="117">
        <v>0</v>
      </c>
      <c r="J41" s="117">
        <v>0</v>
      </c>
      <c r="K41" s="134">
        <v>0</v>
      </c>
      <c r="L41" s="134">
        <v>0</v>
      </c>
      <c r="M41" s="134">
        <v>0</v>
      </c>
      <c r="N41" s="134">
        <v>0</v>
      </c>
      <c r="O41" s="134">
        <v>0</v>
      </c>
      <c r="P41" s="117">
        <v>0</v>
      </c>
      <c r="Q41" s="117">
        <v>0</v>
      </c>
      <c r="R41" s="117">
        <v>0</v>
      </c>
      <c r="S41" s="134">
        <v>0</v>
      </c>
      <c r="T41" s="134">
        <v>0</v>
      </c>
      <c r="U41" s="134">
        <v>0</v>
      </c>
      <c r="V41" s="134">
        <v>0</v>
      </c>
      <c r="W41" s="134">
        <v>0</v>
      </c>
      <c r="X41" s="117">
        <v>0</v>
      </c>
      <c r="Y41" s="117">
        <v>0</v>
      </c>
      <c r="Z41" s="117">
        <v>0</v>
      </c>
      <c r="AA41" s="134">
        <v>0</v>
      </c>
      <c r="AB41" s="134">
        <v>0</v>
      </c>
      <c r="AC41" s="134">
        <v>0</v>
      </c>
      <c r="AD41" s="134">
        <v>0</v>
      </c>
      <c r="AE41" s="134">
        <v>0</v>
      </c>
      <c r="AF41" s="117">
        <v>0</v>
      </c>
      <c r="AG41" s="117">
        <v>0</v>
      </c>
      <c r="AH41" s="117">
        <v>0</v>
      </c>
    </row>
    <row r="42" spans="2:34" x14ac:dyDescent="0.25">
      <c r="B42" s="133" t="s">
        <v>188</v>
      </c>
      <c r="C42" s="134">
        <v>359819.97568945785</v>
      </c>
      <c r="D42" s="134">
        <v>378136.30852796551</v>
      </c>
      <c r="E42" s="134">
        <v>372972.19212536875</v>
      </c>
      <c r="F42" s="134">
        <v>509365.64503003628</v>
      </c>
      <c r="G42" s="134">
        <v>54891.895726411654</v>
      </c>
      <c r="H42" s="117">
        <v>5.0904157845632083</v>
      </c>
      <c r="I42" s="117">
        <v>-1.3656758915058909</v>
      </c>
      <c r="J42" s="117">
        <v>36.569335672837781</v>
      </c>
      <c r="K42" s="134">
        <v>304367.24654974235</v>
      </c>
      <c r="L42" s="134">
        <v>328666.36192932806</v>
      </c>
      <c r="M42" s="134">
        <v>326156.99992555153</v>
      </c>
      <c r="N42" s="134">
        <v>442404.52450258838</v>
      </c>
      <c r="O42" s="134">
        <v>47808.70962913867</v>
      </c>
      <c r="P42" s="117">
        <v>7.983485626340066</v>
      </c>
      <c r="Q42" s="117">
        <v>-0.76349827498200584</v>
      </c>
      <c r="R42" s="117">
        <v>35.641585065956406</v>
      </c>
      <c r="S42" s="134">
        <v>45718.287439745509</v>
      </c>
      <c r="T42" s="134">
        <v>39332.417792421838</v>
      </c>
      <c r="U42" s="134">
        <v>38435.759303616134</v>
      </c>
      <c r="V42" s="134">
        <v>55444.430845102586</v>
      </c>
      <c r="W42" s="134">
        <v>5810.6809220713176</v>
      </c>
      <c r="X42" s="117">
        <v>-13.967867137936734</v>
      </c>
      <c r="Y42" s="117">
        <v>-2.2796932889756474</v>
      </c>
      <c r="Z42" s="117">
        <v>44.252206407917207</v>
      </c>
      <c r="AA42" s="134">
        <v>9734.4416999699988</v>
      </c>
      <c r="AB42" s="134">
        <v>10137.528806215596</v>
      </c>
      <c r="AC42" s="134">
        <v>8379.4328962011041</v>
      </c>
      <c r="AD42" s="134">
        <v>11516.689682345299</v>
      </c>
      <c r="AE42" s="134">
        <v>1272.5051752016668</v>
      </c>
      <c r="AF42" s="117">
        <v>4.1408343556758824</v>
      </c>
      <c r="AG42" s="117">
        <v>-17.342450449428615</v>
      </c>
      <c r="AH42" s="117">
        <v>37.439965508483276</v>
      </c>
    </row>
    <row r="43" spans="2:34" x14ac:dyDescent="0.25">
      <c r="B43" s="135" t="s">
        <v>189</v>
      </c>
      <c r="C43" s="134">
        <v>335598.0764346965</v>
      </c>
      <c r="D43" s="134">
        <v>350654.04099020321</v>
      </c>
      <c r="E43" s="134">
        <v>342440.32737601473</v>
      </c>
      <c r="F43" s="134">
        <v>464186.30203162157</v>
      </c>
      <c r="G43" s="134">
        <v>49286.897544384556</v>
      </c>
      <c r="H43" s="117">
        <v>4.4863083589325718</v>
      </c>
      <c r="I43" s="117">
        <v>-2.3423981058350227</v>
      </c>
      <c r="J43" s="117">
        <v>35.552464158791764</v>
      </c>
      <c r="K43" s="134">
        <v>285281.27454575099</v>
      </c>
      <c r="L43" s="134">
        <v>305722.72401486582</v>
      </c>
      <c r="M43" s="134">
        <v>298351.42386149749</v>
      </c>
      <c r="N43" s="134">
        <v>402230.00314774422</v>
      </c>
      <c r="O43" s="134">
        <v>42683.847944579255</v>
      </c>
      <c r="P43" s="117">
        <v>7.1653667075287144</v>
      </c>
      <c r="Q43" s="117">
        <v>-2.4111063962029515</v>
      </c>
      <c r="R43" s="117">
        <v>34.817524227559879</v>
      </c>
      <c r="S43" s="134">
        <v>41784.148687275505</v>
      </c>
      <c r="T43" s="134">
        <v>36070.609249041838</v>
      </c>
      <c r="U43" s="134">
        <v>36443.455352696132</v>
      </c>
      <c r="V43" s="134">
        <v>51702.869654012036</v>
      </c>
      <c r="W43" s="134">
        <v>5456.7226472652974</v>
      </c>
      <c r="X43" s="117">
        <v>-13.673940041223354</v>
      </c>
      <c r="Y43" s="117">
        <v>1.0336562409579986</v>
      </c>
      <c r="Z43" s="117">
        <v>41.871480499411518</v>
      </c>
      <c r="AA43" s="134">
        <v>8532.6532016700003</v>
      </c>
      <c r="AB43" s="134">
        <v>8860.7077262955972</v>
      </c>
      <c r="AC43" s="134">
        <v>7645.4481618211048</v>
      </c>
      <c r="AD43" s="134">
        <v>10253.4292298653</v>
      </c>
      <c r="AE43" s="134">
        <v>1146.3269525399999</v>
      </c>
      <c r="AF43" s="117">
        <v>3.8446953939413655</v>
      </c>
      <c r="AG43" s="117">
        <v>-13.715152355923118</v>
      </c>
      <c r="AH43" s="117">
        <v>34.111552558391665</v>
      </c>
    </row>
    <row r="44" spans="2:34" x14ac:dyDescent="0.25">
      <c r="B44" s="135" t="s">
        <v>190</v>
      </c>
      <c r="C44" s="134">
        <v>13247.482245771962</v>
      </c>
      <c r="D44" s="134">
        <v>19023.418225202928</v>
      </c>
      <c r="E44" s="134">
        <v>25973.895574900253</v>
      </c>
      <c r="F44" s="134">
        <v>38306.432216859997</v>
      </c>
      <c r="G44" s="134">
        <v>5023.9544111650011</v>
      </c>
      <c r="H44" s="117">
        <v>43.600254541004588</v>
      </c>
      <c r="I44" s="117">
        <v>36.536427194188875</v>
      </c>
      <c r="J44" s="117">
        <v>47.480504441071325</v>
      </c>
      <c r="K44" s="134">
        <v>12684.432880341961</v>
      </c>
      <c r="L44" s="134">
        <v>17963.370963152927</v>
      </c>
      <c r="M44" s="134">
        <v>23895.178381050253</v>
      </c>
      <c r="N44" s="134">
        <v>34586.087780549999</v>
      </c>
      <c r="O44" s="134">
        <v>4647.8486667333345</v>
      </c>
      <c r="P44" s="117">
        <v>41.617454501983616</v>
      </c>
      <c r="Q44" s="117">
        <v>33.021683012975956</v>
      </c>
      <c r="R44" s="117">
        <v>44.740864575332175</v>
      </c>
      <c r="S44" s="134">
        <v>434.36492145000005</v>
      </c>
      <c r="T44" s="134">
        <v>781.27331101000004</v>
      </c>
      <c r="U44" s="134">
        <v>1525.0894198599999</v>
      </c>
      <c r="V44" s="134">
        <v>2732.1780534200002</v>
      </c>
      <c r="W44" s="134">
        <v>264.06405282000003</v>
      </c>
      <c r="X44" s="117">
        <v>79.865654989345813</v>
      </c>
      <c r="Y44" s="117">
        <v>95.205621178640172</v>
      </c>
      <c r="Z44" s="117">
        <v>79.148712058523657</v>
      </c>
      <c r="AA44" s="134">
        <v>128.68444398</v>
      </c>
      <c r="AB44" s="134">
        <v>278.77395104000004</v>
      </c>
      <c r="AC44" s="134">
        <v>553.62777399000004</v>
      </c>
      <c r="AD44" s="134">
        <v>988.16638288999991</v>
      </c>
      <c r="AE44" s="134">
        <v>112.04169161166665</v>
      </c>
      <c r="AF44" s="117">
        <v>116.63376117421527</v>
      </c>
      <c r="AG44" s="117">
        <v>98.593796846737106</v>
      </c>
      <c r="AH44" s="117">
        <v>78.489308036025079</v>
      </c>
    </row>
    <row r="45" spans="2:34" x14ac:dyDescent="0.25">
      <c r="B45" s="135" t="s">
        <v>191</v>
      </c>
      <c r="C45" s="134">
        <v>11868.284626987645</v>
      </c>
      <c r="D45" s="134">
        <v>17634.601053374958</v>
      </c>
      <c r="E45" s="134">
        <v>23335.021887400009</v>
      </c>
      <c r="F45" s="134">
        <v>35010.37952124999</v>
      </c>
      <c r="G45" s="134">
        <v>4708.6631928716679</v>
      </c>
      <c r="H45" s="117">
        <v>48.585929707778625</v>
      </c>
      <c r="I45" s="117">
        <v>32.325204390910159</v>
      </c>
      <c r="J45" s="117">
        <v>50.033626238654662</v>
      </c>
      <c r="K45" s="134">
        <v>11439.257326627645</v>
      </c>
      <c r="L45" s="134">
        <v>16711.64112880496</v>
      </c>
      <c r="M45" s="134">
        <v>21508.894924210006</v>
      </c>
      <c r="N45" s="134">
        <v>31699.820303679997</v>
      </c>
      <c r="O45" s="134">
        <v>4380.016007780001</v>
      </c>
      <c r="P45" s="117">
        <v>46.09026313189549</v>
      </c>
      <c r="Q45" s="117">
        <v>28.706060394848215</v>
      </c>
      <c r="R45" s="117">
        <v>47.380050976023313</v>
      </c>
      <c r="S45" s="134">
        <v>329.67138725000001</v>
      </c>
      <c r="T45" s="134">
        <v>738.91218597</v>
      </c>
      <c r="U45" s="134">
        <v>1399.2000058500003</v>
      </c>
      <c r="V45" s="134">
        <v>2484.5678519099997</v>
      </c>
      <c r="W45" s="134">
        <v>247.67388</v>
      </c>
      <c r="X45" s="117">
        <v>124.13597738455233</v>
      </c>
      <c r="Y45" s="117">
        <v>89.359443844225368</v>
      </c>
      <c r="Z45" s="117">
        <v>77.570600451838118</v>
      </c>
      <c r="AA45" s="134">
        <v>99.355913109999989</v>
      </c>
      <c r="AB45" s="134">
        <v>184.0477386</v>
      </c>
      <c r="AC45" s="134">
        <v>426.92695734</v>
      </c>
      <c r="AD45" s="134">
        <v>825.99136565999993</v>
      </c>
      <c r="AE45" s="134">
        <v>80.97330509166666</v>
      </c>
      <c r="AF45" s="117">
        <v>85.240850633857178</v>
      </c>
      <c r="AG45" s="117">
        <v>131.9653371388938</v>
      </c>
      <c r="AH45" s="117">
        <v>93.473696485787698</v>
      </c>
    </row>
    <row r="46" spans="2:34" x14ac:dyDescent="0.25">
      <c r="B46" s="135" t="s">
        <v>192</v>
      </c>
      <c r="C46" s="134">
        <v>194.67895488075834</v>
      </c>
      <c r="D46" s="134">
        <v>108.53376170796777</v>
      </c>
      <c r="E46" s="134">
        <v>214.50834162409222</v>
      </c>
      <c r="F46" s="134">
        <v>341.19425554999998</v>
      </c>
      <c r="G46" s="134">
        <v>12.037391599999999</v>
      </c>
      <c r="H46" s="117">
        <v>-44.249874479527001</v>
      </c>
      <c r="I46" s="117">
        <v>97.642040825297002</v>
      </c>
      <c r="J46" s="117">
        <v>59.058735416412908</v>
      </c>
      <c r="K46" s="134">
        <v>194.67895488075834</v>
      </c>
      <c r="L46" s="134">
        <v>108.53376170796777</v>
      </c>
      <c r="M46" s="134">
        <v>214.50834162409222</v>
      </c>
      <c r="N46" s="134">
        <v>341.19425554999998</v>
      </c>
      <c r="O46" s="134">
        <v>12.037391599999999</v>
      </c>
      <c r="P46" s="117">
        <v>-44.249874479527001</v>
      </c>
      <c r="Q46" s="117">
        <v>97.642040825297002</v>
      </c>
      <c r="R46" s="117">
        <v>59.058735416412908</v>
      </c>
      <c r="S46" s="134">
        <v>0</v>
      </c>
      <c r="T46" s="134">
        <v>0</v>
      </c>
      <c r="U46" s="134">
        <v>0</v>
      </c>
      <c r="V46" s="134">
        <v>0</v>
      </c>
      <c r="W46" s="134">
        <v>0</v>
      </c>
      <c r="X46" s="117">
        <v>0</v>
      </c>
      <c r="Y46" s="117">
        <v>0</v>
      </c>
      <c r="Z46" s="117">
        <v>0</v>
      </c>
      <c r="AA46" s="134">
        <v>0</v>
      </c>
      <c r="AB46" s="134">
        <v>0</v>
      </c>
      <c r="AC46" s="134">
        <v>0</v>
      </c>
      <c r="AD46" s="134">
        <v>0</v>
      </c>
      <c r="AE46" s="134">
        <v>0</v>
      </c>
      <c r="AF46" s="117">
        <v>0</v>
      </c>
      <c r="AG46" s="117">
        <v>0</v>
      </c>
      <c r="AH46" s="117">
        <v>0</v>
      </c>
    </row>
    <row r="47" spans="2:34" x14ac:dyDescent="0.25">
      <c r="B47" s="135" t="s">
        <v>193</v>
      </c>
      <c r="C47" s="134">
        <v>619.99768018999998</v>
      </c>
      <c r="D47" s="134">
        <v>1038.4348872199998</v>
      </c>
      <c r="E47" s="134">
        <v>589.07482374000006</v>
      </c>
      <c r="F47" s="134">
        <v>343.21831054999996</v>
      </c>
      <c r="G47" s="134">
        <v>26.635973189999998</v>
      </c>
      <c r="H47" s="117">
        <v>67.490124624622567</v>
      </c>
      <c r="I47" s="117">
        <v>-43.272820377114279</v>
      </c>
      <c r="J47" s="117">
        <v>-41.73604154885998</v>
      </c>
      <c r="K47" s="134">
        <v>491.46500608000002</v>
      </c>
      <c r="L47" s="134">
        <v>930.48845531999996</v>
      </c>
      <c r="M47" s="134">
        <v>397.92062762</v>
      </c>
      <c r="N47" s="134">
        <v>1.0367346500000001</v>
      </c>
      <c r="O47" s="134">
        <v>8.4197499999999995E-2</v>
      </c>
      <c r="P47" s="117">
        <v>89.329544079184416</v>
      </c>
      <c r="Q47" s="117">
        <v>-57.235296650386381</v>
      </c>
      <c r="R47" s="117">
        <v>-99.739461948429067</v>
      </c>
      <c r="S47" s="134">
        <v>104.69353419999999</v>
      </c>
      <c r="T47" s="134">
        <v>41.40289946</v>
      </c>
      <c r="U47" s="134">
        <v>122.18570946999999</v>
      </c>
      <c r="V47" s="134">
        <v>246.76855866999998</v>
      </c>
      <c r="W47" s="134">
        <v>16.171222119999999</v>
      </c>
      <c r="X47" s="117">
        <v>-60.453241189750564</v>
      </c>
      <c r="Y47" s="117">
        <v>195.11389555711079</v>
      </c>
      <c r="Z47" s="117">
        <v>101.96188223680002</v>
      </c>
      <c r="AA47" s="134">
        <v>23.83913991</v>
      </c>
      <c r="AB47" s="134">
        <v>66.543532440000007</v>
      </c>
      <c r="AC47" s="134">
        <v>68.968486650000003</v>
      </c>
      <c r="AD47" s="134">
        <v>95.413017230000008</v>
      </c>
      <c r="AE47" s="134">
        <v>10.38055357</v>
      </c>
      <c r="AF47" s="117">
        <v>179.13562608056358</v>
      </c>
      <c r="AG47" s="117">
        <v>3.6441621312882555</v>
      </c>
      <c r="AH47" s="117">
        <v>38.342918432008254</v>
      </c>
    </row>
    <row r="48" spans="2:34" x14ac:dyDescent="0.25">
      <c r="B48" s="135" t="s">
        <v>194</v>
      </c>
      <c r="C48" s="134">
        <v>564.52098371356169</v>
      </c>
      <c r="D48" s="134">
        <v>241.84852290000001</v>
      </c>
      <c r="E48" s="134">
        <v>1835.2905221361646</v>
      </c>
      <c r="F48" s="134">
        <v>2611.64012951</v>
      </c>
      <c r="G48" s="134">
        <v>276.61785350333327</v>
      </c>
      <c r="H48" s="117">
        <v>-57.158630081549965</v>
      </c>
      <c r="I48" s="117">
        <v>658.85951261113303</v>
      </c>
      <c r="J48" s="117">
        <v>42.301183273709306</v>
      </c>
      <c r="K48" s="134">
        <v>559.03159275356165</v>
      </c>
      <c r="L48" s="134">
        <v>212.70761732</v>
      </c>
      <c r="M48" s="134">
        <v>1773.8544875961645</v>
      </c>
      <c r="N48" s="134">
        <v>2544.0364866699997</v>
      </c>
      <c r="O48" s="134">
        <v>255.71106985333327</v>
      </c>
      <c r="P48" s="117">
        <v>-61.950698300915519</v>
      </c>
      <c r="Q48" s="117">
        <v>733.94027442259176</v>
      </c>
      <c r="R48" s="117">
        <v>43.418555719164196</v>
      </c>
      <c r="S48" s="134">
        <v>0</v>
      </c>
      <c r="T48" s="134">
        <v>0.95822557999999991</v>
      </c>
      <c r="U48" s="134">
        <v>3.7037045400000004</v>
      </c>
      <c r="V48" s="134">
        <v>0.84164284</v>
      </c>
      <c r="W48" s="134">
        <v>0.2189507</v>
      </c>
      <c r="X48" s="117">
        <v>0</v>
      </c>
      <c r="Y48" s="117">
        <v>286.51697651402719</v>
      </c>
      <c r="Z48" s="117">
        <v>-77.275648451158588</v>
      </c>
      <c r="AA48" s="134">
        <v>5.4893909599999997</v>
      </c>
      <c r="AB48" s="134">
        <v>28.182679999999998</v>
      </c>
      <c r="AC48" s="134">
        <v>57.732330000000005</v>
      </c>
      <c r="AD48" s="134">
        <v>66.762</v>
      </c>
      <c r="AE48" s="134">
        <v>20.687832950000001</v>
      </c>
      <c r="AF48" s="117">
        <v>413.40267445625693</v>
      </c>
      <c r="AG48" s="117">
        <v>104.85039038161031</v>
      </c>
      <c r="AH48" s="117">
        <v>15.640577818355839</v>
      </c>
    </row>
    <row r="49" spans="2:34" x14ac:dyDescent="0.25">
      <c r="B49" s="135" t="s">
        <v>195</v>
      </c>
      <c r="C49" s="134">
        <v>1063.5408559999998</v>
      </c>
      <c r="D49" s="134">
        <v>639.85071063000009</v>
      </c>
      <c r="E49" s="134">
        <v>168.96849869000002</v>
      </c>
      <c r="F49" s="134">
        <v>174.0443966</v>
      </c>
      <c r="G49" s="134">
        <v>33.768666829999994</v>
      </c>
      <c r="H49" s="117">
        <v>-39.83769339745983</v>
      </c>
      <c r="I49" s="117">
        <v>-73.592512146523546</v>
      </c>
      <c r="J49" s="117">
        <v>3.0040498373087532</v>
      </c>
      <c r="K49" s="134">
        <v>877.95547256999987</v>
      </c>
      <c r="L49" s="134">
        <v>638.60171063000007</v>
      </c>
      <c r="M49" s="134">
        <v>168.96849869000002</v>
      </c>
      <c r="N49" s="134">
        <v>170.67274660000001</v>
      </c>
      <c r="O49" s="134">
        <v>33.768666829999994</v>
      </c>
      <c r="P49" s="117">
        <v>-27.262631126308744</v>
      </c>
      <c r="Q49" s="117">
        <v>-73.540863440013737</v>
      </c>
      <c r="R49" s="117">
        <v>1.0086187207751118</v>
      </c>
      <c r="S49" s="134">
        <v>34.599233320000003</v>
      </c>
      <c r="T49" s="134">
        <v>1.2490000000000001</v>
      </c>
      <c r="U49" s="134">
        <v>0</v>
      </c>
      <c r="V49" s="134">
        <v>0</v>
      </c>
      <c r="W49" s="134">
        <v>0</v>
      </c>
      <c r="X49" s="117">
        <v>-96.390093420717449</v>
      </c>
      <c r="Y49" s="117">
        <v>-100</v>
      </c>
      <c r="Z49" s="117">
        <v>0</v>
      </c>
      <c r="AA49" s="134">
        <v>150.98615011000001</v>
      </c>
      <c r="AB49" s="134">
        <v>0</v>
      </c>
      <c r="AC49" s="134">
        <v>0</v>
      </c>
      <c r="AD49" s="134">
        <v>3.3716500000000003</v>
      </c>
      <c r="AE49" s="134">
        <v>0</v>
      </c>
      <c r="AF49" s="117">
        <v>-100</v>
      </c>
      <c r="AG49" s="117">
        <v>0</v>
      </c>
      <c r="AH49" s="117">
        <v>0</v>
      </c>
    </row>
    <row r="50" spans="2:34" x14ac:dyDescent="0.25">
      <c r="B50" s="135" t="s">
        <v>196</v>
      </c>
      <c r="C50" s="134">
        <v>6393.6180257799997</v>
      </c>
      <c r="D50" s="134">
        <v>4458.7806245700003</v>
      </c>
      <c r="E50" s="134">
        <v>1193.4144405500001</v>
      </c>
      <c r="F50" s="134">
        <v>1459.6839719499999</v>
      </c>
      <c r="G50" s="134">
        <v>138.22929010999999</v>
      </c>
      <c r="H50" s="117">
        <v>-30.262011171271929</v>
      </c>
      <c r="I50" s="117">
        <v>-73.234510933915004</v>
      </c>
      <c r="J50" s="117">
        <v>22.311572774105713</v>
      </c>
      <c r="K50" s="134">
        <v>2190.0520204700001</v>
      </c>
      <c r="L50" s="134">
        <v>1127.3531153899999</v>
      </c>
      <c r="M50" s="134">
        <v>690.54917348999993</v>
      </c>
      <c r="N50" s="134">
        <v>672.63721290000012</v>
      </c>
      <c r="O50" s="134">
        <v>99.974421769999992</v>
      </c>
      <c r="P50" s="117">
        <v>-48.523911539413476</v>
      </c>
      <c r="Q50" s="117">
        <v>-38.745973727042099</v>
      </c>
      <c r="R50" s="117">
        <v>-2.5938718454290077</v>
      </c>
      <c r="S50" s="134">
        <v>3386.6501107300001</v>
      </c>
      <c r="T50" s="134">
        <v>2412.5925767700005</v>
      </c>
      <c r="U50" s="134">
        <v>347.89520649000008</v>
      </c>
      <c r="V50" s="134">
        <v>605.89712285999997</v>
      </c>
      <c r="W50" s="134">
        <v>26.156148750000003</v>
      </c>
      <c r="X50" s="117">
        <v>-28.761681960408929</v>
      </c>
      <c r="Y50" s="117">
        <v>-85.580026655152651</v>
      </c>
      <c r="Z50" s="117">
        <v>74.160813818921056</v>
      </c>
      <c r="AA50" s="134">
        <v>816.9158945800001</v>
      </c>
      <c r="AB50" s="134">
        <v>918.83493241000019</v>
      </c>
      <c r="AC50" s="134">
        <v>154.97006056999999</v>
      </c>
      <c r="AD50" s="134">
        <v>181.14963619000002</v>
      </c>
      <c r="AE50" s="134">
        <v>12.09871959</v>
      </c>
      <c r="AF50" s="117">
        <v>12.476074771736396</v>
      </c>
      <c r="AG50" s="117">
        <v>-83.134069558769269</v>
      </c>
      <c r="AH50" s="117">
        <v>16.893311858889493</v>
      </c>
    </row>
    <row r="51" spans="2:34" x14ac:dyDescent="0.25">
      <c r="B51" s="135" t="s">
        <v>197</v>
      </c>
      <c r="C51" s="134">
        <v>3517.258127209504</v>
      </c>
      <c r="D51" s="134">
        <v>3360.2179773593302</v>
      </c>
      <c r="E51" s="134">
        <v>3195.5862352137974</v>
      </c>
      <c r="F51" s="134">
        <v>5239.1824130047089</v>
      </c>
      <c r="G51" s="134">
        <v>409.04581392210014</v>
      </c>
      <c r="H51" s="117">
        <v>-4.4648457454774606</v>
      </c>
      <c r="I51" s="117">
        <v>-4.8994363834369681</v>
      </c>
      <c r="J51" s="117">
        <v>63.950587697226922</v>
      </c>
      <c r="K51" s="134">
        <v>3333.5316306095037</v>
      </c>
      <c r="L51" s="134">
        <v>3214.3121252893302</v>
      </c>
      <c r="M51" s="134">
        <v>3050.8800108237951</v>
      </c>
      <c r="N51" s="134">
        <v>4745.1236147941754</v>
      </c>
      <c r="O51" s="134">
        <v>343.26992922608093</v>
      </c>
      <c r="P51" s="117">
        <v>-3.5763724041333127</v>
      </c>
      <c r="Q51" s="117">
        <v>-5.0845128940558011</v>
      </c>
      <c r="R51" s="117">
        <v>55.532947803899461</v>
      </c>
      <c r="S51" s="134">
        <v>78.524486970000382</v>
      </c>
      <c r="T51" s="134">
        <v>66.693655600000014</v>
      </c>
      <c r="U51" s="134">
        <v>119.31932457000218</v>
      </c>
      <c r="V51" s="134">
        <v>403.48601481053316</v>
      </c>
      <c r="W51" s="134">
        <v>63.738073236019204</v>
      </c>
      <c r="X51" s="117">
        <v>-15.066423005756455</v>
      </c>
      <c r="Y51" s="117">
        <v>78.906559396936331</v>
      </c>
      <c r="Z51" s="117">
        <v>238.156469008351</v>
      </c>
      <c r="AA51" s="134">
        <v>105.20200962999999</v>
      </c>
      <c r="AB51" s="134">
        <v>79.212196469999995</v>
      </c>
      <c r="AC51" s="134">
        <v>25.38689982</v>
      </c>
      <c r="AD51" s="134">
        <v>90.572783399999992</v>
      </c>
      <c r="AE51" s="134">
        <v>2.0378114599999999</v>
      </c>
      <c r="AF51" s="117">
        <v>-24.704673657287817</v>
      </c>
      <c r="AG51" s="117">
        <v>-67.950769008640265</v>
      </c>
      <c r="AH51" s="117">
        <v>256.76976725076941</v>
      </c>
    </row>
    <row r="52" spans="2:34" x14ac:dyDescent="0.25">
      <c r="B52" s="133" t="s">
        <v>198</v>
      </c>
      <c r="C52" s="134">
        <v>18693.732214648935</v>
      </c>
      <c r="D52" s="134">
        <v>19439.241573668176</v>
      </c>
      <c r="E52" s="134">
        <v>24942.072207348505</v>
      </c>
      <c r="F52" s="134">
        <v>27258.634838578226</v>
      </c>
      <c r="G52" s="134">
        <v>2508.4701933546366</v>
      </c>
      <c r="H52" s="117">
        <v>3.988017750864318</v>
      </c>
      <c r="I52" s="117">
        <v>28.307846336630238</v>
      </c>
      <c r="J52" s="117">
        <v>9.2877713285875565</v>
      </c>
      <c r="K52" s="134">
        <v>18057.573430503053</v>
      </c>
      <c r="L52" s="134">
        <v>18462.794209348176</v>
      </c>
      <c r="M52" s="134">
        <v>23472.994725841003</v>
      </c>
      <c r="N52" s="134">
        <v>25927.440555256726</v>
      </c>
      <c r="O52" s="134">
        <v>2438.4618446864365</v>
      </c>
      <c r="P52" s="117">
        <v>2.2440489050462333</v>
      </c>
      <c r="Q52" s="117">
        <v>27.136740298800692</v>
      </c>
      <c r="R52" s="117">
        <v>10.456466497279383</v>
      </c>
      <c r="S52" s="134">
        <v>554.00822346588222</v>
      </c>
      <c r="T52" s="134">
        <v>915.40831232999994</v>
      </c>
      <c r="U52" s="134">
        <v>1272.5949960074997</v>
      </c>
      <c r="V52" s="134">
        <v>1050.5127824115002</v>
      </c>
      <c r="W52" s="134">
        <v>57.362892398200017</v>
      </c>
      <c r="X52" s="117">
        <v>65.23370476401854</v>
      </c>
      <c r="Y52" s="117">
        <v>39.019383904036019</v>
      </c>
      <c r="Z52" s="117">
        <v>-17.451130508349944</v>
      </c>
      <c r="AA52" s="134">
        <v>82.150560679999984</v>
      </c>
      <c r="AB52" s="134">
        <v>61.039051990000004</v>
      </c>
      <c r="AC52" s="134">
        <v>196.48248550000002</v>
      </c>
      <c r="AD52" s="134">
        <v>280.68150090999995</v>
      </c>
      <c r="AE52" s="134">
        <v>12.64545627</v>
      </c>
      <c r="AF52" s="117">
        <v>-25.698557033877549</v>
      </c>
      <c r="AG52" s="117">
        <v>221.89635830548232</v>
      </c>
      <c r="AH52" s="117">
        <v>42.853191314092932</v>
      </c>
    </row>
    <row r="53" spans="2:34" x14ac:dyDescent="0.25">
      <c r="B53" s="135" t="s">
        <v>199</v>
      </c>
      <c r="C53" s="134">
        <v>217.80211239258878</v>
      </c>
      <c r="D53" s="134">
        <v>193.75886097000003</v>
      </c>
      <c r="E53" s="134">
        <v>228.02205500000002</v>
      </c>
      <c r="F53" s="134">
        <v>309.61260455000001</v>
      </c>
      <c r="G53" s="134">
        <v>23.532136870000002</v>
      </c>
      <c r="H53" s="117">
        <v>-11.039035002218316</v>
      </c>
      <c r="I53" s="117">
        <v>17.683420442539148</v>
      </c>
      <c r="J53" s="117">
        <v>35.781867482073167</v>
      </c>
      <c r="K53" s="134">
        <v>217.80151864258877</v>
      </c>
      <c r="L53" s="134">
        <v>193.75886097000003</v>
      </c>
      <c r="M53" s="134">
        <v>228.02205500000002</v>
      </c>
      <c r="N53" s="134">
        <v>309.61260455000001</v>
      </c>
      <c r="O53" s="134">
        <v>23.532136870000002</v>
      </c>
      <c r="P53" s="117">
        <v>-11.038792485208806</v>
      </c>
      <c r="Q53" s="117">
        <v>17.683420442539148</v>
      </c>
      <c r="R53" s="117">
        <v>35.781867482073167</v>
      </c>
      <c r="S53" s="134">
        <v>5.9374999999999999E-4</v>
      </c>
      <c r="T53" s="134">
        <v>0</v>
      </c>
      <c r="U53" s="134">
        <v>0</v>
      </c>
      <c r="V53" s="134">
        <v>0</v>
      </c>
      <c r="W53" s="134">
        <v>0</v>
      </c>
      <c r="X53" s="117">
        <v>-100</v>
      </c>
      <c r="Y53" s="117">
        <v>0</v>
      </c>
      <c r="Z53" s="117">
        <v>0</v>
      </c>
      <c r="AA53" s="134">
        <v>0</v>
      </c>
      <c r="AB53" s="134">
        <v>0</v>
      </c>
      <c r="AC53" s="134">
        <v>0</v>
      </c>
      <c r="AD53" s="134">
        <v>0</v>
      </c>
      <c r="AE53" s="134">
        <v>0</v>
      </c>
      <c r="AF53" s="117">
        <v>0</v>
      </c>
      <c r="AG53" s="117">
        <v>0</v>
      </c>
      <c r="AH53" s="117">
        <v>0</v>
      </c>
    </row>
    <row r="54" spans="2:34" x14ac:dyDescent="0.25">
      <c r="B54" s="135" t="s">
        <v>200</v>
      </c>
      <c r="C54" s="134">
        <v>15684.713530176348</v>
      </c>
      <c r="D54" s="134">
        <v>15924.59177142621</v>
      </c>
      <c r="E54" s="134">
        <v>20920.278471779406</v>
      </c>
      <c r="F54" s="134">
        <v>22861.241662625285</v>
      </c>
      <c r="G54" s="134">
        <v>2142.9407066943995</v>
      </c>
      <c r="H54" s="117">
        <v>1.529375979920528</v>
      </c>
      <c r="I54" s="117">
        <v>31.37089334570603</v>
      </c>
      <c r="J54" s="117">
        <v>9.2779032242049642</v>
      </c>
      <c r="K54" s="134">
        <v>15266.678574100466</v>
      </c>
      <c r="L54" s="134">
        <v>15406.88470230621</v>
      </c>
      <c r="M54" s="134">
        <v>20103.026997721907</v>
      </c>
      <c r="N54" s="134">
        <v>21943.425794933784</v>
      </c>
      <c r="O54" s="134">
        <v>2098.7162130343995</v>
      </c>
      <c r="P54" s="117">
        <v>0.91838003613700248</v>
      </c>
      <c r="Q54" s="117">
        <v>30.480803784510346</v>
      </c>
      <c r="R54" s="117">
        <v>9.1548342317822708</v>
      </c>
      <c r="S54" s="134">
        <v>382.55167214588232</v>
      </c>
      <c r="T54" s="134">
        <v>496.43000236000006</v>
      </c>
      <c r="U54" s="134">
        <v>676.95402847749983</v>
      </c>
      <c r="V54" s="134">
        <v>733.32868633150008</v>
      </c>
      <c r="W54" s="134">
        <v>35.625181700000006</v>
      </c>
      <c r="X54" s="117">
        <v>29.768091085664199</v>
      </c>
      <c r="Y54" s="117">
        <v>36.364447204902767</v>
      </c>
      <c r="Z54" s="117">
        <v>8.327693681177939</v>
      </c>
      <c r="AA54" s="134">
        <v>35.483283929999999</v>
      </c>
      <c r="AB54" s="134">
        <v>21.277066759999997</v>
      </c>
      <c r="AC54" s="134">
        <v>140.29744558000002</v>
      </c>
      <c r="AD54" s="134">
        <v>184.48718135999999</v>
      </c>
      <c r="AE54" s="134">
        <v>8.5993119599999996</v>
      </c>
      <c r="AF54" s="117">
        <v>-40.03636528689244</v>
      </c>
      <c r="AG54" s="117">
        <v>559.38339698098525</v>
      </c>
      <c r="AH54" s="117">
        <v>31.497177726448513</v>
      </c>
    </row>
    <row r="55" spans="2:34" x14ac:dyDescent="0.25">
      <c r="B55" s="135" t="s">
        <v>201</v>
      </c>
      <c r="C55" s="134">
        <v>2791.2165720800003</v>
      </c>
      <c r="D55" s="134">
        <v>3320.8909412719759</v>
      </c>
      <c r="E55" s="134">
        <v>3793.7716805690984</v>
      </c>
      <c r="F55" s="134">
        <v>4087.7805714029423</v>
      </c>
      <c r="G55" s="134">
        <v>341.99734979023646</v>
      </c>
      <c r="H55" s="117">
        <v>18.976469776304921</v>
      </c>
      <c r="I55" s="117">
        <v>14.239574489489215</v>
      </c>
      <c r="J55" s="117">
        <v>7.7497782046214159</v>
      </c>
      <c r="K55" s="134">
        <v>2573.0933377600004</v>
      </c>
      <c r="L55" s="134">
        <v>2862.1506460719761</v>
      </c>
      <c r="M55" s="134">
        <v>3141.9456731190985</v>
      </c>
      <c r="N55" s="134">
        <v>3674.4021557729425</v>
      </c>
      <c r="O55" s="134">
        <v>316.21349478203649</v>
      </c>
      <c r="P55" s="117">
        <v>11.233844651885571</v>
      </c>
      <c r="Q55" s="117">
        <v>9.7756918361761951</v>
      </c>
      <c r="R55" s="117">
        <v>16.94671194378925</v>
      </c>
      <c r="S55" s="134">
        <v>171.45595757000001</v>
      </c>
      <c r="T55" s="134">
        <v>418.97830997</v>
      </c>
      <c r="U55" s="134">
        <v>595.64096753000001</v>
      </c>
      <c r="V55" s="134">
        <v>317.18409608000007</v>
      </c>
      <c r="W55" s="134">
        <v>21.737710698200001</v>
      </c>
      <c r="X55" s="117">
        <v>144.364976235337</v>
      </c>
      <c r="Y55" s="117">
        <v>42.16510815861794</v>
      </c>
      <c r="Z55" s="117">
        <v>-46.749113413857856</v>
      </c>
      <c r="AA55" s="134">
        <v>46.667276749999992</v>
      </c>
      <c r="AB55" s="134">
        <v>39.761985230000001</v>
      </c>
      <c r="AC55" s="134">
        <v>56.185039919999994</v>
      </c>
      <c r="AD55" s="134">
        <v>96.194319550000017</v>
      </c>
      <c r="AE55" s="134">
        <v>4.0461443099999999</v>
      </c>
      <c r="AF55" s="117">
        <v>-14.79685981462373</v>
      </c>
      <c r="AG55" s="117">
        <v>41.303407249417141</v>
      </c>
      <c r="AH55" s="117">
        <v>71.209844625843303</v>
      </c>
    </row>
    <row r="56" spans="2:34" x14ac:dyDescent="0.25">
      <c r="B56" s="133" t="s">
        <v>202</v>
      </c>
      <c r="C56" s="134">
        <v>10506.142603914079</v>
      </c>
      <c r="D56" s="134">
        <v>10780.487810285238</v>
      </c>
      <c r="E56" s="134">
        <v>10912.646389466488</v>
      </c>
      <c r="F56" s="134">
        <v>8120.693092815819</v>
      </c>
      <c r="G56" s="134">
        <v>413.00467414011433</v>
      </c>
      <c r="H56" s="117">
        <v>2.6112838623468861</v>
      </c>
      <c r="I56" s="117">
        <v>1.2259053718808819</v>
      </c>
      <c r="J56" s="117">
        <v>-25.584566722015502</v>
      </c>
      <c r="K56" s="134">
        <v>10474.828800244079</v>
      </c>
      <c r="L56" s="134">
        <v>10720.017959795239</v>
      </c>
      <c r="M56" s="134">
        <v>10900.125014386489</v>
      </c>
      <c r="N56" s="134">
        <v>8082.9972312058189</v>
      </c>
      <c r="O56" s="134">
        <v>409.99635450011431</v>
      </c>
      <c r="P56" s="117">
        <v>2.3407462234174878</v>
      </c>
      <c r="Q56" s="117">
        <v>1.6801003064242068</v>
      </c>
      <c r="R56" s="117">
        <v>-25.844912599282065</v>
      </c>
      <c r="S56" s="134">
        <v>31.313803670000034</v>
      </c>
      <c r="T56" s="134">
        <v>59.988040489999982</v>
      </c>
      <c r="U56" s="134">
        <v>12.521375080000009</v>
      </c>
      <c r="V56" s="134">
        <v>37.69586160999998</v>
      </c>
      <c r="W56" s="134">
        <v>3.0083196400000016</v>
      </c>
      <c r="X56" s="117">
        <v>91.570596540052705</v>
      </c>
      <c r="Y56" s="117">
        <v>-79.126880995408882</v>
      </c>
      <c r="Z56" s="117">
        <v>201.05209187615802</v>
      </c>
      <c r="AA56" s="134">
        <v>0</v>
      </c>
      <c r="AB56" s="134">
        <v>0.48181000000000002</v>
      </c>
      <c r="AC56" s="134">
        <v>0</v>
      </c>
      <c r="AD56" s="134">
        <v>0</v>
      </c>
      <c r="AE56" s="134">
        <v>0</v>
      </c>
      <c r="AF56" s="117">
        <v>0</v>
      </c>
      <c r="AG56" s="117">
        <v>-100</v>
      </c>
      <c r="AH56" s="117">
        <v>0</v>
      </c>
    </row>
    <row r="57" spans="2:34" x14ac:dyDescent="0.25">
      <c r="B57" s="135" t="s">
        <v>203</v>
      </c>
      <c r="C57" s="134">
        <v>1181.6511866734754</v>
      </c>
      <c r="D57" s="134">
        <v>1319.8800903401918</v>
      </c>
      <c r="E57" s="134">
        <v>1343.2997892559695</v>
      </c>
      <c r="F57" s="134">
        <v>1028.8197940972454</v>
      </c>
      <c r="G57" s="134">
        <v>84.644791098458398</v>
      </c>
      <c r="H57" s="117">
        <v>11.697944810249075</v>
      </c>
      <c r="I57" s="117">
        <v>1.7743808007393571</v>
      </c>
      <c r="J57" s="117">
        <v>-23.411006066851915</v>
      </c>
      <c r="K57" s="134">
        <v>1171.7003792034754</v>
      </c>
      <c r="L57" s="134">
        <v>1293.0534553901919</v>
      </c>
      <c r="M57" s="134">
        <v>1343.8355625359695</v>
      </c>
      <c r="N57" s="134">
        <v>1027.8752109072454</v>
      </c>
      <c r="O57" s="134">
        <v>84.735461178458394</v>
      </c>
      <c r="P57" s="117">
        <v>10.357005796073269</v>
      </c>
      <c r="Q57" s="117">
        <v>3.9273014533226442</v>
      </c>
      <c r="R57" s="117">
        <v>-23.51183139047691</v>
      </c>
      <c r="S57" s="134">
        <v>9.9508074700000293</v>
      </c>
      <c r="T57" s="134">
        <v>26.344824949999982</v>
      </c>
      <c r="U57" s="134">
        <v>-0.53577327999999236</v>
      </c>
      <c r="V57" s="134">
        <v>0.94458318999998436</v>
      </c>
      <c r="W57" s="134">
        <v>-9.0670079999998474E-2</v>
      </c>
      <c r="X57" s="117">
        <v>164.75062480532452</v>
      </c>
      <c r="Y57" s="117">
        <v>-102.0336945909371</v>
      </c>
      <c r="Z57" s="117">
        <v>-276.30278053433307</v>
      </c>
      <c r="AA57" s="134">
        <v>0</v>
      </c>
      <c r="AB57" s="134">
        <v>0.48181000000000002</v>
      </c>
      <c r="AC57" s="134">
        <v>0</v>
      </c>
      <c r="AD57" s="134">
        <v>0</v>
      </c>
      <c r="AE57" s="134">
        <v>0</v>
      </c>
      <c r="AF57" s="117">
        <v>0</v>
      </c>
      <c r="AG57" s="117">
        <v>-100</v>
      </c>
      <c r="AH57" s="117">
        <v>0</v>
      </c>
    </row>
    <row r="58" spans="2:34" x14ac:dyDescent="0.25">
      <c r="B58" s="135" t="s">
        <v>204</v>
      </c>
      <c r="C58" s="134">
        <v>9324.4914172406025</v>
      </c>
      <c r="D58" s="134">
        <v>9460.6077199450447</v>
      </c>
      <c r="E58" s="134">
        <v>9569.3466002105179</v>
      </c>
      <c r="F58" s="134">
        <v>7091.8732987185722</v>
      </c>
      <c r="G58" s="134">
        <v>328.35988304165602</v>
      </c>
      <c r="H58" s="117">
        <v>1.459771869731884</v>
      </c>
      <c r="I58" s="117">
        <v>1.1493857845540694</v>
      </c>
      <c r="J58" s="117">
        <v>-25.889680925941626</v>
      </c>
      <c r="K58" s="134">
        <v>9303.1284210406029</v>
      </c>
      <c r="L58" s="134">
        <v>9426.9645044050449</v>
      </c>
      <c r="M58" s="134">
        <v>9556.2894518505182</v>
      </c>
      <c r="N58" s="134">
        <v>7055.1220202985724</v>
      </c>
      <c r="O58" s="134">
        <v>325.260893321656</v>
      </c>
      <c r="P58" s="117">
        <v>1.3311230132475185</v>
      </c>
      <c r="Q58" s="117">
        <v>1.3718620387829208</v>
      </c>
      <c r="R58" s="117">
        <v>-26.172997837226553</v>
      </c>
      <c r="S58" s="134">
        <v>21.362996200000008</v>
      </c>
      <c r="T58" s="134">
        <v>33.64321554</v>
      </c>
      <c r="U58" s="134">
        <v>13.057148360000001</v>
      </c>
      <c r="V58" s="134">
        <v>36.751278419999998</v>
      </c>
      <c r="W58" s="134">
        <v>3.0989897200000001</v>
      </c>
      <c r="X58" s="117">
        <v>57.483600263899248</v>
      </c>
      <c r="Y58" s="117">
        <v>-61.189356753144651</v>
      </c>
      <c r="Z58" s="117">
        <v>181.46481457303435</v>
      </c>
      <c r="AA58" s="134">
        <v>0</v>
      </c>
      <c r="AB58" s="134">
        <v>0</v>
      </c>
      <c r="AC58" s="134">
        <v>0</v>
      </c>
      <c r="AD58" s="134">
        <v>0</v>
      </c>
      <c r="AE58" s="134">
        <v>0</v>
      </c>
      <c r="AF58" s="117">
        <v>0</v>
      </c>
      <c r="AG58" s="117">
        <v>0</v>
      </c>
      <c r="AH58" s="117">
        <v>0</v>
      </c>
    </row>
    <row r="59" spans="2:34" x14ac:dyDescent="0.25">
      <c r="B59" s="133" t="s">
        <v>205</v>
      </c>
      <c r="C59" s="134">
        <v>15375.800173346235</v>
      </c>
      <c r="D59" s="134">
        <v>11433.520708126744</v>
      </c>
      <c r="E59" s="134">
        <v>16788.628244245123</v>
      </c>
      <c r="F59" s="134">
        <v>12504.125500456452</v>
      </c>
      <c r="G59" s="134">
        <v>807.32593591517161</v>
      </c>
      <c r="H59" s="117">
        <v>-25.639507672929994</v>
      </c>
      <c r="I59" s="117">
        <v>46.836907657954072</v>
      </c>
      <c r="J59" s="117">
        <v>-25.520266941745707</v>
      </c>
      <c r="K59" s="134">
        <v>11744.167262774934</v>
      </c>
      <c r="L59" s="134">
        <v>9346.1638712634049</v>
      </c>
      <c r="M59" s="134">
        <v>12989.900585270836</v>
      </c>
      <c r="N59" s="134">
        <v>10324.556617641752</v>
      </c>
      <c r="O59" s="134">
        <v>700.79341875137152</v>
      </c>
      <c r="P59" s="117">
        <v>-20.418675397381257</v>
      </c>
      <c r="Q59" s="117">
        <v>38.986441541120492</v>
      </c>
      <c r="R59" s="117">
        <v>-20.518586344311984</v>
      </c>
      <c r="S59" s="134">
        <v>2995.1977955012999</v>
      </c>
      <c r="T59" s="134">
        <v>1503.58071289334</v>
      </c>
      <c r="U59" s="134">
        <v>2257.110000926004</v>
      </c>
      <c r="V59" s="134">
        <v>1683.7783624247002</v>
      </c>
      <c r="W59" s="134">
        <v>91.049777583800022</v>
      </c>
      <c r="X59" s="117">
        <v>-49.800286473511882</v>
      </c>
      <c r="Y59" s="117">
        <v>50.115652693006929</v>
      </c>
      <c r="Z59" s="117">
        <v>-25.401138547349856</v>
      </c>
      <c r="AA59" s="134">
        <v>636.43511506999982</v>
      </c>
      <c r="AB59" s="134">
        <v>583.77612396999996</v>
      </c>
      <c r="AC59" s="134">
        <v>1541.6176580482827</v>
      </c>
      <c r="AD59" s="134">
        <v>495.79052038999998</v>
      </c>
      <c r="AE59" s="134">
        <v>15.482739579999997</v>
      </c>
      <c r="AF59" s="117">
        <v>-8.2740549434026818</v>
      </c>
      <c r="AG59" s="117">
        <v>164.07686007513144</v>
      </c>
      <c r="AH59" s="117">
        <v>-67.839592534397909</v>
      </c>
    </row>
    <row r="60" spans="2:34" x14ac:dyDescent="0.25">
      <c r="B60" s="133" t="s">
        <v>206</v>
      </c>
      <c r="C60" s="134">
        <v>792.36739646000001</v>
      </c>
      <c r="D60" s="134">
        <v>2352.8427637040936</v>
      </c>
      <c r="E60" s="134">
        <v>8175.9257602144844</v>
      </c>
      <c r="F60" s="134">
        <v>3583.7496483198811</v>
      </c>
      <c r="G60" s="134">
        <v>33.346279283116154</v>
      </c>
      <c r="H60" s="117">
        <v>196.93836144895809</v>
      </c>
      <c r="I60" s="117">
        <v>247.49137878398125</v>
      </c>
      <c r="J60" s="117">
        <v>-56.167047580604915</v>
      </c>
      <c r="K60" s="134">
        <v>509.46519160999998</v>
      </c>
      <c r="L60" s="134">
        <v>1859.1225361140937</v>
      </c>
      <c r="M60" s="134">
        <v>5901.0282174676631</v>
      </c>
      <c r="N60" s="134">
        <v>3086.8188416344251</v>
      </c>
      <c r="O60" s="134">
        <v>30.628456983116152</v>
      </c>
      <c r="P60" s="117">
        <v>264.91649807103374</v>
      </c>
      <c r="Q60" s="117">
        <v>217.40932094782153</v>
      </c>
      <c r="R60" s="117">
        <v>-47.690152836464719</v>
      </c>
      <c r="S60" s="134">
        <v>163.01336275999998</v>
      </c>
      <c r="T60" s="134">
        <v>180.08408462</v>
      </c>
      <c r="U60" s="134">
        <v>1556.2960823400001</v>
      </c>
      <c r="V60" s="134">
        <v>218.72727969000002</v>
      </c>
      <c r="W60" s="134">
        <v>0.96633837999999994</v>
      </c>
      <c r="X60" s="117">
        <v>10.47197700297292</v>
      </c>
      <c r="Y60" s="117">
        <v>764.20523258564458</v>
      </c>
      <c r="Z60" s="117">
        <v>-85.945651205320246</v>
      </c>
      <c r="AA60" s="134">
        <v>119.88884209000003</v>
      </c>
      <c r="AB60" s="134">
        <v>313.63614297000004</v>
      </c>
      <c r="AC60" s="134">
        <v>718.60146040682093</v>
      </c>
      <c r="AD60" s="134">
        <v>278.20352699545606</v>
      </c>
      <c r="AE60" s="134">
        <v>1.7514839199999999</v>
      </c>
      <c r="AF60" s="117">
        <v>161.60578207482791</v>
      </c>
      <c r="AG60" s="117">
        <v>129.11946741914778</v>
      </c>
      <c r="AH60" s="117">
        <v>-61.28542142984832</v>
      </c>
    </row>
    <row r="61" spans="2:34" x14ac:dyDescent="0.25">
      <c r="B61" s="133" t="s">
        <v>207</v>
      </c>
      <c r="C61" s="134">
        <v>10302.461783107126</v>
      </c>
      <c r="D61" s="134">
        <v>12605.658699559048</v>
      </c>
      <c r="E61" s="134">
        <v>24835.06395183803</v>
      </c>
      <c r="F61" s="134">
        <v>20530.195335453824</v>
      </c>
      <c r="G61" s="134">
        <v>585.20724807221075</v>
      </c>
      <c r="H61" s="117">
        <v>22.355791896539301</v>
      </c>
      <c r="I61" s="117">
        <v>97.015202011670937</v>
      </c>
      <c r="J61" s="117">
        <v>-17.333833424920996</v>
      </c>
      <c r="K61" s="134">
        <v>8057.3257500400532</v>
      </c>
      <c r="L61" s="134">
        <v>10461.348160352962</v>
      </c>
      <c r="M61" s="134">
        <v>20596.220343176909</v>
      </c>
      <c r="N61" s="134">
        <v>17298.581970516007</v>
      </c>
      <c r="O61" s="134">
        <v>554.00561621770714</v>
      </c>
      <c r="P61" s="117">
        <v>29.836480302424885</v>
      </c>
      <c r="Q61" s="117">
        <v>96.879216975434275</v>
      </c>
      <c r="R61" s="117">
        <v>-16.010890919378518</v>
      </c>
      <c r="S61" s="134">
        <v>1241.7207892802744</v>
      </c>
      <c r="T61" s="134">
        <v>1352.789755765187</v>
      </c>
      <c r="U61" s="134">
        <v>3211.3878790245235</v>
      </c>
      <c r="V61" s="134">
        <v>2406.5452202449464</v>
      </c>
      <c r="W61" s="134">
        <v>27.005584640803651</v>
      </c>
      <c r="X61" s="117">
        <v>8.9447617728370599</v>
      </c>
      <c r="Y61" s="117">
        <v>137.39002053634312</v>
      </c>
      <c r="Z61" s="117">
        <v>-25.062144128913268</v>
      </c>
      <c r="AA61" s="134">
        <v>1003.4152437867995</v>
      </c>
      <c r="AB61" s="134">
        <v>791.52078344090023</v>
      </c>
      <c r="AC61" s="134">
        <v>1027.4557296366008</v>
      </c>
      <c r="AD61" s="134">
        <v>825.06814469287292</v>
      </c>
      <c r="AE61" s="134">
        <v>4.1960472136998677</v>
      </c>
      <c r="AF61" s="117">
        <v>-21.117325220835642</v>
      </c>
      <c r="AG61" s="117">
        <v>29.807801782543709</v>
      </c>
      <c r="AH61" s="117">
        <v>-19.697937254708776</v>
      </c>
    </row>
    <row r="62" spans="2:34" x14ac:dyDescent="0.25">
      <c r="B62" s="133" t="s">
        <v>208</v>
      </c>
      <c r="C62" s="134">
        <v>994.81567825999991</v>
      </c>
      <c r="D62" s="134">
        <v>448.88711876000008</v>
      </c>
      <c r="E62" s="134">
        <v>759.76625283999988</v>
      </c>
      <c r="F62" s="134">
        <v>668.56603689000008</v>
      </c>
      <c r="G62" s="134">
        <v>2.8065659699999994</v>
      </c>
      <c r="H62" s="117">
        <v>-54.877357829227826</v>
      </c>
      <c r="I62" s="117">
        <v>69.255525740807229</v>
      </c>
      <c r="J62" s="117">
        <v>-12.003720303329368</v>
      </c>
      <c r="K62" s="134">
        <v>846.81449881999981</v>
      </c>
      <c r="L62" s="134">
        <v>430.59027393000008</v>
      </c>
      <c r="M62" s="134">
        <v>706.17029223999987</v>
      </c>
      <c r="N62" s="134">
        <v>611.11416822000012</v>
      </c>
      <c r="O62" s="134">
        <v>2.7686626399999996</v>
      </c>
      <c r="P62" s="117">
        <v>-49.151759384137918</v>
      </c>
      <c r="Q62" s="117">
        <v>64.000520911626552</v>
      </c>
      <c r="R62" s="117">
        <v>-13.460793390002001</v>
      </c>
      <c r="S62" s="134">
        <v>33.867314829999998</v>
      </c>
      <c r="T62" s="134">
        <v>3.3558242099999998</v>
      </c>
      <c r="U62" s="134">
        <v>49.13342986</v>
      </c>
      <c r="V62" s="134">
        <v>41.169897859999999</v>
      </c>
      <c r="W62" s="134">
        <v>0</v>
      </c>
      <c r="X62" s="117">
        <v>-90.091259886280156</v>
      </c>
      <c r="Y62" s="117">
        <v>1364.1240656643336</v>
      </c>
      <c r="Z62" s="117">
        <v>-16.207970871748945</v>
      </c>
      <c r="AA62" s="134">
        <v>114.13386461</v>
      </c>
      <c r="AB62" s="134">
        <v>14.941020620000002</v>
      </c>
      <c r="AC62" s="134">
        <v>4.4625307400000001</v>
      </c>
      <c r="AD62" s="134">
        <v>16.281970810000001</v>
      </c>
      <c r="AE62" s="134">
        <v>3.7903330000000006E-2</v>
      </c>
      <c r="AF62" s="117">
        <v>-86.909213430164598</v>
      </c>
      <c r="AG62" s="117">
        <v>-70.132356727849839</v>
      </c>
      <c r="AH62" s="117">
        <v>264.85957763957055</v>
      </c>
    </row>
    <row r="63" spans="2:34" x14ac:dyDescent="0.25">
      <c r="B63" s="133" t="s">
        <v>209</v>
      </c>
      <c r="C63" s="134">
        <v>634.55167004280008</v>
      </c>
      <c r="D63" s="134">
        <v>-98.331163489999994</v>
      </c>
      <c r="E63" s="134">
        <v>11.52461362</v>
      </c>
      <c r="F63" s="134">
        <v>155.85206586999996</v>
      </c>
      <c r="G63" s="134">
        <v>0</v>
      </c>
      <c r="H63" s="117">
        <v>-115.49616337521698</v>
      </c>
      <c r="I63" s="117">
        <v>-111.7202046746574</v>
      </c>
      <c r="J63" s="117">
        <v>1252.3409201288257</v>
      </c>
      <c r="K63" s="134">
        <v>657.91278625280006</v>
      </c>
      <c r="L63" s="134">
        <v>-100.34262201</v>
      </c>
      <c r="M63" s="134">
        <v>8.4860347899999997</v>
      </c>
      <c r="N63" s="134">
        <v>155.85206586999996</v>
      </c>
      <c r="O63" s="134">
        <v>0</v>
      </c>
      <c r="P63" s="117">
        <v>-115.25166011463467</v>
      </c>
      <c r="Q63" s="117">
        <v>-108.45705904431549</v>
      </c>
      <c r="R63" s="117">
        <v>1736.5711398409194</v>
      </c>
      <c r="S63" s="134">
        <v>-41.91840827</v>
      </c>
      <c r="T63" s="134">
        <v>0</v>
      </c>
      <c r="U63" s="134">
        <v>0</v>
      </c>
      <c r="V63" s="134">
        <v>0</v>
      </c>
      <c r="W63" s="134">
        <v>0</v>
      </c>
      <c r="X63" s="117">
        <v>-100</v>
      </c>
      <c r="Y63" s="117">
        <v>0</v>
      </c>
      <c r="Z63" s="117">
        <v>0</v>
      </c>
      <c r="AA63" s="134">
        <v>18.557292059999998</v>
      </c>
      <c r="AB63" s="134">
        <v>2.0114585200000001</v>
      </c>
      <c r="AC63" s="134">
        <v>3.0385788300000001</v>
      </c>
      <c r="AD63" s="134">
        <v>0</v>
      </c>
      <c r="AE63" s="134">
        <v>0</v>
      </c>
      <c r="AF63" s="117">
        <v>-89.160818757949741</v>
      </c>
      <c r="AG63" s="117">
        <v>51.06345966309064</v>
      </c>
      <c r="AH63" s="117">
        <v>-100</v>
      </c>
    </row>
    <row r="64" spans="2:34" x14ac:dyDescent="0.25">
      <c r="B64" s="133" t="s">
        <v>210</v>
      </c>
      <c r="C64" s="134">
        <v>25.885294380000001</v>
      </c>
      <c r="D64" s="134">
        <v>78.505124889999976</v>
      </c>
      <c r="E64" s="134">
        <v>18.860220000000002</v>
      </c>
      <c r="F64" s="134">
        <v>56.128360360000187</v>
      </c>
      <c r="G64" s="134">
        <v>85.833337141966666</v>
      </c>
      <c r="H64" s="117">
        <v>203.28078845669273</v>
      </c>
      <c r="I64" s="117">
        <v>-75.975810462786214</v>
      </c>
      <c r="J64" s="117">
        <v>197.60183264034131</v>
      </c>
      <c r="K64" s="134">
        <v>0</v>
      </c>
      <c r="L64" s="134">
        <v>0</v>
      </c>
      <c r="M64" s="134">
        <v>0</v>
      </c>
      <c r="N64" s="134">
        <v>0</v>
      </c>
      <c r="O64" s="134">
        <v>0</v>
      </c>
      <c r="P64" s="117">
        <v>0</v>
      </c>
      <c r="Q64" s="117">
        <v>0</v>
      </c>
      <c r="R64" s="117">
        <v>0</v>
      </c>
      <c r="S64" s="134">
        <v>9.17040407</v>
      </c>
      <c r="T64" s="134">
        <v>14.593299999999999</v>
      </c>
      <c r="U64" s="134">
        <v>10.803000000000001</v>
      </c>
      <c r="V64" s="134">
        <v>56.128360360000187</v>
      </c>
      <c r="W64" s="134">
        <v>56.619989891966689</v>
      </c>
      <c r="X64" s="117">
        <v>59.134754462351616</v>
      </c>
      <c r="Y64" s="117">
        <v>-25.972877964545365</v>
      </c>
      <c r="Z64" s="117">
        <v>419.56271739331834</v>
      </c>
      <c r="AA64" s="134">
        <v>16.714890310000001</v>
      </c>
      <c r="AB64" s="134">
        <v>63.911824889999977</v>
      </c>
      <c r="AC64" s="134">
        <v>8.0572200000000009</v>
      </c>
      <c r="AD64" s="134">
        <v>0</v>
      </c>
      <c r="AE64" s="134">
        <v>29.21334724999998</v>
      </c>
      <c r="AF64" s="117">
        <v>282.36460846987137</v>
      </c>
      <c r="AG64" s="117">
        <v>-87.393224940975387</v>
      </c>
      <c r="AH64" s="117">
        <v>-100</v>
      </c>
    </row>
    <row r="65" spans="2:34" x14ac:dyDescent="0.25">
      <c r="B65" s="142" t="s">
        <v>211</v>
      </c>
      <c r="C65" s="134">
        <v>417145.73250361695</v>
      </c>
      <c r="D65" s="134">
        <v>435176.9211634688</v>
      </c>
      <c r="E65" s="134">
        <v>459416.67976494139</v>
      </c>
      <c r="F65" s="134">
        <v>582243.58990878053</v>
      </c>
      <c r="G65" s="134">
        <v>59327.889960288878</v>
      </c>
      <c r="H65" s="117">
        <v>4.3225154316292809</v>
      </c>
      <c r="I65" s="117">
        <v>5.5700928570996604</v>
      </c>
      <c r="J65" s="117">
        <v>26.735405037249183</v>
      </c>
      <c r="K65" s="134">
        <v>354715.33426998719</v>
      </c>
      <c r="L65" s="134">
        <v>379845.85631812195</v>
      </c>
      <c r="M65" s="134">
        <v>400731.92513872444</v>
      </c>
      <c r="N65" s="134">
        <v>507891.88595293323</v>
      </c>
      <c r="O65" s="134">
        <v>51945.363982917421</v>
      </c>
      <c r="P65" s="117">
        <v>7.0847013422337639</v>
      </c>
      <c r="Q65" s="117">
        <v>5.4985643447720944</v>
      </c>
      <c r="R65" s="117">
        <v>26.741059070128337</v>
      </c>
      <c r="S65" s="134">
        <v>50704.660725052963</v>
      </c>
      <c r="T65" s="134">
        <v>43362.217822730359</v>
      </c>
      <c r="U65" s="134">
        <v>46805.606066854161</v>
      </c>
      <c r="V65" s="134">
        <v>60938.988609703709</v>
      </c>
      <c r="W65" s="134">
        <v>6046.693824606089</v>
      </c>
      <c r="X65" s="117">
        <v>-14.480804717611949</v>
      </c>
      <c r="Y65" s="117">
        <v>7.9409873779998099</v>
      </c>
      <c r="Z65" s="117">
        <v>30.195918246763686</v>
      </c>
      <c r="AA65" s="134">
        <v>11725.7375085768</v>
      </c>
      <c r="AB65" s="134">
        <v>11968.847022616497</v>
      </c>
      <c r="AC65" s="134">
        <v>11879.148559362808</v>
      </c>
      <c r="AD65" s="134">
        <v>13412.71534614363</v>
      </c>
      <c r="AE65" s="134">
        <v>1335.8321527653668</v>
      </c>
      <c r="AF65" s="117">
        <v>2.0732982796337946</v>
      </c>
      <c r="AG65" s="117">
        <v>-0.74943278232392962</v>
      </c>
      <c r="AH65" s="117">
        <v>12.909736578486575</v>
      </c>
    </row>
    <row r="66" spans="2:34" x14ac:dyDescent="0.25">
      <c r="B66" s="143"/>
      <c r="C66" s="144"/>
      <c r="D66" s="144"/>
      <c r="E66" s="144"/>
      <c r="F66" s="144"/>
      <c r="G66" s="144"/>
      <c r="K66" s="144"/>
      <c r="L66" s="144"/>
      <c r="M66" s="144"/>
      <c r="N66" s="144"/>
      <c r="O66" s="144"/>
      <c r="S66" s="144"/>
      <c r="T66" s="144"/>
      <c r="U66" s="144"/>
      <c r="V66" s="144"/>
      <c r="W66" s="144"/>
      <c r="AA66" s="145" t="s">
        <v>212</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FAEE-05DD-48A1-BA53-EE0414F427D0}">
  <sheetPr codeName="Sheet80"/>
  <dimension ref="B2:AH58"/>
  <sheetViews>
    <sheetView workbookViewId="0">
      <selection activeCell="O18" sqref="O18"/>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4"/>
      <c r="C2" s="95" t="s">
        <v>213</v>
      </c>
      <c r="D2" s="96"/>
      <c r="E2" s="96"/>
      <c r="F2" s="96"/>
      <c r="G2" s="96"/>
      <c r="H2" s="96"/>
      <c r="I2" s="96"/>
      <c r="J2" s="97"/>
      <c r="K2" s="95" t="s">
        <v>214</v>
      </c>
      <c r="L2" s="96"/>
      <c r="M2" s="96"/>
      <c r="N2" s="96"/>
      <c r="O2" s="96"/>
      <c r="P2" s="96"/>
      <c r="Q2" s="96"/>
      <c r="R2" s="97"/>
      <c r="S2" s="95" t="s">
        <v>215</v>
      </c>
      <c r="T2" s="96"/>
      <c r="U2" s="96"/>
      <c r="V2" s="96"/>
      <c r="W2" s="96"/>
      <c r="X2" s="96"/>
      <c r="Y2" s="96"/>
      <c r="Z2" s="97"/>
      <c r="AA2" s="95" t="s">
        <v>216</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46"/>
      <c r="C4" s="99" t="s">
        <v>152</v>
      </c>
      <c r="D4" s="99"/>
      <c r="E4" s="99"/>
      <c r="F4" s="108" t="s">
        <v>45</v>
      </c>
      <c r="G4" s="108" t="s">
        <v>47</v>
      </c>
      <c r="H4" s="109" t="s">
        <v>93</v>
      </c>
      <c r="I4" s="109"/>
      <c r="J4" s="109"/>
      <c r="K4" s="99" t="str">
        <f>C4</f>
        <v xml:space="preserve">Mid-July </v>
      </c>
      <c r="L4" s="99"/>
      <c r="M4" s="99"/>
      <c r="N4" s="108" t="str">
        <f>F4</f>
        <v>Mid-July</v>
      </c>
      <c r="O4" s="110" t="str">
        <f>G4</f>
        <v>Mid-Aug</v>
      </c>
      <c r="P4" s="109" t="s">
        <v>93</v>
      </c>
      <c r="Q4" s="109"/>
      <c r="R4" s="109"/>
      <c r="S4" s="99" t="str">
        <f>K4</f>
        <v xml:space="preserve">Mid-July </v>
      </c>
      <c r="T4" s="99"/>
      <c r="U4" s="99"/>
      <c r="V4" s="108" t="str">
        <f>N4</f>
        <v>Mid-July</v>
      </c>
      <c r="W4" s="110" t="str">
        <f>O4</f>
        <v>Mid-Aug</v>
      </c>
      <c r="X4" s="109" t="s">
        <v>93</v>
      </c>
      <c r="Y4" s="109"/>
      <c r="Z4" s="109"/>
      <c r="AA4" s="99" t="str">
        <f>S4</f>
        <v xml:space="preserve">Mid-July </v>
      </c>
      <c r="AB4" s="99"/>
      <c r="AC4" s="99"/>
      <c r="AD4" s="108" t="str">
        <f>V4</f>
        <v>Mid-July</v>
      </c>
      <c r="AE4" s="108" t="str">
        <f>W4</f>
        <v>Mid-Aug</v>
      </c>
      <c r="AF4" s="109" t="s">
        <v>93</v>
      </c>
      <c r="AG4" s="109"/>
      <c r="AH4" s="109"/>
    </row>
    <row r="5" spans="2:34" x14ac:dyDescent="0.25">
      <c r="B5" s="146"/>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B6" s="147" t="s">
        <v>217</v>
      </c>
      <c r="C6" s="108">
        <v>1</v>
      </c>
      <c r="D6" s="108">
        <v>2</v>
      </c>
      <c r="E6" s="108">
        <v>3</v>
      </c>
      <c r="F6" s="108">
        <v>4</v>
      </c>
      <c r="G6" s="108">
        <v>5</v>
      </c>
      <c r="H6" s="108" t="s">
        <v>684</v>
      </c>
      <c r="I6" s="108" t="s">
        <v>685</v>
      </c>
      <c r="J6" s="108" t="s">
        <v>686</v>
      </c>
      <c r="K6" s="108">
        <v>1</v>
      </c>
      <c r="L6" s="108">
        <v>2</v>
      </c>
      <c r="M6" s="108">
        <v>3</v>
      </c>
      <c r="N6" s="108">
        <v>4</v>
      </c>
      <c r="O6" s="108">
        <v>5</v>
      </c>
      <c r="P6" s="108" t="s">
        <v>684</v>
      </c>
      <c r="Q6" s="108" t="s">
        <v>685</v>
      </c>
      <c r="R6" s="108" t="s">
        <v>686</v>
      </c>
      <c r="S6" s="108">
        <v>1</v>
      </c>
      <c r="T6" s="108">
        <v>2</v>
      </c>
      <c r="U6" s="108">
        <v>3</v>
      </c>
      <c r="V6" s="108">
        <v>4</v>
      </c>
      <c r="W6" s="108">
        <v>5</v>
      </c>
      <c r="X6" s="108" t="s">
        <v>684</v>
      </c>
      <c r="Y6" s="108" t="s">
        <v>685</v>
      </c>
      <c r="Z6" s="108" t="s">
        <v>686</v>
      </c>
      <c r="AA6" s="108">
        <v>1</v>
      </c>
      <c r="AB6" s="108">
        <v>2</v>
      </c>
      <c r="AC6" s="108">
        <v>3</v>
      </c>
      <c r="AD6" s="108">
        <v>4</v>
      </c>
      <c r="AE6" s="108">
        <v>5</v>
      </c>
      <c r="AF6" s="108" t="s">
        <v>684</v>
      </c>
      <c r="AG6" s="108" t="s">
        <v>685</v>
      </c>
      <c r="AH6" s="108" t="s">
        <v>686</v>
      </c>
    </row>
    <row r="7" spans="2:34" x14ac:dyDescent="0.25">
      <c r="B7" s="148" t="s">
        <v>218</v>
      </c>
      <c r="C7" s="134">
        <v>157905.30764860153</v>
      </c>
      <c r="D7" s="134">
        <v>189981.18814770994</v>
      </c>
      <c r="E7" s="134">
        <v>273900.75061491126</v>
      </c>
      <c r="F7" s="134">
        <v>336186.97595923702</v>
      </c>
      <c r="G7" s="134">
        <v>337779.04796486226</v>
      </c>
      <c r="H7" s="117">
        <v>20.31336436802318</v>
      </c>
      <c r="I7" s="117">
        <v>44.172564286709296</v>
      </c>
      <c r="J7" s="117">
        <v>22.740436163278943</v>
      </c>
      <c r="K7" s="134">
        <v>131517.35369665854</v>
      </c>
      <c r="L7" s="134">
        <v>166855.87876754114</v>
      </c>
      <c r="M7" s="134">
        <v>242234.59024357705</v>
      </c>
      <c r="N7" s="134">
        <v>299987.20823747403</v>
      </c>
      <c r="O7" s="134">
        <v>301536.97055144329</v>
      </c>
      <c r="P7" s="117">
        <v>26.869857153900789</v>
      </c>
      <c r="Q7" s="117">
        <v>45.175939878661026</v>
      </c>
      <c r="R7" s="117">
        <v>23.841606574777074</v>
      </c>
      <c r="S7" s="134">
        <v>21661.701327312996</v>
      </c>
      <c r="T7" s="134">
        <v>18517.565853548786</v>
      </c>
      <c r="U7" s="134">
        <v>26987.136698524228</v>
      </c>
      <c r="V7" s="134">
        <v>29912.754424642986</v>
      </c>
      <c r="W7" s="134">
        <v>29903.849540638988</v>
      </c>
      <c r="X7" s="117">
        <v>-14.514720825735905</v>
      </c>
      <c r="Y7" s="117">
        <v>45.738035506174789</v>
      </c>
      <c r="Z7" s="117">
        <v>10.840785959626253</v>
      </c>
      <c r="AA7" s="134">
        <v>4726.2526246300004</v>
      </c>
      <c r="AB7" s="134">
        <v>4607.7435266200009</v>
      </c>
      <c r="AC7" s="134">
        <v>4679.0236728099981</v>
      </c>
      <c r="AD7" s="134">
        <v>6287.013297120001</v>
      </c>
      <c r="AE7" s="134">
        <v>6338.2278727800012</v>
      </c>
      <c r="AF7" s="117">
        <v>-2.5074643152253642</v>
      </c>
      <c r="AG7" s="117">
        <v>1.5469642739053344</v>
      </c>
      <c r="AH7" s="117">
        <v>34.365921969023105</v>
      </c>
    </row>
    <row r="8" spans="2:34" x14ac:dyDescent="0.25">
      <c r="B8" s="148" t="s">
        <v>219</v>
      </c>
      <c r="C8" s="134">
        <v>4215.5079009900001</v>
      </c>
      <c r="D8" s="134">
        <v>5490.2710767999979</v>
      </c>
      <c r="E8" s="134">
        <v>8956.1861823189993</v>
      </c>
      <c r="F8" s="134">
        <v>13233.571855670001</v>
      </c>
      <c r="G8" s="134">
        <v>13460.322689050003</v>
      </c>
      <c r="H8" s="117">
        <v>30.239847860577452</v>
      </c>
      <c r="I8" s="117">
        <v>63.128305634393342</v>
      </c>
      <c r="J8" s="117">
        <v>47.759007978142208</v>
      </c>
      <c r="K8" s="134">
        <v>3426.7213669299995</v>
      </c>
      <c r="L8" s="134">
        <v>4751.4409730299985</v>
      </c>
      <c r="M8" s="134">
        <v>7816.364499069</v>
      </c>
      <c r="N8" s="134">
        <v>11665.598993310001</v>
      </c>
      <c r="O8" s="134">
        <v>11872.058500730001</v>
      </c>
      <c r="P8" s="117">
        <v>38.65851536353</v>
      </c>
      <c r="Q8" s="117">
        <v>64.505137355931339</v>
      </c>
      <c r="R8" s="117">
        <v>49.2458417810413</v>
      </c>
      <c r="S8" s="134">
        <v>723.19808047000004</v>
      </c>
      <c r="T8" s="134">
        <v>677.09611428999995</v>
      </c>
      <c r="U8" s="134">
        <v>1008.2292883699998</v>
      </c>
      <c r="V8" s="134">
        <v>1340.7580806000001</v>
      </c>
      <c r="W8" s="134">
        <v>1347.07400833</v>
      </c>
      <c r="X8" s="117">
        <v>-6.3747356948235856</v>
      </c>
      <c r="Y8" s="117">
        <v>48.904899480515361</v>
      </c>
      <c r="Z8" s="117">
        <v>32.981465234718414</v>
      </c>
      <c r="AA8" s="134">
        <v>65.58845359</v>
      </c>
      <c r="AB8" s="134">
        <v>61.733989480000005</v>
      </c>
      <c r="AC8" s="134">
        <v>131.59239488</v>
      </c>
      <c r="AD8" s="134">
        <v>227.21478175999997</v>
      </c>
      <c r="AE8" s="134">
        <v>241.19017999000002</v>
      </c>
      <c r="AF8" s="117">
        <v>-5.8767418638875624</v>
      </c>
      <c r="AG8" s="117">
        <v>113.16036107245597</v>
      </c>
      <c r="AH8" s="117">
        <v>72.66558752669458</v>
      </c>
    </row>
    <row r="9" spans="2:34" x14ac:dyDescent="0.25">
      <c r="B9" s="148" t="s">
        <v>220</v>
      </c>
      <c r="C9" s="134">
        <v>7313.2317887100016</v>
      </c>
      <c r="D9" s="134">
        <v>6453.7501877599989</v>
      </c>
      <c r="E9" s="134">
        <v>8685.2394279700002</v>
      </c>
      <c r="F9" s="134">
        <v>8789.4473612299989</v>
      </c>
      <c r="G9" s="134">
        <v>9034.0843973799983</v>
      </c>
      <c r="H9" s="117">
        <v>-11.752418435264838</v>
      </c>
      <c r="I9" s="117">
        <v>34.576628708718552</v>
      </c>
      <c r="J9" s="117">
        <v>1.1998279854485761</v>
      </c>
      <c r="K9" s="134">
        <v>6886.8573986900019</v>
      </c>
      <c r="L9" s="134">
        <v>6217.9185887099993</v>
      </c>
      <c r="M9" s="134">
        <v>8257.77947761</v>
      </c>
      <c r="N9" s="134">
        <v>8386.0145431000001</v>
      </c>
      <c r="O9" s="134">
        <v>8628.6211576599981</v>
      </c>
      <c r="P9" s="117">
        <v>-9.7132664618153139</v>
      </c>
      <c r="Q9" s="117">
        <v>32.806169135180021</v>
      </c>
      <c r="R9" s="117">
        <v>1.5529000966627127</v>
      </c>
      <c r="S9" s="134">
        <v>361.05090002000003</v>
      </c>
      <c r="T9" s="134">
        <v>178.25621666999999</v>
      </c>
      <c r="U9" s="134">
        <v>363.95472168000003</v>
      </c>
      <c r="V9" s="134">
        <v>302.32561848000006</v>
      </c>
      <c r="W9" s="134">
        <v>305.96323170000005</v>
      </c>
      <c r="X9" s="117">
        <v>-50.628507875170605</v>
      </c>
      <c r="Y9" s="117">
        <v>104.17505121505957</v>
      </c>
      <c r="Z9" s="117">
        <v>-16.933178642530745</v>
      </c>
      <c r="AA9" s="134">
        <v>65.323490000000007</v>
      </c>
      <c r="AB9" s="134">
        <v>57.575382380000001</v>
      </c>
      <c r="AC9" s="134">
        <v>63.505228680000002</v>
      </c>
      <c r="AD9" s="134">
        <v>101.10719965000003</v>
      </c>
      <c r="AE9" s="134">
        <v>99.500008019999996</v>
      </c>
      <c r="AF9" s="117">
        <v>-11.86113543535412</v>
      </c>
      <c r="AG9" s="117">
        <v>10.299273847393248</v>
      </c>
      <c r="AH9" s="117">
        <v>59.210826811560139</v>
      </c>
    </row>
    <row r="10" spans="2:34" ht="31.5" x14ac:dyDescent="0.25">
      <c r="B10" s="149" t="s">
        <v>221</v>
      </c>
      <c r="C10" s="134">
        <v>510037.65457905282</v>
      </c>
      <c r="D10" s="134">
        <v>563969.10618755198</v>
      </c>
      <c r="E10" s="134">
        <v>686582.05717490951</v>
      </c>
      <c r="F10" s="134">
        <v>733900.39099613891</v>
      </c>
      <c r="G10" s="134">
        <v>749035.00900597451</v>
      </c>
      <c r="H10" s="117">
        <v>10.574013727086518</v>
      </c>
      <c r="I10" s="117">
        <v>21.741075821728028</v>
      </c>
      <c r="J10" s="117">
        <v>6.8918686887814884</v>
      </c>
      <c r="K10" s="134">
        <v>483685.91179343278</v>
      </c>
      <c r="L10" s="134">
        <v>540111.22156055202</v>
      </c>
      <c r="M10" s="134">
        <v>661515.46556533559</v>
      </c>
      <c r="N10" s="134">
        <v>703431.79995485768</v>
      </c>
      <c r="O10" s="134">
        <v>718452.154194623</v>
      </c>
      <c r="P10" s="117">
        <v>11.665692217063524</v>
      </c>
      <c r="Q10" s="117">
        <v>22.477637782456796</v>
      </c>
      <c r="R10" s="117">
        <v>6.3364103443447339</v>
      </c>
      <c r="S10" s="134">
        <v>23263.395274610004</v>
      </c>
      <c r="T10" s="134">
        <v>20324.515782540002</v>
      </c>
      <c r="U10" s="134">
        <v>21687.712337543995</v>
      </c>
      <c r="V10" s="134">
        <v>26205.787585571277</v>
      </c>
      <c r="W10" s="134">
        <v>26291.237012711503</v>
      </c>
      <c r="X10" s="117">
        <v>-12.633063477529166</v>
      </c>
      <c r="Y10" s="117">
        <v>6.7071539100334299</v>
      </c>
      <c r="Z10" s="117">
        <v>20.832419656387447</v>
      </c>
      <c r="AA10" s="134">
        <v>3088.3475110099994</v>
      </c>
      <c r="AB10" s="134">
        <v>3533.3688444600002</v>
      </c>
      <c r="AC10" s="134">
        <v>3378.8792720300003</v>
      </c>
      <c r="AD10" s="134">
        <v>4262.80345571</v>
      </c>
      <c r="AE10" s="134">
        <v>4291.6177986399989</v>
      </c>
      <c r="AF10" s="117">
        <v>14.409691003473343</v>
      </c>
      <c r="AG10" s="117">
        <v>-4.3723024464945262</v>
      </c>
      <c r="AH10" s="117">
        <v>26.160277195963431</v>
      </c>
    </row>
    <row r="11" spans="2:34" x14ac:dyDescent="0.25">
      <c r="B11" s="148" t="s">
        <v>222</v>
      </c>
      <c r="C11" s="134">
        <v>309417.47532776685</v>
      </c>
      <c r="D11" s="134">
        <v>347419.77141475672</v>
      </c>
      <c r="E11" s="134">
        <v>414030.32731448277</v>
      </c>
      <c r="F11" s="134">
        <v>190195.99517347483</v>
      </c>
      <c r="G11" s="134">
        <v>186140.82313344019</v>
      </c>
      <c r="H11" s="117">
        <v>12.28188422348606</v>
      </c>
      <c r="I11" s="117">
        <v>19.172931819186832</v>
      </c>
      <c r="J11" s="117">
        <v>-54.062303501499606</v>
      </c>
      <c r="K11" s="134">
        <v>251365.48012270688</v>
      </c>
      <c r="L11" s="134">
        <v>295116.99108535168</v>
      </c>
      <c r="M11" s="134">
        <v>355404.38384262985</v>
      </c>
      <c r="N11" s="134">
        <v>154722.57597744794</v>
      </c>
      <c r="O11" s="134">
        <v>150428.75623954399</v>
      </c>
      <c r="P11" s="117">
        <v>17.405536727352938</v>
      </c>
      <c r="Q11" s="117">
        <v>20.428302869163595</v>
      </c>
      <c r="R11" s="117">
        <v>-56.465766036820227</v>
      </c>
      <c r="S11" s="134">
        <v>48633.312062980025</v>
      </c>
      <c r="T11" s="134">
        <v>42472.484861625009</v>
      </c>
      <c r="U11" s="134">
        <v>49016.753670812919</v>
      </c>
      <c r="V11" s="134">
        <v>31621.927415366892</v>
      </c>
      <c r="W11" s="134">
        <v>31861.782173776199</v>
      </c>
      <c r="X11" s="117">
        <v>-12.66791616696136</v>
      </c>
      <c r="Y11" s="117">
        <v>15.408255086814632</v>
      </c>
      <c r="Z11" s="117">
        <v>-35.487511825581784</v>
      </c>
      <c r="AA11" s="134">
        <v>9418.6831420800008</v>
      </c>
      <c r="AB11" s="134">
        <v>9830.2954677800026</v>
      </c>
      <c r="AC11" s="134">
        <v>9609.1898010400037</v>
      </c>
      <c r="AD11" s="134">
        <v>3851.4917806599997</v>
      </c>
      <c r="AE11" s="134">
        <v>3850.2847201199997</v>
      </c>
      <c r="AF11" s="117">
        <v>4.3701685202789635</v>
      </c>
      <c r="AG11" s="117">
        <v>-2.2492270701801367</v>
      </c>
      <c r="AH11" s="117">
        <v>-59.918662651005683</v>
      </c>
    </row>
    <row r="12" spans="2:34" x14ac:dyDescent="0.25">
      <c r="B12" s="148" t="s">
        <v>223</v>
      </c>
      <c r="C12" s="134">
        <v>126593.90920513251</v>
      </c>
      <c r="D12" s="134">
        <v>161972.16114849856</v>
      </c>
      <c r="E12" s="134">
        <v>207796.51869140248</v>
      </c>
      <c r="F12" s="134">
        <v>246838.94592603203</v>
      </c>
      <c r="G12" s="134">
        <v>250439.14110349797</v>
      </c>
      <c r="H12" s="117">
        <v>27.946251257664539</v>
      </c>
      <c r="I12" s="117">
        <v>28.291502205055746</v>
      </c>
      <c r="J12" s="117">
        <v>18.78877831086827</v>
      </c>
      <c r="K12" s="134">
        <v>119657.98986706251</v>
      </c>
      <c r="L12" s="134">
        <v>156729.57160686856</v>
      </c>
      <c r="M12" s="134">
        <v>202483.03499797249</v>
      </c>
      <c r="N12" s="134">
        <v>239755.94786637201</v>
      </c>
      <c r="O12" s="134">
        <v>243187.55835838796</v>
      </c>
      <c r="P12" s="117">
        <v>30.981284058834508</v>
      </c>
      <c r="Q12" s="117">
        <v>29.192616889089241</v>
      </c>
      <c r="R12" s="117">
        <v>18.407918899858821</v>
      </c>
      <c r="S12" s="134">
        <v>6596.7715891500011</v>
      </c>
      <c r="T12" s="134">
        <v>4890.7382981099991</v>
      </c>
      <c r="U12" s="134">
        <v>5115.676980199999</v>
      </c>
      <c r="V12" s="134">
        <v>6488.3600090099999</v>
      </c>
      <c r="W12" s="134">
        <v>6538.2559313000002</v>
      </c>
      <c r="X12" s="117">
        <v>-25.86163956087232</v>
      </c>
      <c r="Y12" s="117">
        <v>4.5992786442269127</v>
      </c>
      <c r="Z12" s="117">
        <v>26.832871467899743</v>
      </c>
      <c r="AA12" s="134">
        <v>339.14774891999997</v>
      </c>
      <c r="AB12" s="134">
        <v>351.85124351999997</v>
      </c>
      <c r="AC12" s="134">
        <v>197.80671322999999</v>
      </c>
      <c r="AD12" s="134">
        <v>594.63805064999997</v>
      </c>
      <c r="AE12" s="134">
        <v>713.32681381000009</v>
      </c>
      <c r="AF12" s="117">
        <v>3.7457110184141511</v>
      </c>
      <c r="AG12" s="117">
        <v>-43.781152724913916</v>
      </c>
      <c r="AH12" s="117">
        <v>200.61570759662936</v>
      </c>
    </row>
    <row r="13" spans="2:34" ht="31.5" x14ac:dyDescent="0.25">
      <c r="B13" s="150" t="s">
        <v>224</v>
      </c>
      <c r="C13" s="134">
        <v>37075.899591742702</v>
      </c>
      <c r="D13" s="134">
        <v>46073.162782482912</v>
      </c>
      <c r="E13" s="134">
        <v>62562.173243103018</v>
      </c>
      <c r="F13" s="134">
        <v>72472.000620565494</v>
      </c>
      <c r="G13" s="134">
        <v>73576.838018581489</v>
      </c>
      <c r="H13" s="117">
        <v>24.267147364764199</v>
      </c>
      <c r="I13" s="117">
        <v>35.788753071862594</v>
      </c>
      <c r="J13" s="117">
        <v>15.839966650383186</v>
      </c>
      <c r="K13" s="134">
        <v>32235.3719587575</v>
      </c>
      <c r="L13" s="134">
        <v>42906.305499387709</v>
      </c>
      <c r="M13" s="134">
        <v>59822.814728403013</v>
      </c>
      <c r="N13" s="134">
        <v>69958.451909094001</v>
      </c>
      <c r="O13" s="134">
        <v>71073.922949329994</v>
      </c>
      <c r="P13" s="117">
        <v>33.1031810468413</v>
      </c>
      <c r="Q13" s="117">
        <v>39.4266274668107</v>
      </c>
      <c r="R13" s="117">
        <v>16.942762099555186</v>
      </c>
      <c r="S13" s="134">
        <v>3610.2900686451994</v>
      </c>
      <c r="T13" s="134">
        <v>2150.4964790852</v>
      </c>
      <c r="U13" s="134">
        <v>2141.4436582100002</v>
      </c>
      <c r="V13" s="134">
        <v>1751.0504548215006</v>
      </c>
      <c r="W13" s="134">
        <v>1744.8759535514998</v>
      </c>
      <c r="X13" s="117">
        <v>-40.434246606334398</v>
      </c>
      <c r="Y13" s="117">
        <v>-0.42096422678407708</v>
      </c>
      <c r="Z13" s="117">
        <v>-18.230374723695665</v>
      </c>
      <c r="AA13" s="134">
        <v>1230.2375643399998</v>
      </c>
      <c r="AB13" s="134">
        <v>1016.3608040099998</v>
      </c>
      <c r="AC13" s="134">
        <v>597.91485648999992</v>
      </c>
      <c r="AD13" s="134">
        <v>762.49825664999992</v>
      </c>
      <c r="AE13" s="134">
        <v>758.03911569999991</v>
      </c>
      <c r="AF13" s="117">
        <v>-17.384996729858514</v>
      </c>
      <c r="AG13" s="117">
        <v>-41.171004024264093</v>
      </c>
      <c r="AH13" s="117">
        <v>27.526226915680031</v>
      </c>
    </row>
    <row r="14" spans="2:34" x14ac:dyDescent="0.25">
      <c r="B14" s="149" t="s">
        <v>225</v>
      </c>
      <c r="C14" s="134">
        <v>93129.082571808016</v>
      </c>
      <c r="D14" s="134">
        <v>97602.702021811507</v>
      </c>
      <c r="E14" s="134">
        <v>97504.980075619009</v>
      </c>
      <c r="F14" s="134">
        <v>100908.7477441042</v>
      </c>
      <c r="G14" s="134">
        <v>101222.641906376</v>
      </c>
      <c r="H14" s="117">
        <v>4.8036760660173652</v>
      </c>
      <c r="I14" s="117">
        <v>-0.10012217302207443</v>
      </c>
      <c r="J14" s="117">
        <v>3.4908654571750519</v>
      </c>
      <c r="K14" s="134">
        <v>63601.798946420022</v>
      </c>
      <c r="L14" s="134">
        <v>75378.66350197549</v>
      </c>
      <c r="M14" s="134">
        <v>78828.109540265999</v>
      </c>
      <c r="N14" s="134">
        <v>82969.982572830195</v>
      </c>
      <c r="O14" s="134">
        <v>83345.183178309991</v>
      </c>
      <c r="P14" s="117">
        <v>18.516558887707934</v>
      </c>
      <c r="Q14" s="117">
        <v>4.5761570689033348</v>
      </c>
      <c r="R14" s="117">
        <v>5.2543097338247025</v>
      </c>
      <c r="S14" s="134">
        <v>24873.052466967994</v>
      </c>
      <c r="T14" s="134">
        <v>17515.887238606007</v>
      </c>
      <c r="U14" s="134">
        <v>15054.010120572997</v>
      </c>
      <c r="V14" s="134">
        <v>13921.172536554001</v>
      </c>
      <c r="W14" s="134">
        <v>13832.724151656003</v>
      </c>
      <c r="X14" s="117">
        <v>-29.578859442894988</v>
      </c>
      <c r="Y14" s="117">
        <v>-14.055109424356724</v>
      </c>
      <c r="Z14" s="117">
        <v>-7.5251549251375005</v>
      </c>
      <c r="AA14" s="134">
        <v>4654.2311584200015</v>
      </c>
      <c r="AB14" s="134">
        <v>4708.1512812300007</v>
      </c>
      <c r="AC14" s="134">
        <v>3622.8604147800015</v>
      </c>
      <c r="AD14" s="134">
        <v>4017.5926347200007</v>
      </c>
      <c r="AE14" s="134">
        <v>4044.7345764100005</v>
      </c>
      <c r="AF14" s="117">
        <v>1.158518366936973</v>
      </c>
      <c r="AG14" s="117">
        <v>-23.051316782804562</v>
      </c>
      <c r="AH14" s="117">
        <v>10.895595599809194</v>
      </c>
    </row>
    <row r="15" spans="2:34" x14ac:dyDescent="0.25">
      <c r="B15" s="148" t="s">
        <v>226</v>
      </c>
      <c r="C15" s="134">
        <v>615309.45098833682</v>
      </c>
      <c r="D15" s="134">
        <v>662828.19827746309</v>
      </c>
      <c r="E15" s="134">
        <v>837582.03303093999</v>
      </c>
      <c r="F15" s="134">
        <v>947619.23816330847</v>
      </c>
      <c r="G15" s="134">
        <v>947080.34791423951</v>
      </c>
      <c r="H15" s="117">
        <v>7.7227397064679559</v>
      </c>
      <c r="I15" s="117">
        <v>26.3648763295861</v>
      </c>
      <c r="J15" s="117">
        <v>13.137483946996721</v>
      </c>
      <c r="K15" s="134">
        <v>550844.63446623983</v>
      </c>
      <c r="L15" s="134">
        <v>605155.23993366899</v>
      </c>
      <c r="M15" s="134">
        <v>763650.04244906898</v>
      </c>
      <c r="N15" s="134">
        <v>866463.99094779545</v>
      </c>
      <c r="O15" s="134">
        <v>866215.47848633956</v>
      </c>
      <c r="P15" s="117">
        <v>9.8595142930012045</v>
      </c>
      <c r="Q15" s="117">
        <v>26.190767600851078</v>
      </c>
      <c r="R15" s="117">
        <v>13.463490183146764</v>
      </c>
      <c r="S15" s="134">
        <v>55397.924156276975</v>
      </c>
      <c r="T15" s="134">
        <v>46826.324927304115</v>
      </c>
      <c r="U15" s="134">
        <v>61626.902641880981</v>
      </c>
      <c r="V15" s="134">
        <v>68458.446999093037</v>
      </c>
      <c r="W15" s="134">
        <v>68209.38185125</v>
      </c>
      <c r="X15" s="117">
        <v>-15.472780541004511</v>
      </c>
      <c r="Y15" s="117">
        <v>31.607386950725125</v>
      </c>
      <c r="Z15" s="117">
        <v>11.085328102420998</v>
      </c>
      <c r="AA15" s="134">
        <v>9066.8923658200001</v>
      </c>
      <c r="AB15" s="134">
        <v>10846.633416489996</v>
      </c>
      <c r="AC15" s="134">
        <v>12305.087939989995</v>
      </c>
      <c r="AD15" s="134">
        <v>12696.800216419999</v>
      </c>
      <c r="AE15" s="134">
        <v>12655.487576650001</v>
      </c>
      <c r="AF15" s="117">
        <v>19.629008251815044</v>
      </c>
      <c r="AG15" s="117">
        <v>13.446149302720316</v>
      </c>
      <c r="AH15" s="117">
        <v>3.18333585538213</v>
      </c>
    </row>
    <row r="16" spans="2:34" x14ac:dyDescent="0.25">
      <c r="B16" s="148" t="s">
        <v>227</v>
      </c>
      <c r="C16" s="134">
        <v>233846.70505106999</v>
      </c>
      <c r="D16" s="134">
        <v>252637.87306096996</v>
      </c>
      <c r="E16" s="134">
        <v>337169.65084384306</v>
      </c>
      <c r="F16" s="134">
        <v>375243.39854299999</v>
      </c>
      <c r="G16" s="134">
        <v>380429.02836249996</v>
      </c>
      <c r="H16" s="117">
        <v>8.0356779052311822</v>
      </c>
      <c r="I16" s="117">
        <v>33.45966175169341</v>
      </c>
      <c r="J16" s="117">
        <v>11.292163337912765</v>
      </c>
      <c r="K16" s="134">
        <v>200565.03219229999</v>
      </c>
      <c r="L16" s="134">
        <v>222514.55098237997</v>
      </c>
      <c r="M16" s="134">
        <v>287620.56938923005</v>
      </c>
      <c r="N16" s="134">
        <v>315352.72628275998</v>
      </c>
      <c r="O16" s="134">
        <v>320525.33247242996</v>
      </c>
      <c r="P16" s="117">
        <v>10.943841281881566</v>
      </c>
      <c r="Q16" s="117">
        <v>29.259218383433076</v>
      </c>
      <c r="R16" s="117">
        <v>9.6419240642002357</v>
      </c>
      <c r="S16" s="134">
        <v>25993.522216390003</v>
      </c>
      <c r="T16" s="134">
        <v>21801.698078510002</v>
      </c>
      <c r="U16" s="134">
        <v>39227.422994297987</v>
      </c>
      <c r="V16" s="134">
        <v>47741.920878629993</v>
      </c>
      <c r="W16" s="134">
        <v>48041.664821830003</v>
      </c>
      <c r="X16" s="117">
        <v>-16.126418355250376</v>
      </c>
      <c r="Y16" s="117">
        <v>79.92829206714211</v>
      </c>
      <c r="Z16" s="117">
        <v>21.70547345302203</v>
      </c>
      <c r="AA16" s="134">
        <v>7288.1506423799983</v>
      </c>
      <c r="AB16" s="134">
        <v>8321.624000079999</v>
      </c>
      <c r="AC16" s="134">
        <v>10321.658460315002</v>
      </c>
      <c r="AD16" s="134">
        <v>12148.751381610002</v>
      </c>
      <c r="AE16" s="134">
        <v>11862.031068240001</v>
      </c>
      <c r="AF16" s="117">
        <v>14.180186557759081</v>
      </c>
      <c r="AG16" s="117">
        <v>24.034184435823779</v>
      </c>
      <c r="AH16" s="117">
        <v>17.701544071816144</v>
      </c>
    </row>
    <row r="17" spans="2:34" x14ac:dyDescent="0.25">
      <c r="B17" s="148" t="s">
        <v>228</v>
      </c>
      <c r="C17" s="134">
        <v>122122.49819510349</v>
      </c>
      <c r="D17" s="134">
        <v>148657.31681372348</v>
      </c>
      <c r="E17" s="134">
        <v>183908.00787982548</v>
      </c>
      <c r="F17" s="134">
        <v>200493.88963586246</v>
      </c>
      <c r="G17" s="134">
        <v>201410.24199344951</v>
      </c>
      <c r="H17" s="117">
        <v>21.728034564301034</v>
      </c>
      <c r="I17" s="117">
        <v>23.7127185002762</v>
      </c>
      <c r="J17" s="117">
        <v>9.018575073074043</v>
      </c>
      <c r="K17" s="134">
        <v>105953.54710050349</v>
      </c>
      <c r="L17" s="134">
        <v>133795.32032052349</v>
      </c>
      <c r="M17" s="134">
        <v>164940.56709539398</v>
      </c>
      <c r="N17" s="134">
        <v>175638.25152073096</v>
      </c>
      <c r="O17" s="134">
        <v>176294.01506885298</v>
      </c>
      <c r="P17" s="117">
        <v>26.277339439717252</v>
      </c>
      <c r="Q17" s="117">
        <v>23.278278119337912</v>
      </c>
      <c r="R17" s="117">
        <v>6.4857812809325122</v>
      </c>
      <c r="S17" s="134">
        <v>13522.088105969995</v>
      </c>
      <c r="T17" s="134">
        <v>11733.859574440001</v>
      </c>
      <c r="U17" s="134">
        <v>15862.959526031502</v>
      </c>
      <c r="V17" s="134">
        <v>20442.733512431507</v>
      </c>
      <c r="W17" s="134">
        <v>20706.550858846502</v>
      </c>
      <c r="X17" s="117">
        <v>-13.224499925721473</v>
      </c>
      <c r="Y17" s="117">
        <v>35.189614511715874</v>
      </c>
      <c r="Z17" s="117">
        <v>28.870867248223675</v>
      </c>
      <c r="AA17" s="134">
        <v>2646.8629886299996</v>
      </c>
      <c r="AB17" s="134">
        <v>3128.1369187600003</v>
      </c>
      <c r="AC17" s="134">
        <v>3104.4812584000001</v>
      </c>
      <c r="AD17" s="134">
        <v>4412.9046027000004</v>
      </c>
      <c r="AE17" s="134">
        <v>4409.6760657500008</v>
      </c>
      <c r="AF17" s="117">
        <v>18.182804784281835</v>
      </c>
      <c r="AG17" s="117">
        <v>-0.75622202526152005</v>
      </c>
      <c r="AH17" s="117">
        <v>42.14627937468498</v>
      </c>
    </row>
    <row r="18" spans="2:34" x14ac:dyDescent="0.25">
      <c r="B18" s="148" t="s">
        <v>229</v>
      </c>
      <c r="C18" s="134">
        <v>122900.05653941401</v>
      </c>
      <c r="D18" s="134">
        <v>150620.1043744424</v>
      </c>
      <c r="E18" s="134">
        <v>177035.51511622299</v>
      </c>
      <c r="F18" s="134">
        <v>192913.09393897545</v>
      </c>
      <c r="G18" s="134">
        <v>196793.60748284392</v>
      </c>
      <c r="H18" s="117">
        <v>22.554951247022874</v>
      </c>
      <c r="I18" s="117">
        <v>17.537772166265228</v>
      </c>
      <c r="J18" s="117">
        <v>8.9685839659510833</v>
      </c>
      <c r="K18" s="134">
        <v>109323.34115328301</v>
      </c>
      <c r="L18" s="134">
        <v>137369.7054331924</v>
      </c>
      <c r="M18" s="134">
        <v>163683.81931438399</v>
      </c>
      <c r="N18" s="134">
        <v>177349.97682695897</v>
      </c>
      <c r="O18" s="134">
        <v>180927.12877748694</v>
      </c>
      <c r="P18" s="117">
        <v>25.654507065042399</v>
      </c>
      <c r="Q18" s="117">
        <v>19.15568923891232</v>
      </c>
      <c r="R18" s="117">
        <v>8.3491193997170079</v>
      </c>
      <c r="S18" s="134">
        <v>11457.224883481</v>
      </c>
      <c r="T18" s="134">
        <v>11218.775888770002</v>
      </c>
      <c r="U18" s="134">
        <v>11585.626527537997</v>
      </c>
      <c r="V18" s="134">
        <v>13088.482710566499</v>
      </c>
      <c r="W18" s="134">
        <v>13305.245451806997</v>
      </c>
      <c r="X18" s="117">
        <v>-2.0812107393893697</v>
      </c>
      <c r="Y18" s="117">
        <v>3.2699702927055796</v>
      </c>
      <c r="Z18" s="117">
        <v>12.971729922903585</v>
      </c>
      <c r="AA18" s="134">
        <v>2119.4905026500001</v>
      </c>
      <c r="AB18" s="134">
        <v>2031.6230524799996</v>
      </c>
      <c r="AC18" s="134">
        <v>1766.0692743009997</v>
      </c>
      <c r="AD18" s="134">
        <v>2474.63440145</v>
      </c>
      <c r="AE18" s="134">
        <v>2561.23325355</v>
      </c>
      <c r="AF18" s="117">
        <v>-4.1456873744015237</v>
      </c>
      <c r="AG18" s="117">
        <v>-13.071016193424207</v>
      </c>
      <c r="AH18" s="117">
        <v>40.121026816994274</v>
      </c>
    </row>
    <row r="19" spans="2:34" x14ac:dyDescent="0.25">
      <c r="B19" s="148" t="s">
        <v>230</v>
      </c>
      <c r="C19" s="134">
        <v>163819.0375454668</v>
      </c>
      <c r="D19" s="134">
        <v>158624.47190619493</v>
      </c>
      <c r="E19" s="134">
        <v>233767.41393833442</v>
      </c>
      <c r="F19" s="134">
        <v>867483.32379339961</v>
      </c>
      <c r="G19" s="134">
        <v>872998.19290109968</v>
      </c>
      <c r="H19" s="117">
        <v>-3.170916956358111</v>
      </c>
      <c r="I19" s="117">
        <v>47.371594766648897</v>
      </c>
      <c r="J19" s="117">
        <v>271.0882150675771</v>
      </c>
      <c r="K19" s="134">
        <v>137464.02926909181</v>
      </c>
      <c r="L19" s="134">
        <v>137969.08286135393</v>
      </c>
      <c r="M19" s="134">
        <v>205358.0678148194</v>
      </c>
      <c r="N19" s="134">
        <v>757464.4905929456</v>
      </c>
      <c r="O19" s="134">
        <v>746476.58375573566</v>
      </c>
      <c r="P19" s="117">
        <v>0.36740781930191779</v>
      </c>
      <c r="Q19" s="117">
        <v>48.843540564218365</v>
      </c>
      <c r="R19" s="117">
        <v>268.85061232460828</v>
      </c>
      <c r="S19" s="134">
        <v>21569.266303362994</v>
      </c>
      <c r="T19" s="134">
        <v>15664.245736711002</v>
      </c>
      <c r="U19" s="134">
        <v>23284.481040325001</v>
      </c>
      <c r="V19" s="134">
        <v>81687.141689984011</v>
      </c>
      <c r="W19" s="134">
        <v>98933.408621903945</v>
      </c>
      <c r="X19" s="117">
        <v>-27.377011733270244</v>
      </c>
      <c r="Y19" s="117">
        <v>48.647317155878639</v>
      </c>
      <c r="Z19" s="117">
        <v>250.82225602758737</v>
      </c>
      <c r="AA19" s="134">
        <v>4785.7419730120009</v>
      </c>
      <c r="AB19" s="134">
        <v>4991.1433081299992</v>
      </c>
      <c r="AC19" s="134">
        <v>5124.865083190004</v>
      </c>
      <c r="AD19" s="134">
        <v>28331.691510470006</v>
      </c>
      <c r="AE19" s="134">
        <v>27588.200523460007</v>
      </c>
      <c r="AF19" s="117">
        <v>4.2919433658627639</v>
      </c>
      <c r="AG19" s="117">
        <v>2.6791812377374016</v>
      </c>
      <c r="AH19" s="117">
        <v>452.82804621336038</v>
      </c>
    </row>
    <row r="20" spans="2:34" x14ac:dyDescent="0.25">
      <c r="B20" s="148" t="s">
        <v>231</v>
      </c>
      <c r="C20" s="134">
        <v>1569.1037936800001</v>
      </c>
      <c r="D20" s="134">
        <v>1583.0617932300001</v>
      </c>
      <c r="E20" s="134">
        <v>1538.8786310400001</v>
      </c>
      <c r="F20" s="134">
        <v>1125.20287833</v>
      </c>
      <c r="G20" s="134">
        <v>1125.20287833</v>
      </c>
      <c r="H20" s="117">
        <v>0.88955234231283953</v>
      </c>
      <c r="I20" s="117">
        <v>-2.7909941594794581</v>
      </c>
      <c r="J20" s="117">
        <v>-26.881636041071744</v>
      </c>
      <c r="K20" s="134">
        <v>1512.81435549</v>
      </c>
      <c r="L20" s="134">
        <v>1538.8858334500001</v>
      </c>
      <c r="M20" s="134">
        <v>1492.13191164</v>
      </c>
      <c r="N20" s="134">
        <v>1081.22453632</v>
      </c>
      <c r="O20" s="134">
        <v>1081.22453632</v>
      </c>
      <c r="P20" s="117">
        <v>1.7233758964136414</v>
      </c>
      <c r="Q20" s="117">
        <v>-3.03816701627458</v>
      </c>
      <c r="R20" s="117">
        <v>-27.538274070445446</v>
      </c>
      <c r="S20" s="134">
        <v>23.106147999999997</v>
      </c>
      <c r="T20" s="134">
        <v>10.992669589999998</v>
      </c>
      <c r="U20" s="134">
        <v>10.959576609999999</v>
      </c>
      <c r="V20" s="134">
        <v>8.1911992200000014</v>
      </c>
      <c r="W20" s="134">
        <v>8.1911992200000014</v>
      </c>
      <c r="X20" s="117">
        <v>-52.425347617439314</v>
      </c>
      <c r="Y20" s="117">
        <v>-0.30104588998202825</v>
      </c>
      <c r="Z20" s="117">
        <v>-25.259893593644922</v>
      </c>
      <c r="AA20" s="134">
        <v>33.183290190000001</v>
      </c>
      <c r="AB20" s="134">
        <v>33.183290190000001</v>
      </c>
      <c r="AC20" s="134">
        <v>35.787142790000004</v>
      </c>
      <c r="AD20" s="134">
        <v>35.787142790000004</v>
      </c>
      <c r="AE20" s="134">
        <v>35.787142790000004</v>
      </c>
      <c r="AF20" s="117">
        <v>0</v>
      </c>
      <c r="AG20" s="117">
        <v>7.8468789113163071</v>
      </c>
      <c r="AH20" s="117">
        <v>0</v>
      </c>
    </row>
    <row r="21" spans="2:34" x14ac:dyDescent="0.25">
      <c r="B21" s="148" t="s">
        <v>232</v>
      </c>
      <c r="C21" s="134">
        <v>406641.86012306192</v>
      </c>
      <c r="D21" s="134">
        <v>472098.75038330379</v>
      </c>
      <c r="E21" s="134">
        <v>641727.15568762401</v>
      </c>
      <c r="F21" s="134">
        <v>421635.03981370921</v>
      </c>
      <c r="G21" s="134">
        <v>387073.56086973561</v>
      </c>
      <c r="H21" s="117">
        <v>16.096938529750151</v>
      </c>
      <c r="I21" s="117">
        <v>35.930704151747165</v>
      </c>
      <c r="J21" s="117">
        <v>-34.296836891385951</v>
      </c>
      <c r="K21" s="134">
        <v>299952.27122955094</v>
      </c>
      <c r="L21" s="134">
        <v>377177.38583519316</v>
      </c>
      <c r="M21" s="134">
        <v>513832.9241596022</v>
      </c>
      <c r="N21" s="134">
        <v>311215.03695517243</v>
      </c>
      <c r="O21" s="134">
        <v>297399.15099829307</v>
      </c>
      <c r="P21" s="117">
        <v>25.745800919954526</v>
      </c>
      <c r="Q21" s="117">
        <v>36.231105961405753</v>
      </c>
      <c r="R21" s="117">
        <v>-39.432640003717324</v>
      </c>
      <c r="S21" s="134">
        <v>87479.418862811013</v>
      </c>
      <c r="T21" s="134">
        <v>73156.626442140579</v>
      </c>
      <c r="U21" s="134">
        <v>110456.5328203118</v>
      </c>
      <c r="V21" s="134">
        <v>98811.844669286802</v>
      </c>
      <c r="W21" s="134">
        <v>78010.182070352559</v>
      </c>
      <c r="X21" s="117">
        <v>-16.372756708788902</v>
      </c>
      <c r="Y21" s="117">
        <v>50.986367458690339</v>
      </c>
      <c r="Z21" s="117">
        <v>-10.542326337518048</v>
      </c>
      <c r="AA21" s="134">
        <v>19210.170030699992</v>
      </c>
      <c r="AB21" s="134">
        <v>21764.738105970002</v>
      </c>
      <c r="AC21" s="134">
        <v>17437.698707709998</v>
      </c>
      <c r="AD21" s="134">
        <v>11608.158189250002</v>
      </c>
      <c r="AE21" s="134">
        <v>11664.227801090005</v>
      </c>
      <c r="AF21" s="117">
        <v>13.297998253984872</v>
      </c>
      <c r="AG21" s="117">
        <v>-19.880962395192388</v>
      </c>
      <c r="AH21" s="117">
        <v>-33.430675779955365</v>
      </c>
    </row>
    <row r="22" spans="2:34" x14ac:dyDescent="0.25">
      <c r="B22" s="151" t="s">
        <v>233</v>
      </c>
      <c r="C22" s="134">
        <v>2911896.7808499373</v>
      </c>
      <c r="D22" s="134">
        <v>3266011.8895766991</v>
      </c>
      <c r="E22" s="134">
        <v>4172746.8878525468</v>
      </c>
      <c r="F22" s="134">
        <v>4709039.2624030374</v>
      </c>
      <c r="G22" s="134">
        <v>4707598.0906213596</v>
      </c>
      <c r="H22" s="117">
        <v>12.160977375832708</v>
      </c>
      <c r="I22" s="117">
        <v>27.762758646704366</v>
      </c>
      <c r="J22" s="117">
        <v>12.852262285826942</v>
      </c>
      <c r="K22" s="134">
        <v>2497993.1549171172</v>
      </c>
      <c r="L22" s="134">
        <v>2903588.1627831785</v>
      </c>
      <c r="M22" s="134">
        <v>3716940.6650290014</v>
      </c>
      <c r="N22" s="134">
        <v>4175443.2777171689</v>
      </c>
      <c r="O22" s="134">
        <v>4177444.1392254857</v>
      </c>
      <c r="P22" s="117">
        <v>16.23683423902412</v>
      </c>
      <c r="Q22" s="117">
        <v>28.011978856746666</v>
      </c>
      <c r="R22" s="117">
        <v>12.335483775730104</v>
      </c>
      <c r="S22" s="134">
        <v>345165.32244644826</v>
      </c>
      <c r="T22" s="134">
        <v>287139.56416194071</v>
      </c>
      <c r="U22" s="134">
        <v>383429.80260290939</v>
      </c>
      <c r="V22" s="134">
        <v>441782.89778425847</v>
      </c>
      <c r="W22" s="134">
        <v>439040.38687887421</v>
      </c>
      <c r="X22" s="117">
        <v>-16.811004614610479</v>
      </c>
      <c r="Y22" s="117">
        <v>33.534298459359299</v>
      </c>
      <c r="Z22" s="117">
        <v>15.218716642582208</v>
      </c>
      <c r="AA22" s="134">
        <v>68738.30348637198</v>
      </c>
      <c r="AB22" s="134">
        <v>75284.162631579995</v>
      </c>
      <c r="AC22" s="134">
        <v>72376.420220636021</v>
      </c>
      <c r="AD22" s="134">
        <v>91813.086901610004</v>
      </c>
      <c r="AE22" s="134">
        <v>91113.564516999992</v>
      </c>
      <c r="AF22" s="117">
        <v>9.5228698021413827</v>
      </c>
      <c r="AG22" s="117">
        <v>-3.8623560511307895</v>
      </c>
      <c r="AH22" s="117">
        <v>26.854971027473095</v>
      </c>
    </row>
    <row r="23" spans="2:34" x14ac:dyDescent="0.25">
      <c r="B23" s="147" t="s">
        <v>234</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25">
      <c r="B24" s="153" t="s">
        <v>235</v>
      </c>
      <c r="C24" s="134">
        <v>562526.81017895078</v>
      </c>
      <c r="D24" s="134">
        <v>718479.78113080992</v>
      </c>
      <c r="E24" s="134">
        <v>932079.36692221405</v>
      </c>
      <c r="F24" s="134">
        <v>1196840.7676061383</v>
      </c>
      <c r="G24" s="134">
        <v>1218625.7910288516</v>
      </c>
      <c r="H24" s="117">
        <v>27.723651234018064</v>
      </c>
      <c r="I24" s="117">
        <v>29.729380199846588</v>
      </c>
      <c r="J24" s="117">
        <v>28.405456668157282</v>
      </c>
      <c r="K24" s="134">
        <v>477035.08320104785</v>
      </c>
      <c r="L24" s="134">
        <v>623348.85000741691</v>
      </c>
      <c r="M24" s="134">
        <v>800511.66187576484</v>
      </c>
      <c r="N24" s="134">
        <v>1048406.7546198533</v>
      </c>
      <c r="O24" s="134">
        <v>1070113.4212584088</v>
      </c>
      <c r="P24" s="117">
        <v>30.671489783216781</v>
      </c>
      <c r="Q24" s="117">
        <v>28.421133987211167</v>
      </c>
      <c r="R24" s="117">
        <v>30.967080749731846</v>
      </c>
      <c r="S24" s="134">
        <v>72328.481830992983</v>
      </c>
      <c r="T24" s="134">
        <v>80772.330123243039</v>
      </c>
      <c r="U24" s="134">
        <v>115573.28453641916</v>
      </c>
      <c r="V24" s="134">
        <v>130208.67771802505</v>
      </c>
      <c r="W24" s="134">
        <v>130363.99196877291</v>
      </c>
      <c r="X24" s="117">
        <v>11.674305997436047</v>
      </c>
      <c r="Y24" s="117">
        <v>43.085242632070361</v>
      </c>
      <c r="Z24" s="117">
        <v>12.663301246746194</v>
      </c>
      <c r="AA24" s="134">
        <v>13163.245146910001</v>
      </c>
      <c r="AB24" s="134">
        <v>14358.601000149996</v>
      </c>
      <c r="AC24" s="134">
        <v>15994.420510029995</v>
      </c>
      <c r="AD24" s="134">
        <v>18225.335268259998</v>
      </c>
      <c r="AE24" s="134">
        <v>18148.377801669998</v>
      </c>
      <c r="AF24" s="117">
        <v>9.0810118621896052</v>
      </c>
      <c r="AG24" s="117">
        <v>11.392610671909543</v>
      </c>
      <c r="AH24" s="117">
        <v>13.948081187630468</v>
      </c>
    </row>
    <row r="25" spans="2:34" x14ac:dyDescent="0.25">
      <c r="B25" s="153" t="s">
        <v>236</v>
      </c>
      <c r="C25" s="134">
        <v>455716.0885478108</v>
      </c>
      <c r="D25" s="134">
        <v>488596.24056173506</v>
      </c>
      <c r="E25" s="134">
        <v>634300.22422558325</v>
      </c>
      <c r="F25" s="134">
        <v>718773.22920268087</v>
      </c>
      <c r="G25" s="134">
        <v>724496.19691448996</v>
      </c>
      <c r="H25" s="117">
        <v>7.2150518360456548</v>
      </c>
      <c r="I25" s="117">
        <v>29.820938347035487</v>
      </c>
      <c r="J25" s="117">
        <v>13.317511448183804</v>
      </c>
      <c r="K25" s="134">
        <v>374792.31755407562</v>
      </c>
      <c r="L25" s="134">
        <v>421257.37048876984</v>
      </c>
      <c r="M25" s="134">
        <v>548651.19394303532</v>
      </c>
      <c r="N25" s="134">
        <v>619855.81286770583</v>
      </c>
      <c r="O25" s="134">
        <v>626997.09648271999</v>
      </c>
      <c r="P25" s="117">
        <v>12.397546790160705</v>
      </c>
      <c r="Q25" s="117">
        <v>30.241328076101077</v>
      </c>
      <c r="R25" s="117">
        <v>12.978121566261169</v>
      </c>
      <c r="S25" s="134">
        <v>76190.766598365139</v>
      </c>
      <c r="T25" s="134">
        <v>60457.374051305218</v>
      </c>
      <c r="U25" s="134">
        <v>78745.960392228008</v>
      </c>
      <c r="V25" s="134">
        <v>87233.448597744995</v>
      </c>
      <c r="W25" s="134">
        <v>86177.787391809979</v>
      </c>
      <c r="X25" s="117">
        <v>-20.649999008406773</v>
      </c>
      <c r="Y25" s="117">
        <v>30.250381575294298</v>
      </c>
      <c r="Z25" s="117">
        <v>10.778315691676642</v>
      </c>
      <c r="AA25" s="134">
        <v>4733.0043953699987</v>
      </c>
      <c r="AB25" s="134">
        <v>6881.4960216599993</v>
      </c>
      <c r="AC25" s="134">
        <v>6903.0698903200009</v>
      </c>
      <c r="AD25" s="134">
        <v>11683.967737230001</v>
      </c>
      <c r="AE25" s="134">
        <v>11321.313039960001</v>
      </c>
      <c r="AF25" s="117">
        <v>45.393822756465958</v>
      </c>
      <c r="AG25" s="117">
        <v>0.31350550217708939</v>
      </c>
      <c r="AH25" s="117">
        <v>69.25756109776799</v>
      </c>
    </row>
    <row r="26" spans="2:34" x14ac:dyDescent="0.25">
      <c r="B26" s="153" t="s">
        <v>237</v>
      </c>
      <c r="C26" s="134">
        <v>127215.68522601736</v>
      </c>
      <c r="D26" s="134">
        <v>138316.37657992812</v>
      </c>
      <c r="E26" s="134">
        <v>205637.62795102393</v>
      </c>
      <c r="F26" s="134">
        <v>78431.601490940127</v>
      </c>
      <c r="G26" s="134">
        <v>79046.939141066308</v>
      </c>
      <c r="H26" s="117">
        <v>8.7258826096709328</v>
      </c>
      <c r="I26" s="117">
        <v>48.671931000298606</v>
      </c>
      <c r="J26" s="117">
        <v>-61.85931423522355</v>
      </c>
      <c r="K26" s="134">
        <v>127214.29222601737</v>
      </c>
      <c r="L26" s="134">
        <v>138307.92239808812</v>
      </c>
      <c r="M26" s="134">
        <v>205627.17798661391</v>
      </c>
      <c r="N26" s="134">
        <v>78388.68712340013</v>
      </c>
      <c r="O26" s="134">
        <v>79045.769880506312</v>
      </c>
      <c r="P26" s="117">
        <v>8.7204275384098153</v>
      </c>
      <c r="Q26" s="117">
        <v>48.673463111362857</v>
      </c>
      <c r="R26" s="117">
        <v>-61.878245915283081</v>
      </c>
      <c r="S26" s="134">
        <v>0</v>
      </c>
      <c r="T26" s="134">
        <v>8.4541818399999986</v>
      </c>
      <c r="U26" s="134">
        <v>10.449964409999998</v>
      </c>
      <c r="V26" s="134">
        <v>42.914367540000008</v>
      </c>
      <c r="W26" s="134">
        <v>1.1692605599999999</v>
      </c>
      <c r="X26" s="117">
        <v>0</v>
      </c>
      <c r="Y26" s="117">
        <v>23.607045693732083</v>
      </c>
      <c r="Z26" s="117">
        <v>310.66520283010243</v>
      </c>
      <c r="AA26" s="134">
        <v>1.393</v>
      </c>
      <c r="AB26" s="134">
        <v>0</v>
      </c>
      <c r="AC26" s="134">
        <v>0</v>
      </c>
      <c r="AD26" s="134">
        <v>0</v>
      </c>
      <c r="AE26" s="134">
        <v>0</v>
      </c>
      <c r="AF26" s="117">
        <v>-100</v>
      </c>
      <c r="AG26" s="117">
        <v>0</v>
      </c>
      <c r="AH26" s="117">
        <v>0</v>
      </c>
    </row>
    <row r="27" spans="2:34" x14ac:dyDescent="0.25">
      <c r="B27" s="153" t="s">
        <v>238</v>
      </c>
      <c r="C27" s="134">
        <v>615755.45252993365</v>
      </c>
      <c r="D27" s="134">
        <v>702115.41625706886</v>
      </c>
      <c r="E27" s="134">
        <v>880233.53512387339</v>
      </c>
      <c r="F27" s="134">
        <v>1014047.534846422</v>
      </c>
      <c r="G27" s="134">
        <v>1025527.48265333</v>
      </c>
      <c r="H27" s="117">
        <v>14.025042469751739</v>
      </c>
      <c r="I27" s="117">
        <v>25.368780508529564</v>
      </c>
      <c r="J27" s="117">
        <v>15.202101985777826</v>
      </c>
      <c r="K27" s="134">
        <v>598417.72254636372</v>
      </c>
      <c r="L27" s="134">
        <v>684538.33783228882</v>
      </c>
      <c r="M27" s="134">
        <v>856327.32901327836</v>
      </c>
      <c r="N27" s="134">
        <v>989680.11755964102</v>
      </c>
      <c r="O27" s="134">
        <v>1001529.059357164</v>
      </c>
      <c r="P27" s="117">
        <v>14.391387828466714</v>
      </c>
      <c r="Q27" s="117">
        <v>25.095598257504413</v>
      </c>
      <c r="R27" s="117">
        <v>15.572641912529095</v>
      </c>
      <c r="S27" s="134">
        <v>11710.016188959997</v>
      </c>
      <c r="T27" s="134">
        <v>11989.246665040004</v>
      </c>
      <c r="U27" s="134">
        <v>17948.824584405</v>
      </c>
      <c r="V27" s="134">
        <v>17812.353930391</v>
      </c>
      <c r="W27" s="134">
        <v>17622.606197326</v>
      </c>
      <c r="X27" s="117">
        <v>2.3845438945102466</v>
      </c>
      <c r="Y27" s="117">
        <v>49.707692950740629</v>
      </c>
      <c r="Z27" s="117">
        <v>-0.76033198370312194</v>
      </c>
      <c r="AA27" s="134">
        <v>5627.7137946100011</v>
      </c>
      <c r="AB27" s="134">
        <v>5587.8317597400001</v>
      </c>
      <c r="AC27" s="134">
        <v>5957.3815261900008</v>
      </c>
      <c r="AD27" s="134">
        <v>6555.0633563899992</v>
      </c>
      <c r="AE27" s="134">
        <v>6375.8170988399997</v>
      </c>
      <c r="AF27" s="117">
        <v>-0.708672052729448</v>
      </c>
      <c r="AG27" s="117">
        <v>6.6134733889553585</v>
      </c>
      <c r="AH27" s="117">
        <v>10.032626374061371</v>
      </c>
    </row>
    <row r="28" spans="2:34" ht="31.5" x14ac:dyDescent="0.25">
      <c r="B28" s="154" t="s">
        <v>239</v>
      </c>
      <c r="C28" s="134">
        <v>237959.10882907599</v>
      </c>
      <c r="D28" s="134">
        <v>252542.45920616243</v>
      </c>
      <c r="E28" s="134">
        <v>298257.53329391585</v>
      </c>
      <c r="F28" s="134">
        <v>337798.99820676382</v>
      </c>
      <c r="G28" s="134">
        <v>341968.76404948742</v>
      </c>
      <c r="H28" s="117">
        <v>6.1285110911898446</v>
      </c>
      <c r="I28" s="117">
        <v>18.101935900780166</v>
      </c>
      <c r="J28" s="117">
        <v>13.257490758458768</v>
      </c>
      <c r="K28" s="134">
        <v>186650.65348838599</v>
      </c>
      <c r="L28" s="134">
        <v>208418.88884113342</v>
      </c>
      <c r="M28" s="134">
        <v>248988.20203433794</v>
      </c>
      <c r="N28" s="134">
        <v>279105.89313079597</v>
      </c>
      <c r="O28" s="134">
        <v>282073.57060073025</v>
      </c>
      <c r="P28" s="117">
        <v>11.662555124191904</v>
      </c>
      <c r="Q28" s="117">
        <v>19.46527659694431</v>
      </c>
      <c r="R28" s="117">
        <v>12.096031398429275</v>
      </c>
      <c r="S28" s="134">
        <v>42447.914687520017</v>
      </c>
      <c r="T28" s="134">
        <v>35072.929971478996</v>
      </c>
      <c r="U28" s="134">
        <v>41221.033385617942</v>
      </c>
      <c r="V28" s="134">
        <v>48704.693310787865</v>
      </c>
      <c r="W28" s="134">
        <v>49108.781481967177</v>
      </c>
      <c r="X28" s="117">
        <v>-17.374197932529576</v>
      </c>
      <c r="Y28" s="117">
        <v>17.52948333412273</v>
      </c>
      <c r="Z28" s="117">
        <v>18.154954668800173</v>
      </c>
      <c r="AA28" s="134">
        <v>8860.540653170001</v>
      </c>
      <c r="AB28" s="134">
        <v>9050.640393550002</v>
      </c>
      <c r="AC28" s="134">
        <v>8048.297873960003</v>
      </c>
      <c r="AD28" s="134">
        <v>9988.4117651799988</v>
      </c>
      <c r="AE28" s="134">
        <v>10786.411966789998</v>
      </c>
      <c r="AF28" s="117">
        <v>2.1454643437812098</v>
      </c>
      <c r="AG28" s="117">
        <v>-11.074824277675699</v>
      </c>
      <c r="AH28" s="117">
        <v>24.10589073122118</v>
      </c>
    </row>
    <row r="29" spans="2:34" x14ac:dyDescent="0.25">
      <c r="B29" s="153" t="s">
        <v>240</v>
      </c>
      <c r="C29" s="134">
        <v>146990.82329793109</v>
      </c>
      <c r="D29" s="134">
        <v>163480.2998596</v>
      </c>
      <c r="E29" s="134">
        <v>183538.17612812988</v>
      </c>
      <c r="F29" s="134">
        <v>228254.8075440001</v>
      </c>
      <c r="G29" s="134">
        <v>240882.60739354999</v>
      </c>
      <c r="H29" s="117">
        <v>11.218031297264666</v>
      </c>
      <c r="I29" s="117">
        <v>12.269292560483418</v>
      </c>
      <c r="J29" s="117">
        <v>24.36366774433516</v>
      </c>
      <c r="K29" s="134">
        <v>118860.34210759109</v>
      </c>
      <c r="L29" s="134">
        <v>141434.56215841</v>
      </c>
      <c r="M29" s="134">
        <v>159138.7943799599</v>
      </c>
      <c r="N29" s="134">
        <v>199641.17362327009</v>
      </c>
      <c r="O29" s="134">
        <v>211542.46113174997</v>
      </c>
      <c r="P29" s="117">
        <v>18.992222006550321</v>
      </c>
      <c r="Q29" s="117">
        <v>12.517613765241306</v>
      </c>
      <c r="R29" s="117">
        <v>25.450977809098308</v>
      </c>
      <c r="S29" s="134">
        <v>20965.410599479994</v>
      </c>
      <c r="T29" s="134">
        <v>14628.11669947</v>
      </c>
      <c r="U29" s="134">
        <v>17446.175323304997</v>
      </c>
      <c r="V29" s="134">
        <v>18716.788246459997</v>
      </c>
      <c r="W29" s="134">
        <v>19327.653318829998</v>
      </c>
      <c r="X29" s="117">
        <v>-30.227377946832</v>
      </c>
      <c r="Y29" s="117">
        <v>19.264671466130018</v>
      </c>
      <c r="Z29" s="117">
        <v>7.2830457083489675</v>
      </c>
      <c r="AA29" s="134">
        <v>7165.0705908599984</v>
      </c>
      <c r="AB29" s="134">
        <v>7417.6210017200019</v>
      </c>
      <c r="AC29" s="134">
        <v>6953.2064248650004</v>
      </c>
      <c r="AD29" s="134">
        <v>9896.8456742700018</v>
      </c>
      <c r="AE29" s="134">
        <v>10012.492942970001</v>
      </c>
      <c r="AF29" s="117">
        <v>3.5247442109246649</v>
      </c>
      <c r="AG29" s="117">
        <v>-6.2609639498609164</v>
      </c>
      <c r="AH29" s="117">
        <v>42.334990068443901</v>
      </c>
    </row>
    <row r="30" spans="2:34" x14ac:dyDescent="0.25">
      <c r="B30" s="153" t="s">
        <v>241</v>
      </c>
      <c r="C30" s="134">
        <v>45416.722861080008</v>
      </c>
      <c r="D30" s="134">
        <v>50409.69302413502</v>
      </c>
      <c r="E30" s="134">
        <v>106281.5129899725</v>
      </c>
      <c r="F30" s="134">
        <v>80507.785816752497</v>
      </c>
      <c r="G30" s="134">
        <v>76803.005953272499</v>
      </c>
      <c r="H30" s="117">
        <v>10.993682169291329</v>
      </c>
      <c r="I30" s="117">
        <v>110.83546955758553</v>
      </c>
      <c r="J30" s="117">
        <v>-24.250433069814992</v>
      </c>
      <c r="K30" s="134">
        <v>35571.386322130005</v>
      </c>
      <c r="L30" s="134">
        <v>41345.033456100013</v>
      </c>
      <c r="M30" s="134">
        <v>90921.188319040011</v>
      </c>
      <c r="N30" s="134">
        <v>64818.975833289995</v>
      </c>
      <c r="O30" s="134">
        <v>61563.896654469994</v>
      </c>
      <c r="P30" s="117">
        <v>16.23115579945236</v>
      </c>
      <c r="Q30" s="117">
        <v>119.9083679919615</v>
      </c>
      <c r="R30" s="117">
        <v>-28.708613435801176</v>
      </c>
      <c r="S30" s="134">
        <v>7599.5611120200019</v>
      </c>
      <c r="T30" s="134">
        <v>6445.5595371650015</v>
      </c>
      <c r="U30" s="134">
        <v>12527.6853716025</v>
      </c>
      <c r="V30" s="134">
        <v>11773.365456912503</v>
      </c>
      <c r="W30" s="134">
        <v>11425.432455792501</v>
      </c>
      <c r="X30" s="117">
        <v>-15.185108164072133</v>
      </c>
      <c r="Y30" s="117">
        <v>94.361487150464598</v>
      </c>
      <c r="Z30" s="117">
        <v>-6.0212233330817373</v>
      </c>
      <c r="AA30" s="134">
        <v>2245.7754269300003</v>
      </c>
      <c r="AB30" s="134">
        <v>2619.10003087</v>
      </c>
      <c r="AC30" s="134">
        <v>2832.6392993300005</v>
      </c>
      <c r="AD30" s="134">
        <v>3915.4445265500003</v>
      </c>
      <c r="AE30" s="134">
        <v>3813.6768430100001</v>
      </c>
      <c r="AF30" s="117">
        <v>16.6234165475013</v>
      </c>
      <c r="AG30" s="117">
        <v>8.1531543638319199</v>
      </c>
      <c r="AH30" s="117">
        <v>38.226018663093257</v>
      </c>
    </row>
    <row r="31" spans="2:34" x14ac:dyDescent="0.25">
      <c r="B31" s="153" t="s">
        <v>242</v>
      </c>
      <c r="C31" s="134">
        <v>180956.55272697701</v>
      </c>
      <c r="D31" s="134">
        <v>174057.66040123088</v>
      </c>
      <c r="E31" s="134">
        <v>160657.41396947138</v>
      </c>
      <c r="F31" s="134">
        <v>157161.69371171718</v>
      </c>
      <c r="G31" s="134">
        <v>159049.73643990213</v>
      </c>
      <c r="H31" s="117">
        <v>-3.8124578644880653</v>
      </c>
      <c r="I31" s="117">
        <v>-7.6987398318866171</v>
      </c>
      <c r="J31" s="117">
        <v>-2.1758848044314161</v>
      </c>
      <c r="K31" s="134">
        <v>141825.70278193703</v>
      </c>
      <c r="L31" s="134">
        <v>144990.89694163087</v>
      </c>
      <c r="M31" s="134">
        <v>134892.9587567829</v>
      </c>
      <c r="N31" s="134">
        <v>131340.20126952737</v>
      </c>
      <c r="O31" s="134">
        <v>133466.55142893983</v>
      </c>
      <c r="P31" s="117">
        <v>2.2317493216024884</v>
      </c>
      <c r="Q31" s="117">
        <v>-6.9645325312478787</v>
      </c>
      <c r="R31" s="117">
        <v>-2.6337605164857281</v>
      </c>
      <c r="S31" s="134">
        <v>33002.384131539991</v>
      </c>
      <c r="T31" s="134">
        <v>23215.415307560004</v>
      </c>
      <c r="U31" s="134">
        <v>21804.24635970849</v>
      </c>
      <c r="V31" s="134">
        <v>21814.020815849795</v>
      </c>
      <c r="W31" s="134">
        <v>21576.678143652302</v>
      </c>
      <c r="X31" s="117">
        <v>-29.65533879301373</v>
      </c>
      <c r="Y31" s="117">
        <v>-6.0785858411586249</v>
      </c>
      <c r="Z31" s="117">
        <v>4.4828222815196384E-2</v>
      </c>
      <c r="AA31" s="134">
        <v>6128.4658135000009</v>
      </c>
      <c r="AB31" s="134">
        <v>5851.3481520400001</v>
      </c>
      <c r="AC31" s="134">
        <v>3960.2088529800012</v>
      </c>
      <c r="AD31" s="134">
        <v>4007.4716263400001</v>
      </c>
      <c r="AE31" s="134">
        <v>4006.5068673099995</v>
      </c>
      <c r="AF31" s="117">
        <v>-4.5218113291838264</v>
      </c>
      <c r="AG31" s="117">
        <v>-32.319719318028902</v>
      </c>
      <c r="AH31" s="117">
        <v>1.1934414348989231</v>
      </c>
    </row>
    <row r="32" spans="2:34" x14ac:dyDescent="0.25">
      <c r="B32" s="153" t="s">
        <v>243</v>
      </c>
      <c r="C32" s="134">
        <v>177390.01746004992</v>
      </c>
      <c r="D32" s="134">
        <v>201609.70650212755</v>
      </c>
      <c r="E32" s="134">
        <v>293413.85245570278</v>
      </c>
      <c r="F32" s="134">
        <v>335623.24934624392</v>
      </c>
      <c r="G32" s="134">
        <v>345547.85452797019</v>
      </c>
      <c r="H32" s="117">
        <v>13.653355126103509</v>
      </c>
      <c r="I32" s="117">
        <v>45.535578393695268</v>
      </c>
      <c r="J32" s="117">
        <v>14.385618312589244</v>
      </c>
      <c r="K32" s="134">
        <v>142087.7411496799</v>
      </c>
      <c r="L32" s="134">
        <v>169089.51442334006</v>
      </c>
      <c r="M32" s="134">
        <v>239727.79741084404</v>
      </c>
      <c r="N32" s="134">
        <v>279645.59001081419</v>
      </c>
      <c r="O32" s="134">
        <v>288697.3992928295</v>
      </c>
      <c r="P32" s="117">
        <v>0</v>
      </c>
      <c r="Q32" s="117">
        <v>0</v>
      </c>
      <c r="R32" s="117">
        <v>16.651299111366423</v>
      </c>
      <c r="S32" s="134">
        <v>30550.09147426</v>
      </c>
      <c r="T32" s="134">
        <v>26851.4598598175</v>
      </c>
      <c r="U32" s="134">
        <v>47111.484932538726</v>
      </c>
      <c r="V32" s="134">
        <v>49166.628415829742</v>
      </c>
      <c r="W32" s="134">
        <v>50395.503546270709</v>
      </c>
      <c r="X32" s="117">
        <v>0</v>
      </c>
      <c r="Y32" s="117">
        <v>0</v>
      </c>
      <c r="Z32" s="117">
        <v>4.3622982511247077</v>
      </c>
      <c r="AA32" s="134">
        <v>4752.1848361100001</v>
      </c>
      <c r="AB32" s="134">
        <v>5668.7322189700008</v>
      </c>
      <c r="AC32" s="134">
        <v>6574.5701123200006</v>
      </c>
      <c r="AD32" s="134">
        <v>6811.0309196000026</v>
      </c>
      <c r="AE32" s="134">
        <v>6454.9516888700009</v>
      </c>
      <c r="AF32" s="117">
        <v>0</v>
      </c>
      <c r="AG32" s="117">
        <v>0</v>
      </c>
      <c r="AH32" s="117">
        <v>3.5965972411930114</v>
      </c>
    </row>
    <row r="33" spans="2:34" x14ac:dyDescent="0.25">
      <c r="B33" s="153" t="s">
        <v>244</v>
      </c>
      <c r="C33" s="134">
        <v>3341.8365208179998</v>
      </c>
      <c r="D33" s="134">
        <v>3303.6538436723004</v>
      </c>
      <c r="E33" s="134">
        <v>4403.1513494099991</v>
      </c>
      <c r="F33" s="134">
        <v>3129.7796000700032</v>
      </c>
      <c r="G33" s="134">
        <v>2659.8535788395002</v>
      </c>
      <c r="H33" s="117">
        <v>-1.1425656793155545</v>
      </c>
      <c r="I33" s="117">
        <v>33.281256383553519</v>
      </c>
      <c r="J33" s="117">
        <v>-28.919554389394797</v>
      </c>
      <c r="K33" s="134">
        <v>3338.7847221779998</v>
      </c>
      <c r="L33" s="134">
        <v>3303.6538436723004</v>
      </c>
      <c r="M33" s="134">
        <v>4403.1513494099991</v>
      </c>
      <c r="N33" s="134">
        <v>3129.7796000700032</v>
      </c>
      <c r="O33" s="134">
        <v>2659.8535788395002</v>
      </c>
      <c r="P33" s="117">
        <v>-1.0522055606742571</v>
      </c>
      <c r="Q33" s="117">
        <v>33.281256383553519</v>
      </c>
      <c r="R33" s="117">
        <v>-28.919554389394797</v>
      </c>
      <c r="S33" s="134">
        <v>3.0517986399999999</v>
      </c>
      <c r="T33" s="134">
        <v>0</v>
      </c>
      <c r="U33" s="134">
        <v>0</v>
      </c>
      <c r="V33" s="134">
        <v>0</v>
      </c>
      <c r="W33" s="134">
        <v>0</v>
      </c>
      <c r="X33" s="117">
        <v>-100</v>
      </c>
      <c r="Y33" s="117">
        <v>0</v>
      </c>
      <c r="Z33" s="117">
        <v>0</v>
      </c>
      <c r="AA33" s="134">
        <v>0</v>
      </c>
      <c r="AB33" s="134">
        <v>0</v>
      </c>
      <c r="AC33" s="134">
        <v>0</v>
      </c>
      <c r="AD33" s="134">
        <v>0</v>
      </c>
      <c r="AE33" s="134">
        <v>0</v>
      </c>
      <c r="AF33" s="117">
        <v>0</v>
      </c>
      <c r="AG33" s="117">
        <v>0</v>
      </c>
      <c r="AH33" s="117">
        <v>0</v>
      </c>
    </row>
    <row r="34" spans="2:34" x14ac:dyDescent="0.25">
      <c r="B34" s="153" t="s">
        <v>245</v>
      </c>
      <c r="C34" s="134">
        <v>358627.68980139599</v>
      </c>
      <c r="D34" s="134">
        <v>373100.60252186202</v>
      </c>
      <c r="E34" s="134">
        <v>473944.49370111187</v>
      </c>
      <c r="F34" s="134">
        <v>558469.81504557014</v>
      </c>
      <c r="G34" s="134">
        <v>492989.85528264666</v>
      </c>
      <c r="H34" s="117">
        <v>4.0356372728723127</v>
      </c>
      <c r="I34" s="117">
        <v>27.028605823101255</v>
      </c>
      <c r="J34" s="117">
        <v>17.834434721329039</v>
      </c>
      <c r="K34" s="134">
        <v>292199.13594126399</v>
      </c>
      <c r="L34" s="134">
        <v>327553.13267832884</v>
      </c>
      <c r="M34" s="134">
        <v>427751.2102241508</v>
      </c>
      <c r="N34" s="134">
        <v>481430.29208667181</v>
      </c>
      <c r="O34" s="134">
        <v>419755.0559060683</v>
      </c>
      <c r="P34" s="117">
        <v>12.099281752897273</v>
      </c>
      <c r="Q34" s="117">
        <v>30.58987002399417</v>
      </c>
      <c r="R34" s="117">
        <v>12.549136175299669</v>
      </c>
      <c r="S34" s="134">
        <v>50367.644036562007</v>
      </c>
      <c r="T34" s="134">
        <v>27698.677775703211</v>
      </c>
      <c r="U34" s="134">
        <v>31040.657752600087</v>
      </c>
      <c r="V34" s="134">
        <v>56310.006932998353</v>
      </c>
      <c r="W34" s="134">
        <v>53040.78311219834</v>
      </c>
      <c r="X34" s="117">
        <v>-45.007001408291671</v>
      </c>
      <c r="Y34" s="117">
        <v>12.065485594508782</v>
      </c>
      <c r="Z34" s="117">
        <v>81.407260702397991</v>
      </c>
      <c r="AA34" s="134">
        <v>16060.90982357</v>
      </c>
      <c r="AB34" s="134">
        <v>17848.79206783</v>
      </c>
      <c r="AC34" s="134">
        <v>15152.625724361</v>
      </c>
      <c r="AD34" s="134">
        <v>20729.516025900011</v>
      </c>
      <c r="AE34" s="134">
        <v>20194.016264379999</v>
      </c>
      <c r="AF34" s="117">
        <v>11.131886449148814</v>
      </c>
      <c r="AG34" s="117">
        <v>-15.105595567604096</v>
      </c>
      <c r="AH34" s="117">
        <v>36.804778280591989</v>
      </c>
    </row>
    <row r="35" spans="2:34" x14ac:dyDescent="0.25">
      <c r="B35" s="147" t="s">
        <v>69</v>
      </c>
      <c r="C35" s="134">
        <v>2911896.787980041</v>
      </c>
      <c r="D35" s="134">
        <v>3266011.8898883327</v>
      </c>
      <c r="E35" s="134">
        <v>4172746.8881104086</v>
      </c>
      <c r="F35" s="134">
        <v>4709039.2624172997</v>
      </c>
      <c r="G35" s="134">
        <v>4707598.0869634049</v>
      </c>
      <c r="H35" s="117">
        <v>12.160977111896141</v>
      </c>
      <c r="I35" s="117">
        <v>27.762758642408919</v>
      </c>
      <c r="J35" s="117">
        <v>12.852262279194848</v>
      </c>
      <c r="K35" s="134">
        <v>2497993.1620406709</v>
      </c>
      <c r="L35" s="134">
        <v>2903588.1630691797</v>
      </c>
      <c r="M35" s="134">
        <v>3716940.6652932176</v>
      </c>
      <c r="N35" s="134">
        <v>4175443.27772504</v>
      </c>
      <c r="O35" s="134">
        <v>4177444.1355724256</v>
      </c>
      <c r="P35" s="117">
        <v>16.236833918999544</v>
      </c>
      <c r="Q35" s="117">
        <v>28.011978853237231</v>
      </c>
      <c r="R35" s="117">
        <v>12.335483767956589</v>
      </c>
      <c r="S35" s="134">
        <v>345165.32245834032</v>
      </c>
      <c r="T35" s="134">
        <v>287139.56417262292</v>
      </c>
      <c r="U35" s="134">
        <v>383429.80260283494</v>
      </c>
      <c r="V35" s="134">
        <v>441782.89779253927</v>
      </c>
      <c r="W35" s="134">
        <v>439040.3868771799</v>
      </c>
      <c r="X35" s="117">
        <v>-16.811004614381797</v>
      </c>
      <c r="Y35" s="117">
        <v>33.534298454365604</v>
      </c>
      <c r="Z35" s="117">
        <v>15.218716644764241</v>
      </c>
      <c r="AA35" s="134">
        <v>68738.303481029987</v>
      </c>
      <c r="AB35" s="134">
        <v>75284.162646529992</v>
      </c>
      <c r="AC35" s="134">
        <v>72376.420214356011</v>
      </c>
      <c r="AD35" s="134">
        <v>91813.086899720016</v>
      </c>
      <c r="AE35" s="134">
        <v>91113.564513799967</v>
      </c>
      <c r="AF35" s="117">
        <v>9.5228698324020975</v>
      </c>
      <c r="AG35" s="117">
        <v>-3.8623560785636313</v>
      </c>
      <c r="AH35" s="117">
        <v>26.8549710358688</v>
      </c>
    </row>
    <row r="36" spans="2:34" x14ac:dyDescent="0.25">
      <c r="B36" s="147" t="s">
        <v>246</v>
      </c>
      <c r="C36" s="134"/>
      <c r="D36" s="134"/>
      <c r="E36" s="134"/>
      <c r="F36" s="134"/>
      <c r="G36" s="134"/>
      <c r="H36" s="152"/>
      <c r="I36" s="152"/>
      <c r="J36" s="152"/>
      <c r="K36" s="84"/>
      <c r="L36" s="84"/>
      <c r="M36" s="84"/>
      <c r="N36" s="84"/>
      <c r="O36" s="84"/>
      <c r="P36" s="152"/>
      <c r="Q36" s="152"/>
      <c r="R36" s="152"/>
      <c r="S36" s="134"/>
      <c r="T36" s="134"/>
      <c r="U36" s="134"/>
      <c r="V36" s="134"/>
      <c r="W36" s="134"/>
      <c r="X36" s="152"/>
      <c r="Y36" s="152"/>
      <c r="Z36" s="152"/>
      <c r="AA36" s="134"/>
      <c r="AB36" s="134"/>
      <c r="AC36" s="134"/>
      <c r="AD36" s="134"/>
      <c r="AE36" s="134"/>
      <c r="AF36" s="152"/>
      <c r="AG36" s="152"/>
      <c r="AH36" s="152"/>
    </row>
    <row r="37" spans="2:34" x14ac:dyDescent="0.25">
      <c r="B37" s="155" t="s">
        <v>247</v>
      </c>
      <c r="C37" s="134">
        <v>38246.381965080996</v>
      </c>
      <c r="D37" s="134">
        <v>38427.040945009001</v>
      </c>
      <c r="E37" s="134">
        <v>43111.280298490012</v>
      </c>
      <c r="F37" s="134">
        <v>52781.583237370221</v>
      </c>
      <c r="G37" s="134">
        <v>52600.775454730232</v>
      </c>
      <c r="H37" s="117">
        <v>0.47235573836224948</v>
      </c>
      <c r="I37" s="117">
        <v>12.189955922404719</v>
      </c>
      <c r="J37" s="117">
        <v>22.431027034979788</v>
      </c>
      <c r="K37" s="134">
        <v>31871.206936959996</v>
      </c>
      <c r="L37" s="134">
        <v>34207.671661839006</v>
      </c>
      <c r="M37" s="134">
        <v>38491.522665010008</v>
      </c>
      <c r="N37" s="134">
        <v>47816.362044059992</v>
      </c>
      <c r="O37" s="134">
        <v>47574.011758789995</v>
      </c>
      <c r="P37" s="117">
        <v>7.3309577811108504</v>
      </c>
      <c r="Q37" s="117">
        <v>12.523070981033566</v>
      </c>
      <c r="R37" s="117">
        <v>24.2256962921515</v>
      </c>
      <c r="S37" s="134">
        <v>5441.6256112700003</v>
      </c>
      <c r="T37" s="134">
        <v>3254.3111639500012</v>
      </c>
      <c r="U37" s="134">
        <v>3721.3000503499998</v>
      </c>
      <c r="V37" s="134">
        <v>3982.2112740502298</v>
      </c>
      <c r="W37" s="134">
        <v>4034.8393013302302</v>
      </c>
      <c r="X37" s="117">
        <v>-40.195974577705471</v>
      </c>
      <c r="Y37" s="117">
        <v>14.34985355958338</v>
      </c>
      <c r="Z37" s="117">
        <v>7.0112922948981415</v>
      </c>
      <c r="AA37" s="134">
        <v>933.54941685099982</v>
      </c>
      <c r="AB37" s="134">
        <v>965.05811921999964</v>
      </c>
      <c r="AC37" s="134">
        <v>898.4575831300001</v>
      </c>
      <c r="AD37" s="134">
        <v>983.00991925999995</v>
      </c>
      <c r="AE37" s="134">
        <v>991.92439460999992</v>
      </c>
      <c r="AF37" s="117">
        <v>3.3751509882876189</v>
      </c>
      <c r="AG37" s="117">
        <v>-6.9011943181027142</v>
      </c>
      <c r="AH37" s="117">
        <v>9.410832266053216</v>
      </c>
    </row>
    <row r="38" spans="2:34" x14ac:dyDescent="0.25">
      <c r="B38" s="155" t="s">
        <v>248</v>
      </c>
      <c r="C38" s="134">
        <v>336.20669644000009</v>
      </c>
      <c r="D38" s="134">
        <v>464.82122136000004</v>
      </c>
      <c r="E38" s="134">
        <v>677.94273293999981</v>
      </c>
      <c r="F38" s="134">
        <v>782.8880877900001</v>
      </c>
      <c r="G38" s="134">
        <v>760.40509858000019</v>
      </c>
      <c r="H38" s="117">
        <v>38.254599412166286</v>
      </c>
      <c r="I38" s="117">
        <v>45.850211175048521</v>
      </c>
      <c r="J38" s="117">
        <v>15.479973418239791</v>
      </c>
      <c r="K38" s="134">
        <v>298.49132394000009</v>
      </c>
      <c r="L38" s="134">
        <v>445.11470286000002</v>
      </c>
      <c r="M38" s="134">
        <v>670.28621443999987</v>
      </c>
      <c r="N38" s="134">
        <v>721.87155793000011</v>
      </c>
      <c r="O38" s="134">
        <v>705.52158294000014</v>
      </c>
      <c r="P38" s="117">
        <v>49.121487681656298</v>
      </c>
      <c r="Q38" s="117">
        <v>50.587300337014938</v>
      </c>
      <c r="R38" s="117">
        <v>7.6960173696990042</v>
      </c>
      <c r="S38" s="134">
        <v>18</v>
      </c>
      <c r="T38" s="134">
        <v>0</v>
      </c>
      <c r="U38" s="134">
        <v>2.9999999999999996</v>
      </c>
      <c r="V38" s="134">
        <v>6.3278548299999997</v>
      </c>
      <c r="W38" s="134">
        <v>6.2936911699999989</v>
      </c>
      <c r="X38" s="117">
        <v>-100</v>
      </c>
      <c r="Y38" s="117">
        <v>0</v>
      </c>
      <c r="Z38" s="117">
        <v>110.92849433333333</v>
      </c>
      <c r="AA38" s="134">
        <v>19.715372500000001</v>
      </c>
      <c r="AB38" s="134">
        <v>19.706518500000001</v>
      </c>
      <c r="AC38" s="134">
        <v>4.6565184999999989</v>
      </c>
      <c r="AD38" s="134">
        <v>54.688675030000013</v>
      </c>
      <c r="AE38" s="134">
        <v>48.589824470000011</v>
      </c>
      <c r="AF38" s="117">
        <v>-4.4909118506381115E-2</v>
      </c>
      <c r="AG38" s="117">
        <v>-76.370668923584859</v>
      </c>
      <c r="AH38" s="117">
        <v>1074.4541556100341</v>
      </c>
    </row>
    <row r="39" spans="2:34" x14ac:dyDescent="0.25">
      <c r="B39" s="155" t="s">
        <v>249</v>
      </c>
      <c r="C39" s="134">
        <v>35873.091777801004</v>
      </c>
      <c r="D39" s="134">
        <v>39775.729975492592</v>
      </c>
      <c r="E39" s="134">
        <v>87213.202581822508</v>
      </c>
      <c r="F39" s="134">
        <v>61272.499408472722</v>
      </c>
      <c r="G39" s="134">
        <v>58731.268046282734</v>
      </c>
      <c r="H39" s="117">
        <v>10.879012664602884</v>
      </c>
      <c r="I39" s="117">
        <v>119.26235580228956</v>
      </c>
      <c r="J39" s="117">
        <v>-29.744009399279303</v>
      </c>
      <c r="K39" s="134">
        <v>27630.812993880001</v>
      </c>
      <c r="L39" s="134">
        <v>31997.624467197591</v>
      </c>
      <c r="M39" s="134">
        <v>73593.246180240007</v>
      </c>
      <c r="N39" s="134">
        <v>47841.373317569996</v>
      </c>
      <c r="O39" s="134">
        <v>45763.192956940009</v>
      </c>
      <c r="P39" s="117">
        <v>15.804136759511211</v>
      </c>
      <c r="Q39" s="117">
        <v>129.9959681559618</v>
      </c>
      <c r="R39" s="117">
        <v>-34.992168710155994</v>
      </c>
      <c r="S39" s="134">
        <v>7484.3758788400028</v>
      </c>
      <c r="T39" s="134">
        <v>6341.1554700450024</v>
      </c>
      <c r="U39" s="134">
        <v>11971.763367502495</v>
      </c>
      <c r="V39" s="134">
        <v>10741.136454082729</v>
      </c>
      <c r="W39" s="134">
        <v>10370.321038282727</v>
      </c>
      <c r="X39" s="117">
        <v>-15.274759409493837</v>
      </c>
      <c r="Y39" s="117">
        <v>88.794667218867815</v>
      </c>
      <c r="Z39" s="117">
        <v>-10.279412277395316</v>
      </c>
      <c r="AA39" s="134">
        <v>757.90290508099997</v>
      </c>
      <c r="AB39" s="134">
        <v>1436.95003825</v>
      </c>
      <c r="AC39" s="134">
        <v>1648.1930340799997</v>
      </c>
      <c r="AD39" s="134">
        <v>2689.9896368200002</v>
      </c>
      <c r="AE39" s="134">
        <v>2597.7540510600006</v>
      </c>
      <c r="AF39" s="117">
        <v>89.595531118386162</v>
      </c>
      <c r="AG39" s="117">
        <v>14.700789185910981</v>
      </c>
      <c r="AH39" s="117">
        <v>63.208409524768918</v>
      </c>
    </row>
    <row r="40" spans="2:34" x14ac:dyDescent="0.25">
      <c r="B40" s="155" t="s">
        <v>250</v>
      </c>
      <c r="C40" s="134">
        <v>24098.871248545001</v>
      </c>
      <c r="D40" s="134">
        <v>20040.531606969998</v>
      </c>
      <c r="E40" s="134">
        <v>29313.426900389997</v>
      </c>
      <c r="F40" s="134">
        <v>64220.989442060229</v>
      </c>
      <c r="G40" s="134">
        <v>56651.528187550233</v>
      </c>
      <c r="H40" s="117">
        <v>-16.840372313371439</v>
      </c>
      <c r="I40" s="117">
        <v>46.270705165300761</v>
      </c>
      <c r="J40" s="117">
        <v>119.08386781350973</v>
      </c>
      <c r="K40" s="134">
        <v>18896.080051094999</v>
      </c>
      <c r="L40" s="134">
        <v>16803.491742210001</v>
      </c>
      <c r="M40" s="134">
        <v>24777.02111858</v>
      </c>
      <c r="N40" s="134">
        <v>49274.924127760001</v>
      </c>
      <c r="O40" s="134">
        <v>45747.083615880001</v>
      </c>
      <c r="P40" s="117">
        <v>-11.074192653855402</v>
      </c>
      <c r="Q40" s="117">
        <v>47.451621952719918</v>
      </c>
      <c r="R40" s="117">
        <v>98.873479955220731</v>
      </c>
      <c r="S40" s="134">
        <v>4082.5250133200011</v>
      </c>
      <c r="T40" s="134">
        <v>2395.2787615199995</v>
      </c>
      <c r="U40" s="134">
        <v>3687.56694161</v>
      </c>
      <c r="V40" s="134">
        <v>12218.960003190232</v>
      </c>
      <c r="W40" s="134">
        <v>8799.1341424202292</v>
      </c>
      <c r="X40" s="117">
        <v>-41.328497591442684</v>
      </c>
      <c r="Y40" s="117">
        <v>53.951473241884308</v>
      </c>
      <c r="Z40" s="117">
        <v>231.35561188905243</v>
      </c>
      <c r="AA40" s="134">
        <v>1120.2661841300001</v>
      </c>
      <c r="AB40" s="134">
        <v>841.7611032399999</v>
      </c>
      <c r="AC40" s="134">
        <v>848.83884019999994</v>
      </c>
      <c r="AD40" s="134">
        <v>2727.1053111099995</v>
      </c>
      <c r="AE40" s="134">
        <v>2105.3104292500007</v>
      </c>
      <c r="AF40" s="117">
        <v>-24.860616595893013</v>
      </c>
      <c r="AG40" s="117">
        <v>0.84082490064666948</v>
      </c>
      <c r="AH40" s="117">
        <v>221.27480293755761</v>
      </c>
    </row>
    <row r="41" spans="2:34" x14ac:dyDescent="0.25">
      <c r="B41" s="156" t="s">
        <v>251</v>
      </c>
      <c r="C41" s="134">
        <v>23569.076208704999</v>
      </c>
      <c r="D41" s="134">
        <v>19704.044810399995</v>
      </c>
      <c r="E41" s="134">
        <v>29081.433225330002</v>
      </c>
      <c r="F41" s="134">
        <v>64006.013048030225</v>
      </c>
      <c r="G41" s="134">
        <v>56508.431996610227</v>
      </c>
      <c r="H41" s="117">
        <v>-16.398739450286531</v>
      </c>
      <c r="I41" s="117">
        <v>47.591184983402627</v>
      </c>
      <c r="J41" s="117">
        <v>120.09236117111595</v>
      </c>
      <c r="K41" s="134">
        <v>18366.285011254997</v>
      </c>
      <c r="L41" s="134">
        <v>16467.004945639997</v>
      </c>
      <c r="M41" s="134">
        <v>24545.027443520004</v>
      </c>
      <c r="N41" s="134">
        <v>49059.947733729998</v>
      </c>
      <c r="O41" s="134">
        <v>45603.987424940002</v>
      </c>
      <c r="P41" s="117">
        <v>-10.341122684588127</v>
      </c>
      <c r="Q41" s="117">
        <v>49.055809022628864</v>
      </c>
      <c r="R41" s="117">
        <v>99.877339092900613</v>
      </c>
      <c r="S41" s="134">
        <v>4082.5250133200011</v>
      </c>
      <c r="T41" s="134">
        <v>2395.2787615199995</v>
      </c>
      <c r="U41" s="134">
        <v>3687.56694161</v>
      </c>
      <c r="V41" s="134">
        <v>12218.960003190232</v>
      </c>
      <c r="W41" s="134">
        <v>8799.1341424202292</v>
      </c>
      <c r="X41" s="117">
        <v>-41.328497591442684</v>
      </c>
      <c r="Y41" s="117">
        <v>53.951473241884308</v>
      </c>
      <c r="Z41" s="117">
        <v>231.35561188905243</v>
      </c>
      <c r="AA41" s="134">
        <v>1120.2661841300001</v>
      </c>
      <c r="AB41" s="134">
        <v>841.7611032399999</v>
      </c>
      <c r="AC41" s="134">
        <v>848.83884019999994</v>
      </c>
      <c r="AD41" s="134">
        <v>2727.1053111099995</v>
      </c>
      <c r="AE41" s="134">
        <v>2105.3104292500007</v>
      </c>
      <c r="AF41" s="117">
        <v>-24.860616595893013</v>
      </c>
      <c r="AG41" s="117">
        <v>0.84082490064666948</v>
      </c>
      <c r="AH41" s="117">
        <v>221.27480293755761</v>
      </c>
    </row>
    <row r="42" spans="2:34" x14ac:dyDescent="0.25">
      <c r="B42" s="156" t="s">
        <v>252</v>
      </c>
      <c r="C42" s="134">
        <v>529.79503983999984</v>
      </c>
      <c r="D42" s="134">
        <v>336.48679656999997</v>
      </c>
      <c r="E42" s="134">
        <v>231.99367505999993</v>
      </c>
      <c r="F42" s="134">
        <v>214.97639403000005</v>
      </c>
      <c r="G42" s="134">
        <v>143.09619094000007</v>
      </c>
      <c r="H42" s="117">
        <v>-36.487363741340374</v>
      </c>
      <c r="I42" s="117">
        <v>-31.054152072282616</v>
      </c>
      <c r="J42" s="117">
        <v>-7.3352349048303793</v>
      </c>
      <c r="K42" s="134">
        <v>529.79503983999984</v>
      </c>
      <c r="L42" s="134">
        <v>336.48679656999997</v>
      </c>
      <c r="M42" s="134">
        <v>231.99367505999993</v>
      </c>
      <c r="N42" s="134">
        <v>214.97639403000005</v>
      </c>
      <c r="O42" s="134">
        <v>143.09619094000007</v>
      </c>
      <c r="P42" s="117">
        <v>-36.487363741340374</v>
      </c>
      <c r="Q42" s="117">
        <v>-31.054152072282616</v>
      </c>
      <c r="R42" s="117">
        <v>-7.3352349048303793</v>
      </c>
      <c r="S42" s="134">
        <v>0</v>
      </c>
      <c r="T42" s="134">
        <v>0</v>
      </c>
      <c r="U42" s="134">
        <v>0</v>
      </c>
      <c r="V42" s="134">
        <v>0</v>
      </c>
      <c r="W42" s="134">
        <v>0</v>
      </c>
      <c r="X42" s="117">
        <v>0</v>
      </c>
      <c r="Y42" s="117">
        <v>0</v>
      </c>
      <c r="Z42" s="117">
        <v>0</v>
      </c>
      <c r="AA42" s="134">
        <v>0</v>
      </c>
      <c r="AB42" s="134">
        <v>0</v>
      </c>
      <c r="AC42" s="134">
        <v>0</v>
      </c>
      <c r="AD42" s="134">
        <v>0</v>
      </c>
      <c r="AE42" s="134">
        <v>0</v>
      </c>
      <c r="AF42" s="117">
        <v>0</v>
      </c>
      <c r="AG42" s="117">
        <v>0</v>
      </c>
      <c r="AH42" s="117">
        <v>0</v>
      </c>
    </row>
    <row r="43" spans="2:34" x14ac:dyDescent="0.25">
      <c r="B43" s="155" t="s">
        <v>253</v>
      </c>
      <c r="C43" s="134">
        <v>2600224.9056247701</v>
      </c>
      <c r="D43" s="134">
        <v>2913947.1558339405</v>
      </c>
      <c r="E43" s="134">
        <v>3647608.9544265294</v>
      </c>
      <c r="F43" s="134">
        <v>4116123.2301201504</v>
      </c>
      <c r="G43" s="134">
        <v>4127301.8536465471</v>
      </c>
      <c r="H43" s="117">
        <v>12.065196727041988</v>
      </c>
      <c r="I43" s="117">
        <v>25.17759449150418</v>
      </c>
      <c r="J43" s="117">
        <v>12.844421689585417</v>
      </c>
      <c r="K43" s="134">
        <v>2236453.880997892</v>
      </c>
      <c r="L43" s="134">
        <v>2598787.8170959852</v>
      </c>
      <c r="M43" s="134">
        <v>3269848.4651251063</v>
      </c>
      <c r="N43" s="134">
        <v>3673791.7779001906</v>
      </c>
      <c r="O43" s="134">
        <v>3684415.9264333118</v>
      </c>
      <c r="P43" s="117">
        <v>16.201270197283119</v>
      </c>
      <c r="Q43" s="117">
        <v>25.822063795073412</v>
      </c>
      <c r="R43" s="117">
        <v>12.3535789833499</v>
      </c>
      <c r="S43" s="134">
        <v>310077.7967575881</v>
      </c>
      <c r="T43" s="134">
        <v>257303.19895868536</v>
      </c>
      <c r="U43" s="134">
        <v>319267.5449011671</v>
      </c>
      <c r="V43" s="134">
        <v>367502.71175639977</v>
      </c>
      <c r="W43" s="134">
        <v>367721.66803254525</v>
      </c>
      <c r="X43" s="117">
        <v>-17.019792565206064</v>
      </c>
      <c r="Y43" s="117">
        <v>24.08222913405411</v>
      </c>
      <c r="Z43" s="117">
        <v>15.108070840762844</v>
      </c>
      <c r="AA43" s="134">
        <v>53693.227869290116</v>
      </c>
      <c r="AB43" s="134">
        <v>57856.139779269986</v>
      </c>
      <c r="AC43" s="134">
        <v>58492.94440025599</v>
      </c>
      <c r="AD43" s="134">
        <v>74828.740463559996</v>
      </c>
      <c r="AE43" s="134">
        <v>75164.259180690016</v>
      </c>
      <c r="AF43" s="117">
        <v>7.7531414578277769</v>
      </c>
      <c r="AG43" s="117">
        <v>1.1006690446606202</v>
      </c>
      <c r="AH43" s="117">
        <v>27.92780604703584</v>
      </c>
    </row>
    <row r="44" spans="2:34" x14ac:dyDescent="0.25">
      <c r="B44" s="156" t="s">
        <v>254</v>
      </c>
      <c r="C44" s="134">
        <v>2206624.0440647053</v>
      </c>
      <c r="D44" s="134">
        <v>2489020.224972818</v>
      </c>
      <c r="E44" s="134">
        <v>3118968.3630773383</v>
      </c>
      <c r="F44" s="134">
        <v>3538076.3534911536</v>
      </c>
      <c r="G44" s="134">
        <v>3544141.7010934539</v>
      </c>
      <c r="H44" s="117">
        <v>12.797657202534863</v>
      </c>
      <c r="I44" s="117">
        <v>25.309080729201376</v>
      </c>
      <c r="J44" s="117">
        <v>13.43739152263479</v>
      </c>
      <c r="K44" s="134">
        <v>1843000.8978704873</v>
      </c>
      <c r="L44" s="134">
        <v>2174096.656963673</v>
      </c>
      <c r="M44" s="134">
        <v>2741245.6692858753</v>
      </c>
      <c r="N44" s="134">
        <v>3095794.3986509037</v>
      </c>
      <c r="O44" s="134">
        <v>3101304.7361901086</v>
      </c>
      <c r="P44" s="117">
        <v>17.965035148694358</v>
      </c>
      <c r="Q44" s="117">
        <v>26.086651230781911</v>
      </c>
      <c r="R44" s="117">
        <v>12.933854609878592</v>
      </c>
      <c r="S44" s="134">
        <v>310035.96032492811</v>
      </c>
      <c r="T44" s="134">
        <v>257300.05389737539</v>
      </c>
      <c r="U44" s="134">
        <v>319251.77007120714</v>
      </c>
      <c r="V44" s="134">
        <v>367493.27842199977</v>
      </c>
      <c r="W44" s="134">
        <v>367712.24695538526</v>
      </c>
      <c r="X44" s="117">
        <v>-17.009609586024705</v>
      </c>
      <c r="Y44" s="117">
        <v>24.077614922902935</v>
      </c>
      <c r="Z44" s="117">
        <v>15.110803720847855</v>
      </c>
      <c r="AA44" s="134">
        <v>53587.185869290115</v>
      </c>
      <c r="AB44" s="134">
        <v>57623.51411176999</v>
      </c>
      <c r="AC44" s="134">
        <v>58470.923720255989</v>
      </c>
      <c r="AD44" s="134">
        <v>74788.676418250005</v>
      </c>
      <c r="AE44" s="134">
        <v>75124.717947960016</v>
      </c>
      <c r="AF44" s="117">
        <v>7.5322638742875734</v>
      </c>
      <c r="AG44" s="117">
        <v>1.4705968935568792</v>
      </c>
      <c r="AH44" s="117">
        <v>27.907465214785176</v>
      </c>
    </row>
    <row r="45" spans="2:34" x14ac:dyDescent="0.25">
      <c r="B45" s="156" t="s">
        <v>255</v>
      </c>
      <c r="C45" s="134">
        <v>393600.86156006414</v>
      </c>
      <c r="D45" s="134">
        <v>424926.9308611232</v>
      </c>
      <c r="E45" s="134">
        <v>528640.59134919057</v>
      </c>
      <c r="F45" s="134">
        <v>578046.87662899622</v>
      </c>
      <c r="G45" s="134">
        <v>583160.15255309222</v>
      </c>
      <c r="H45" s="117">
        <v>7.9588416491000622</v>
      </c>
      <c r="I45" s="117">
        <v>24.407410534768765</v>
      </c>
      <c r="J45" s="117">
        <v>9.3459121543639778</v>
      </c>
      <c r="K45" s="134">
        <v>393452.98312740412</v>
      </c>
      <c r="L45" s="134">
        <v>424691.16013231321</v>
      </c>
      <c r="M45" s="134">
        <v>528602.79583923065</v>
      </c>
      <c r="N45" s="134">
        <v>577997.37924928626</v>
      </c>
      <c r="O45" s="134">
        <v>583111.19024320215</v>
      </c>
      <c r="P45" s="117">
        <v>7.9394942584013499</v>
      </c>
      <c r="Q45" s="117">
        <v>24.467576785573687</v>
      </c>
      <c r="R45" s="117">
        <v>9.3443666584537954</v>
      </c>
      <c r="S45" s="134">
        <v>41.836432660000007</v>
      </c>
      <c r="T45" s="134">
        <v>3.14506131</v>
      </c>
      <c r="U45" s="134">
        <v>15.77482996</v>
      </c>
      <c r="V45" s="134">
        <v>9.4333343999999997</v>
      </c>
      <c r="W45" s="134">
        <v>9.4210771599999994</v>
      </c>
      <c r="X45" s="117">
        <v>-92.482482109410327</v>
      </c>
      <c r="Y45" s="117">
        <v>401.57464052743694</v>
      </c>
      <c r="Z45" s="117">
        <v>-40.200088216988938</v>
      </c>
      <c r="AA45" s="134">
        <v>106.042</v>
      </c>
      <c r="AB45" s="134">
        <v>232.62566750000008</v>
      </c>
      <c r="AC45" s="134">
        <v>22.020679999999999</v>
      </c>
      <c r="AD45" s="134">
        <v>40.064045310000004</v>
      </c>
      <c r="AE45" s="134">
        <v>39.541232730000004</v>
      </c>
      <c r="AF45" s="117">
        <v>119.37125620037349</v>
      </c>
      <c r="AG45" s="117">
        <v>-90.533856286516624</v>
      </c>
      <c r="AH45" s="117">
        <v>81.938274885244255</v>
      </c>
    </row>
    <row r="46" spans="2:34" x14ac:dyDescent="0.25">
      <c r="B46" s="155" t="s">
        <v>256</v>
      </c>
      <c r="C46" s="134">
        <v>23280.714227799501</v>
      </c>
      <c r="D46" s="134">
        <v>33693.814125852012</v>
      </c>
      <c r="E46" s="134">
        <v>47627.639701204615</v>
      </c>
      <c r="F46" s="134">
        <v>19623.087071012997</v>
      </c>
      <c r="G46" s="134">
        <v>18068.6282785</v>
      </c>
      <c r="H46" s="117">
        <v>44.728438295154319</v>
      </c>
      <c r="I46" s="117">
        <v>41.354254295187367</v>
      </c>
      <c r="J46" s="117">
        <v>-58.798951209592097</v>
      </c>
      <c r="K46" s="134">
        <v>23279.424084509501</v>
      </c>
      <c r="L46" s="134">
        <v>33693.814125852012</v>
      </c>
      <c r="M46" s="134">
        <v>47626.376094434614</v>
      </c>
      <c r="N46" s="134">
        <v>19623.087071012997</v>
      </c>
      <c r="O46" s="134">
        <v>18068.6282785</v>
      </c>
      <c r="P46" s="117">
        <v>44.73645913032879</v>
      </c>
      <c r="Q46" s="117">
        <v>41.350504031814744</v>
      </c>
      <c r="R46" s="117">
        <v>-58.7978580774151</v>
      </c>
      <c r="S46" s="134">
        <v>1.2901432900000001</v>
      </c>
      <c r="T46" s="134">
        <v>0</v>
      </c>
      <c r="U46" s="134">
        <v>1.26360677</v>
      </c>
      <c r="V46" s="134">
        <v>0</v>
      </c>
      <c r="W46" s="134">
        <v>0</v>
      </c>
      <c r="X46" s="117">
        <v>-100</v>
      </c>
      <c r="Y46" s="117">
        <v>0</v>
      </c>
      <c r="Z46" s="117">
        <v>-100</v>
      </c>
      <c r="AA46" s="134">
        <v>0</v>
      </c>
      <c r="AB46" s="134">
        <v>0</v>
      </c>
      <c r="AC46" s="134">
        <v>0</v>
      </c>
      <c r="AD46" s="134">
        <v>0</v>
      </c>
      <c r="AE46" s="134">
        <v>0</v>
      </c>
      <c r="AF46" s="117">
        <v>0</v>
      </c>
      <c r="AG46" s="117">
        <v>0</v>
      </c>
      <c r="AH46" s="117">
        <v>0</v>
      </c>
    </row>
    <row r="47" spans="2:34" x14ac:dyDescent="0.25">
      <c r="B47" s="156" t="s">
        <v>257</v>
      </c>
      <c r="C47" s="134">
        <v>2381.5983744824998</v>
      </c>
      <c r="D47" s="134">
        <v>719.61500814999988</v>
      </c>
      <c r="E47" s="134">
        <v>555.81579422999994</v>
      </c>
      <c r="F47" s="134">
        <v>879.53103901999987</v>
      </c>
      <c r="G47" s="134">
        <v>813.02986670999996</v>
      </c>
      <c r="H47" s="117">
        <v>-69.784367680954347</v>
      </c>
      <c r="I47" s="117">
        <v>-22.762061944913867</v>
      </c>
      <c r="J47" s="117">
        <v>58.241462036619374</v>
      </c>
      <c r="K47" s="134">
        <v>2380.3082311925</v>
      </c>
      <c r="L47" s="134">
        <v>719.61500814999988</v>
      </c>
      <c r="M47" s="134">
        <v>554.55218745999991</v>
      </c>
      <c r="N47" s="134">
        <v>879.53103901999987</v>
      </c>
      <c r="O47" s="134">
        <v>813.02986670999996</v>
      </c>
      <c r="P47" s="117">
        <v>-69.767990602230398</v>
      </c>
      <c r="Q47" s="117">
        <v>-22.937656777663189</v>
      </c>
      <c r="R47" s="117">
        <v>58.602032217831756</v>
      </c>
      <c r="S47" s="134">
        <v>1.2901432900000001</v>
      </c>
      <c r="T47" s="134">
        <v>0</v>
      </c>
      <c r="U47" s="134">
        <v>1.26360677</v>
      </c>
      <c r="V47" s="134">
        <v>0</v>
      </c>
      <c r="W47" s="134">
        <v>0</v>
      </c>
      <c r="X47" s="117">
        <v>-100</v>
      </c>
      <c r="Y47" s="117">
        <v>0</v>
      </c>
      <c r="Z47" s="117">
        <v>-100</v>
      </c>
      <c r="AA47" s="134">
        <v>0</v>
      </c>
      <c r="AB47" s="134">
        <v>0</v>
      </c>
      <c r="AC47" s="134">
        <v>0</v>
      </c>
      <c r="AD47" s="134">
        <v>0</v>
      </c>
      <c r="AE47" s="134">
        <v>0</v>
      </c>
      <c r="AF47" s="117">
        <v>0</v>
      </c>
      <c r="AG47" s="117">
        <v>0</v>
      </c>
      <c r="AH47" s="117">
        <v>0</v>
      </c>
    </row>
    <row r="48" spans="2:34" x14ac:dyDescent="0.25">
      <c r="B48" s="156" t="s">
        <v>258</v>
      </c>
      <c r="C48" s="134">
        <v>20899.115853317002</v>
      </c>
      <c r="D48" s="134">
        <v>32974.199117702017</v>
      </c>
      <c r="E48" s="134">
        <v>47071.823906974612</v>
      </c>
      <c r="F48" s="134">
        <v>18743.556031993001</v>
      </c>
      <c r="G48" s="134">
        <v>17255.598411790001</v>
      </c>
      <c r="H48" s="117">
        <v>57.777962231203759</v>
      </c>
      <c r="I48" s="117">
        <v>42.753501727065036</v>
      </c>
      <c r="J48" s="117">
        <v>-60.180943765776249</v>
      </c>
      <c r="K48" s="134">
        <v>20899.115853317002</v>
      </c>
      <c r="L48" s="134">
        <v>32974.199117702017</v>
      </c>
      <c r="M48" s="134">
        <v>47071.823906974612</v>
      </c>
      <c r="N48" s="134">
        <v>18743.556031993001</v>
      </c>
      <c r="O48" s="134">
        <v>17255.598411790001</v>
      </c>
      <c r="P48" s="117">
        <v>57.777962231203759</v>
      </c>
      <c r="Q48" s="117">
        <v>42.753501727065036</v>
      </c>
      <c r="R48" s="117">
        <v>-60.180943765776249</v>
      </c>
      <c r="S48" s="134">
        <v>0</v>
      </c>
      <c r="T48" s="134">
        <v>0</v>
      </c>
      <c r="U48" s="134">
        <v>0</v>
      </c>
      <c r="V48" s="134">
        <v>0</v>
      </c>
      <c r="W48" s="134">
        <v>0</v>
      </c>
      <c r="X48" s="117">
        <v>0</v>
      </c>
      <c r="Y48" s="117">
        <v>0</v>
      </c>
      <c r="Z48" s="117">
        <v>0</v>
      </c>
      <c r="AA48" s="134">
        <v>0</v>
      </c>
      <c r="AB48" s="134">
        <v>0</v>
      </c>
      <c r="AC48" s="134">
        <v>0</v>
      </c>
      <c r="AD48" s="134">
        <v>0</v>
      </c>
      <c r="AE48" s="134">
        <v>0</v>
      </c>
      <c r="AF48" s="117">
        <v>0</v>
      </c>
      <c r="AG48" s="117">
        <v>0</v>
      </c>
      <c r="AH48" s="117">
        <v>0</v>
      </c>
    </row>
    <row r="49" spans="2:34" x14ac:dyDescent="0.25">
      <c r="B49" s="155" t="s">
        <v>259</v>
      </c>
      <c r="C49" s="134">
        <v>100600.9915421867</v>
      </c>
      <c r="D49" s="134">
        <v>110037.92357925003</v>
      </c>
      <c r="E49" s="134">
        <v>181602.96495227178</v>
      </c>
      <c r="F49" s="134">
        <v>195088.39877143537</v>
      </c>
      <c r="G49" s="134">
        <v>192382.08044204584</v>
      </c>
      <c r="H49" s="117">
        <v>9.3805556907517893</v>
      </c>
      <c r="I49" s="117">
        <v>65.036706478271682</v>
      </c>
      <c r="J49" s="117">
        <v>7.4257784407362415</v>
      </c>
      <c r="K49" s="134">
        <v>80167.863342556695</v>
      </c>
      <c r="L49" s="134">
        <v>87680.623523200018</v>
      </c>
      <c r="M49" s="134">
        <v>130550.17451287202</v>
      </c>
      <c r="N49" s="134">
        <v>142452.08951594977</v>
      </c>
      <c r="O49" s="134">
        <v>139313.89294573001</v>
      </c>
      <c r="P49" s="117">
        <v>9.3712865322870762</v>
      </c>
      <c r="Q49" s="117">
        <v>48.892844584218601</v>
      </c>
      <c r="R49" s="117">
        <v>9.1167361878204503</v>
      </c>
      <c r="S49" s="134">
        <v>16411.651797260009</v>
      </c>
      <c r="T49" s="134">
        <v>17424.764196610005</v>
      </c>
      <c r="U49" s="134">
        <v>43691.143001879755</v>
      </c>
      <c r="V49" s="134">
        <v>45677.605870895575</v>
      </c>
      <c r="W49" s="134">
        <v>46442.599958305815</v>
      </c>
      <c r="X49" s="117">
        <v>6.1731287737846117</v>
      </c>
      <c r="Y49" s="117">
        <v>150.74166002418491</v>
      </c>
      <c r="Z49" s="117">
        <v>4.546603115716974</v>
      </c>
      <c r="AA49" s="134">
        <v>4021.47640237</v>
      </c>
      <c r="AB49" s="134">
        <v>4932.5358594400004</v>
      </c>
      <c r="AC49" s="134">
        <v>7361.6474375200014</v>
      </c>
      <c r="AD49" s="134">
        <v>6958.7033845900014</v>
      </c>
      <c r="AE49" s="134">
        <v>6625.5875380100006</v>
      </c>
      <c r="AF49" s="117">
        <v>22.654850256813159</v>
      </c>
      <c r="AG49" s="117">
        <v>49.246708940414727</v>
      </c>
      <c r="AH49" s="117">
        <v>-5.4735581451010651</v>
      </c>
    </row>
    <row r="50" spans="2:34" x14ac:dyDescent="0.25">
      <c r="B50" s="156" t="s">
        <v>260</v>
      </c>
      <c r="C50" s="134">
        <v>2365.2239835200003</v>
      </c>
      <c r="D50" s="134">
        <v>2666.38612603</v>
      </c>
      <c r="E50" s="134">
        <v>2596.6809528799999</v>
      </c>
      <c r="F50" s="134">
        <v>2306.5288628599997</v>
      </c>
      <c r="G50" s="134">
        <v>2305.8282818999996</v>
      </c>
      <c r="H50" s="117">
        <v>12.732922742555688</v>
      </c>
      <c r="I50" s="117">
        <v>-2.6142190161251913</v>
      </c>
      <c r="J50" s="117">
        <v>-11.173959962165947</v>
      </c>
      <c r="K50" s="134">
        <v>2266.67175051</v>
      </c>
      <c r="L50" s="134">
        <v>2195.6096850500003</v>
      </c>
      <c r="M50" s="134">
        <v>2522.9660940500003</v>
      </c>
      <c r="N50" s="134">
        <v>2237.3015267399996</v>
      </c>
      <c r="O50" s="134">
        <v>2236.7548991099998</v>
      </c>
      <c r="P50" s="117">
        <v>-3.1350840916427725</v>
      </c>
      <c r="Q50" s="117">
        <v>14.909590316939466</v>
      </c>
      <c r="R50" s="117">
        <v>-11.322568622055339</v>
      </c>
      <c r="S50" s="134">
        <v>61.35394282</v>
      </c>
      <c r="T50" s="134">
        <v>31.10086879</v>
      </c>
      <c r="U50" s="134">
        <v>33.912716039999992</v>
      </c>
      <c r="V50" s="134">
        <v>29.425193329999999</v>
      </c>
      <c r="W50" s="134">
        <v>29.271239999999999</v>
      </c>
      <c r="X50" s="117">
        <v>-49.309095128175173</v>
      </c>
      <c r="Y50" s="117">
        <v>9.0410569202622977</v>
      </c>
      <c r="Z50" s="117">
        <v>-13.232566523739852</v>
      </c>
      <c r="AA50" s="134">
        <v>37.198290190000002</v>
      </c>
      <c r="AB50" s="134">
        <v>439.67557219000003</v>
      </c>
      <c r="AC50" s="134">
        <v>39.802142790000005</v>
      </c>
      <c r="AD50" s="134">
        <v>39.802142790000005</v>
      </c>
      <c r="AE50" s="134">
        <v>39.802142790000005</v>
      </c>
      <c r="AF50" s="117">
        <v>1081.9779079743773</v>
      </c>
      <c r="AG50" s="117">
        <v>-90.947383637497154</v>
      </c>
      <c r="AH50" s="117">
        <v>0</v>
      </c>
    </row>
    <row r="51" spans="2:34" x14ac:dyDescent="0.25">
      <c r="B51" s="156" t="s">
        <v>261</v>
      </c>
      <c r="C51" s="134">
        <v>77217.251276426687</v>
      </c>
      <c r="D51" s="134">
        <v>80994.806935409972</v>
      </c>
      <c r="E51" s="134">
        <v>135678.68757029201</v>
      </c>
      <c r="F51" s="134">
        <v>136840.50060087026</v>
      </c>
      <c r="G51" s="134">
        <v>135090.6463145302</v>
      </c>
      <c r="H51" s="117">
        <v>4.8921136100276055</v>
      </c>
      <c r="I51" s="117">
        <v>67.515292281010289</v>
      </c>
      <c r="J51" s="117">
        <v>0.85629736798298328</v>
      </c>
      <c r="K51" s="134">
        <v>65753.325870886678</v>
      </c>
      <c r="L51" s="134">
        <v>69941.204258349971</v>
      </c>
      <c r="M51" s="134">
        <v>105183.94710526202</v>
      </c>
      <c r="N51" s="134">
        <v>106032.12004644002</v>
      </c>
      <c r="O51" s="134">
        <v>103292.69545329997</v>
      </c>
      <c r="P51" s="117">
        <v>6.3690746163724361</v>
      </c>
      <c r="Q51" s="117">
        <v>50.389099273629647</v>
      </c>
      <c r="R51" s="117">
        <v>0.80637109038055321</v>
      </c>
      <c r="S51" s="134">
        <v>8351.6834745699998</v>
      </c>
      <c r="T51" s="134">
        <v>7454.5668693499993</v>
      </c>
      <c r="U51" s="134">
        <v>24142.607032689997</v>
      </c>
      <c r="V51" s="134">
        <v>25283.552087710232</v>
      </c>
      <c r="W51" s="134">
        <v>26634.246810250221</v>
      </c>
      <c r="X51" s="117">
        <v>-10.741745756428948</v>
      </c>
      <c r="Y51" s="117">
        <v>223.86331031456842</v>
      </c>
      <c r="Z51" s="117">
        <v>4.7258568781546773</v>
      </c>
      <c r="AA51" s="134">
        <v>3112.2419309699999</v>
      </c>
      <c r="AB51" s="134">
        <v>3599.03580771</v>
      </c>
      <c r="AC51" s="134">
        <v>6352.1334323399997</v>
      </c>
      <c r="AD51" s="134">
        <v>5524.8284667200005</v>
      </c>
      <c r="AE51" s="134">
        <v>5163.7040509800008</v>
      </c>
      <c r="AF51" s="117">
        <v>15.641260786827067</v>
      </c>
      <c r="AG51" s="117">
        <v>76.495421877498487</v>
      </c>
      <c r="AH51" s="117">
        <v>-13.024048918872232</v>
      </c>
    </row>
    <row r="52" spans="2:34" x14ac:dyDescent="0.25">
      <c r="B52" s="156" t="s">
        <v>262</v>
      </c>
      <c r="C52" s="134">
        <v>5845.7890923699961</v>
      </c>
      <c r="D52" s="134">
        <v>9329.536787330002</v>
      </c>
      <c r="E52" s="134">
        <v>26424.036310569762</v>
      </c>
      <c r="F52" s="134">
        <v>37037.201739675111</v>
      </c>
      <c r="G52" s="134">
        <v>36413.874345485121</v>
      </c>
      <c r="H52" s="117">
        <v>59.594139301177343</v>
      </c>
      <c r="I52" s="117">
        <v>183.22988496551065</v>
      </c>
      <c r="J52" s="117">
        <v>40.164815489827447</v>
      </c>
      <c r="K52" s="134">
        <v>4145.7516209299956</v>
      </c>
      <c r="L52" s="134">
        <v>6704.2770682700002</v>
      </c>
      <c r="M52" s="134">
        <v>12905.088655050014</v>
      </c>
      <c r="N52" s="134">
        <v>21700.273904990001</v>
      </c>
      <c r="O52" s="134">
        <v>21389.192811059995</v>
      </c>
      <c r="P52" s="117">
        <v>61.714392980592102</v>
      </c>
      <c r="Q52" s="117">
        <v>92.490383730219222</v>
      </c>
      <c r="R52" s="117">
        <v>68.152846408368205</v>
      </c>
      <c r="S52" s="134">
        <v>1073.3323012800001</v>
      </c>
      <c r="T52" s="134">
        <v>1994.6350038700004</v>
      </c>
      <c r="U52" s="134">
        <v>12644.402422589746</v>
      </c>
      <c r="V52" s="134">
        <v>13999.033126275111</v>
      </c>
      <c r="W52" s="134">
        <v>13661.333115475123</v>
      </c>
      <c r="X52" s="117">
        <v>85.835738055335028</v>
      </c>
      <c r="Y52" s="117">
        <v>533.92061194439157</v>
      </c>
      <c r="Z52" s="117">
        <v>10.713283699870724</v>
      </c>
      <c r="AA52" s="134">
        <v>626.70517016000008</v>
      </c>
      <c r="AB52" s="134">
        <v>630.62471518999996</v>
      </c>
      <c r="AC52" s="134">
        <v>874.54523293000295</v>
      </c>
      <c r="AD52" s="134">
        <v>1337.8947084100007</v>
      </c>
      <c r="AE52" s="134">
        <v>1363.3484189500007</v>
      </c>
      <c r="AF52" s="117">
        <v>0.6254208863474362</v>
      </c>
      <c r="AG52" s="117">
        <v>38.679187774382193</v>
      </c>
      <c r="AH52" s="117">
        <v>52.981762181428913</v>
      </c>
    </row>
    <row r="53" spans="2:34" x14ac:dyDescent="0.25">
      <c r="B53" s="156" t="s">
        <v>263</v>
      </c>
      <c r="C53" s="134">
        <v>7398.4594978200039</v>
      </c>
      <c r="D53" s="134">
        <v>8339.769443090001</v>
      </c>
      <c r="E53" s="134">
        <v>8130.3224120000068</v>
      </c>
      <c r="F53" s="134">
        <v>7417.7885523402174</v>
      </c>
      <c r="G53" s="134">
        <v>7201.8027592004573</v>
      </c>
      <c r="H53" s="117">
        <v>12.723053299776247</v>
      </c>
      <c r="I53" s="117">
        <v>-2.5114247164654371</v>
      </c>
      <c r="J53" s="117">
        <v>-8.763906565477896</v>
      </c>
      <c r="K53" s="134">
        <v>474.4806010399999</v>
      </c>
      <c r="L53" s="134">
        <v>397.56598189999994</v>
      </c>
      <c r="M53" s="134">
        <v>1299.3189595300007</v>
      </c>
      <c r="N53" s="134">
        <v>1102.6548419899982</v>
      </c>
      <c r="O53" s="134">
        <v>1133.5235896100005</v>
      </c>
      <c r="P53" s="117">
        <v>-16.210276873577779</v>
      </c>
      <c r="Q53" s="117">
        <v>226.81844490830184</v>
      </c>
      <c r="R53" s="117">
        <v>-15.135938415856053</v>
      </c>
      <c r="S53" s="134">
        <v>6923.9788967800041</v>
      </c>
      <c r="T53" s="134">
        <v>7942.2034611900017</v>
      </c>
      <c r="U53" s="134">
        <v>6830.7034524700057</v>
      </c>
      <c r="V53" s="134">
        <v>6314.4451903502195</v>
      </c>
      <c r="W53" s="134">
        <v>6067.5946485904569</v>
      </c>
      <c r="X53" s="117">
        <v>14.705772209726446</v>
      </c>
      <c r="Y53" s="117">
        <v>-13.9948568952105</v>
      </c>
      <c r="Z53" s="117">
        <v>-7.5579076988491645</v>
      </c>
      <c r="AA53" s="134">
        <v>0</v>
      </c>
      <c r="AB53" s="134">
        <v>0</v>
      </c>
      <c r="AC53" s="134">
        <v>0.3</v>
      </c>
      <c r="AD53" s="134">
        <v>0.68851999999999991</v>
      </c>
      <c r="AE53" s="134">
        <v>0.68452099999999994</v>
      </c>
      <c r="AF53" s="117">
        <v>0</v>
      </c>
      <c r="AG53" s="117">
        <v>0</v>
      </c>
      <c r="AH53" s="117">
        <v>129.50666666666666</v>
      </c>
    </row>
    <row r="54" spans="2:34" ht="31.5" x14ac:dyDescent="0.25">
      <c r="B54" s="157" t="s">
        <v>264</v>
      </c>
      <c r="C54" s="134">
        <v>1662.2245488399999</v>
      </c>
      <c r="D54" s="134">
        <v>1901.41798432</v>
      </c>
      <c r="E54" s="134">
        <v>1783.46224628</v>
      </c>
      <c r="F54" s="134">
        <v>1509.4774325100002</v>
      </c>
      <c r="G54" s="134">
        <v>1507.7372235100001</v>
      </c>
      <c r="H54" s="117">
        <v>14.3899592655471</v>
      </c>
      <c r="I54" s="117">
        <v>-6.2035669701622274</v>
      </c>
      <c r="J54" s="117">
        <v>-15.36252389651005</v>
      </c>
      <c r="K54" s="134">
        <v>1662.2245488399999</v>
      </c>
      <c r="L54" s="134">
        <v>1697.76873432</v>
      </c>
      <c r="M54" s="134">
        <v>1783.46224628</v>
      </c>
      <c r="N54" s="134">
        <v>1509.4774325100002</v>
      </c>
      <c r="O54" s="134">
        <v>1507.7372235100001</v>
      </c>
      <c r="P54" s="117">
        <v>2.1383504114895304</v>
      </c>
      <c r="Q54" s="117">
        <v>5.0474196059643237</v>
      </c>
      <c r="R54" s="117">
        <v>-15.36252389651005</v>
      </c>
      <c r="S54" s="134">
        <v>0</v>
      </c>
      <c r="T54" s="134">
        <v>0</v>
      </c>
      <c r="U54" s="134">
        <v>0</v>
      </c>
      <c r="V54" s="134">
        <v>0</v>
      </c>
      <c r="W54" s="134">
        <v>0</v>
      </c>
      <c r="X54" s="117">
        <v>0</v>
      </c>
      <c r="Y54" s="117">
        <v>0</v>
      </c>
      <c r="Z54" s="117">
        <v>0</v>
      </c>
      <c r="AA54" s="134">
        <v>0</v>
      </c>
      <c r="AB54" s="134">
        <v>203.64924999999999</v>
      </c>
      <c r="AC54" s="134">
        <v>0</v>
      </c>
      <c r="AD54" s="134">
        <v>0</v>
      </c>
      <c r="AE54" s="134">
        <v>0</v>
      </c>
      <c r="AF54" s="117">
        <v>0</v>
      </c>
      <c r="AG54" s="117">
        <v>-100</v>
      </c>
      <c r="AH54" s="117">
        <v>0</v>
      </c>
    </row>
    <row r="55" spans="2:34" x14ac:dyDescent="0.25">
      <c r="B55" s="156" t="s">
        <v>265</v>
      </c>
      <c r="C55" s="134">
        <v>6112.0431432099986</v>
      </c>
      <c r="D55" s="134">
        <v>6806.0063030700021</v>
      </c>
      <c r="E55" s="134">
        <v>6989.7754602500008</v>
      </c>
      <c r="F55" s="134">
        <v>9976.9015831797969</v>
      </c>
      <c r="G55" s="134">
        <v>9862.1915174200003</v>
      </c>
      <c r="H55" s="117">
        <v>11.354029145408475</v>
      </c>
      <c r="I55" s="117">
        <v>2.700102659280605</v>
      </c>
      <c r="J55" s="117">
        <v>42.735652095224182</v>
      </c>
      <c r="K55" s="134">
        <v>5865.408950349999</v>
      </c>
      <c r="L55" s="134">
        <v>6744.1977953100022</v>
      </c>
      <c r="M55" s="134">
        <v>6855.3914527000006</v>
      </c>
      <c r="N55" s="134">
        <v>9870.2617632797974</v>
      </c>
      <c r="O55" s="134">
        <v>9753.9889691400003</v>
      </c>
      <c r="P55" s="117">
        <v>14.982567326487342</v>
      </c>
      <c r="Q55" s="117">
        <v>1.6487306684172851</v>
      </c>
      <c r="R55" s="117">
        <v>43.978091278688211</v>
      </c>
      <c r="S55" s="134">
        <v>1.3031818099999999</v>
      </c>
      <c r="T55" s="134">
        <v>2.2579934099999996</v>
      </c>
      <c r="U55" s="134">
        <v>39.517378089999994</v>
      </c>
      <c r="V55" s="134">
        <v>51.150273229999996</v>
      </c>
      <c r="W55" s="134">
        <v>50.154143990000001</v>
      </c>
      <c r="X55" s="117">
        <v>73.267720027491777</v>
      </c>
      <c r="Y55" s="117">
        <v>1650.1104261415894</v>
      </c>
      <c r="Z55" s="117">
        <v>29.437416403250062</v>
      </c>
      <c r="AA55" s="134">
        <v>245.33101104999989</v>
      </c>
      <c r="AB55" s="134">
        <v>59.550514349999879</v>
      </c>
      <c r="AC55" s="134">
        <v>94.866629460000098</v>
      </c>
      <c r="AD55" s="134">
        <v>55.489546669999996</v>
      </c>
      <c r="AE55" s="134">
        <v>58.048404290000008</v>
      </c>
      <c r="AF55" s="117">
        <v>-75.726462751232404</v>
      </c>
      <c r="AG55" s="117">
        <v>59.304466964692622</v>
      </c>
      <c r="AH55" s="117">
        <v>-41.507833696782903</v>
      </c>
    </row>
    <row r="56" spans="2:34" x14ac:dyDescent="0.25">
      <c r="B56" s="155" t="s">
        <v>266</v>
      </c>
      <c r="C56" s="134">
        <v>1670.3679137347758</v>
      </c>
      <c r="D56" s="134">
        <v>1747.5964188071036</v>
      </c>
      <c r="E56" s="134">
        <v>2152.2477950685493</v>
      </c>
      <c r="F56" s="134">
        <v>3521.1950413227</v>
      </c>
      <c r="G56" s="134">
        <v>3604.2091266304978</v>
      </c>
      <c r="H56" s="117">
        <v>4.6234428018706737</v>
      </c>
      <c r="I56" s="117">
        <v>23.154738239716561</v>
      </c>
      <c r="J56" s="117">
        <v>63.605466312513961</v>
      </c>
      <c r="K56" s="134">
        <v>1670.3679137347758</v>
      </c>
      <c r="L56" s="134">
        <v>1747.5964188071036</v>
      </c>
      <c r="M56" s="134">
        <v>2152.2477950685493</v>
      </c>
      <c r="N56" s="134">
        <v>3521.1950413227</v>
      </c>
      <c r="O56" s="134">
        <v>3604.2091266304978</v>
      </c>
      <c r="P56" s="117">
        <v>4.6234428018706737</v>
      </c>
      <c r="Q56" s="117">
        <v>23.154738239716561</v>
      </c>
      <c r="R56" s="117">
        <v>63.605466312513961</v>
      </c>
      <c r="S56" s="134">
        <v>0</v>
      </c>
      <c r="T56" s="134">
        <v>0</v>
      </c>
      <c r="U56" s="134">
        <v>0</v>
      </c>
      <c r="V56" s="134">
        <v>0</v>
      </c>
      <c r="W56" s="134">
        <v>0</v>
      </c>
      <c r="X56" s="117">
        <v>0</v>
      </c>
      <c r="Y56" s="117">
        <v>0</v>
      </c>
      <c r="Z56" s="117">
        <v>0</v>
      </c>
      <c r="AA56" s="134">
        <v>0</v>
      </c>
      <c r="AB56" s="134">
        <v>0</v>
      </c>
      <c r="AC56" s="134">
        <v>0</v>
      </c>
      <c r="AD56" s="134">
        <v>0</v>
      </c>
      <c r="AE56" s="134">
        <v>0</v>
      </c>
      <c r="AF56" s="117">
        <v>0</v>
      </c>
      <c r="AG56" s="117">
        <v>0</v>
      </c>
      <c r="AH56" s="117">
        <v>0</v>
      </c>
    </row>
    <row r="57" spans="2:34" x14ac:dyDescent="0.25">
      <c r="B57" s="155" t="s">
        <v>232</v>
      </c>
      <c r="C57" s="134">
        <v>87565.250230755322</v>
      </c>
      <c r="D57" s="134">
        <v>107877.27614202308</v>
      </c>
      <c r="E57" s="134">
        <v>133439.22846529921</v>
      </c>
      <c r="F57" s="134">
        <v>195625.39122512366</v>
      </c>
      <c r="G57" s="134">
        <v>197497.34234043656</v>
      </c>
      <c r="H57" s="117">
        <v>23.196445916320375</v>
      </c>
      <c r="I57" s="117">
        <v>23.695400215355075</v>
      </c>
      <c r="J57" s="117">
        <v>46.602609648628125</v>
      </c>
      <c r="K57" s="134">
        <v>77725.027629865333</v>
      </c>
      <c r="L57" s="134">
        <v>98224.40932204308</v>
      </c>
      <c r="M57" s="134">
        <v>129231.32532324914</v>
      </c>
      <c r="N57" s="134">
        <v>190400.59714137373</v>
      </c>
      <c r="O57" s="134">
        <v>192251.67252676655</v>
      </c>
      <c r="P57" s="117">
        <v>26.374235323270561</v>
      </c>
      <c r="Q57" s="117">
        <v>31.56742424334195</v>
      </c>
      <c r="R57" s="117">
        <v>47.333161418193725</v>
      </c>
      <c r="S57" s="134">
        <v>1648.05725942</v>
      </c>
      <c r="T57" s="134">
        <v>420.85560381000005</v>
      </c>
      <c r="U57" s="134">
        <v>1086.2207330100791</v>
      </c>
      <c r="V57" s="134">
        <v>1653.9445726099339</v>
      </c>
      <c r="W57" s="134">
        <v>1665.530714860017</v>
      </c>
      <c r="X57" s="117">
        <v>-74.463532659167953</v>
      </c>
      <c r="Y57" s="117">
        <v>158.09819880655922</v>
      </c>
      <c r="Z57" s="117">
        <v>52.26597342020969</v>
      </c>
      <c r="AA57" s="134">
        <v>8192.1653414699795</v>
      </c>
      <c r="AB57" s="134">
        <v>9232.0112161699999</v>
      </c>
      <c r="AC57" s="134">
        <v>3121.68240904</v>
      </c>
      <c r="AD57" s="134">
        <v>3570.8495111399993</v>
      </c>
      <c r="AE57" s="134">
        <v>3580.1390988099997</v>
      </c>
      <c r="AF57" s="117">
        <v>12.693174897681367</v>
      </c>
      <c r="AG57" s="117">
        <v>-66.186323478763441</v>
      </c>
      <c r="AH57" s="117">
        <v>14.388622647815419</v>
      </c>
    </row>
    <row r="58" spans="2:34" x14ac:dyDescent="0.25">
      <c r="B58" s="147" t="s">
        <v>69</v>
      </c>
      <c r="C58" s="134">
        <v>2911896.7812271127</v>
      </c>
      <c r="D58" s="134">
        <v>3266011.8898487058</v>
      </c>
      <c r="E58" s="134">
        <v>4172746.887854015</v>
      </c>
      <c r="F58" s="134">
        <v>4709039.2624047371</v>
      </c>
      <c r="G58" s="134">
        <v>4707598.0906213019</v>
      </c>
      <c r="H58" s="117">
        <v>12.160977370645815</v>
      </c>
      <c r="I58" s="117">
        <v>27.762758636108721</v>
      </c>
      <c r="J58" s="117">
        <v>12.852262285827965</v>
      </c>
      <c r="K58" s="134">
        <v>2497993.1552744326</v>
      </c>
      <c r="L58" s="134">
        <v>2903588.1630599955</v>
      </c>
      <c r="M58" s="134">
        <v>3716940.6650289996</v>
      </c>
      <c r="N58" s="134">
        <v>4175443.2777171684</v>
      </c>
      <c r="O58" s="134">
        <v>4177444.1392254876</v>
      </c>
      <c r="P58" s="117">
        <v>16.236834233479065</v>
      </c>
      <c r="Q58" s="117">
        <v>28.01197884454243</v>
      </c>
      <c r="R58" s="117">
        <v>12.33548377573015</v>
      </c>
      <c r="S58" s="134">
        <v>345165.32246098795</v>
      </c>
      <c r="T58" s="134">
        <v>287139.5641546204</v>
      </c>
      <c r="U58" s="134">
        <v>383429.80260228942</v>
      </c>
      <c r="V58" s="134">
        <v>441782.89778605849</v>
      </c>
      <c r="W58" s="134">
        <v>439040.38687891437</v>
      </c>
      <c r="X58" s="117">
        <v>-16.811004620235533</v>
      </c>
      <c r="Y58" s="117">
        <v>33.534298462547696</v>
      </c>
      <c r="Z58" s="117">
        <v>15.218716643237951</v>
      </c>
      <c r="AA58" s="134">
        <v>68738.303491692088</v>
      </c>
      <c r="AB58" s="134">
        <v>75284.162634089982</v>
      </c>
      <c r="AC58" s="134">
        <v>72376.420222725996</v>
      </c>
      <c r="AD58" s="134">
        <v>91813.086901510018</v>
      </c>
      <c r="AE58" s="134">
        <v>91113.564516899991</v>
      </c>
      <c r="AF58" s="117">
        <v>9.5228697973162024</v>
      </c>
      <c r="AG58" s="117">
        <v>-3.8623560515599196</v>
      </c>
      <c r="AH58" s="117">
        <v>26.854971023671826</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74715B14-A465-45E3-836B-D9A930C35D22}">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8010-5D30-448B-94FF-32B0DE9BE497}">
  <sheetPr codeName="Sheet81"/>
  <dimension ref="B2:BK97"/>
  <sheetViews>
    <sheetView workbookViewId="0">
      <selection activeCell="O18" sqref="O18"/>
    </sheetView>
  </sheetViews>
  <sheetFormatPr defaultColWidth="9.140625" defaultRowHeight="15.75" x14ac:dyDescent="0.25"/>
  <cols>
    <col min="1" max="1" width="9.140625" style="32"/>
    <col min="2" max="2" width="7.28515625" style="32" customWidth="1"/>
    <col min="3" max="3" width="40.5703125" style="32" customWidth="1"/>
    <col min="4" max="29" width="12.7109375" style="32" bestFit="1" customWidth="1"/>
    <col min="30" max="30" width="11.5703125" style="32" bestFit="1" customWidth="1"/>
    <col min="31" max="31" width="9.42578125" style="32" bestFit="1" customWidth="1"/>
    <col min="32" max="32" width="10.42578125" style="32" bestFit="1" customWidth="1"/>
    <col min="33" max="34" width="11.5703125" style="32" bestFit="1" customWidth="1"/>
    <col min="35" max="35" width="10.42578125" style="32" bestFit="1" customWidth="1"/>
    <col min="36" max="36" width="12.7109375" style="32" bestFit="1" customWidth="1"/>
    <col min="37" max="38" width="11.5703125" style="32" bestFit="1" customWidth="1"/>
    <col min="39" max="39" width="10.42578125" style="32" bestFit="1" customWidth="1"/>
    <col min="40" max="42" width="11.5703125" style="32" bestFit="1" customWidth="1"/>
    <col min="43" max="45" width="10.42578125" style="32" bestFit="1" customWidth="1"/>
    <col min="46" max="46" width="10.42578125" style="32" customWidth="1"/>
    <col min="47" max="47" width="10.42578125" style="32" bestFit="1" customWidth="1"/>
    <col min="48" max="48" width="11.140625" style="32" bestFit="1" customWidth="1"/>
    <col min="49" max="49" width="11.5703125" style="32" customWidth="1"/>
    <col min="50" max="50" width="11.5703125" style="32" bestFit="1" customWidth="1"/>
    <col min="51" max="54" width="10.42578125" style="32" bestFit="1" customWidth="1"/>
    <col min="55" max="55" width="11.5703125" style="32" bestFit="1" customWidth="1"/>
    <col min="56" max="58" width="10.42578125" style="32" bestFit="1" customWidth="1"/>
    <col min="59" max="59" width="11.140625" style="32" bestFit="1" customWidth="1"/>
    <col min="60" max="60" width="10.42578125" style="32" bestFit="1" customWidth="1"/>
    <col min="61" max="62" width="11.5703125" style="32" bestFit="1" customWidth="1"/>
    <col min="63" max="63" width="10.42578125" style="32" bestFit="1" customWidth="1"/>
    <col min="64" max="16384" width="9.140625" style="32"/>
  </cols>
  <sheetData>
    <row r="2" spans="2:63" x14ac:dyDescent="0.25">
      <c r="C2" s="108" t="s">
        <v>91</v>
      </c>
      <c r="D2" s="158"/>
    </row>
    <row r="3" spans="2:63" s="160" customFormat="1" ht="64.5" x14ac:dyDescent="0.25">
      <c r="B3" s="114" t="s">
        <v>267</v>
      </c>
      <c r="C3" s="114" t="s">
        <v>268</v>
      </c>
      <c r="D3" s="159" t="s">
        <v>687</v>
      </c>
      <c r="E3" s="159" t="s">
        <v>688</v>
      </c>
      <c r="F3" s="159" t="s">
        <v>689</v>
      </c>
      <c r="G3" s="159" t="s">
        <v>690</v>
      </c>
      <c r="H3" s="159" t="s">
        <v>691</v>
      </c>
      <c r="I3" s="159" t="s">
        <v>692</v>
      </c>
      <c r="J3" s="159" t="s">
        <v>693</v>
      </c>
      <c r="K3" s="159" t="s">
        <v>694</v>
      </c>
      <c r="L3" s="159" t="s">
        <v>695</v>
      </c>
      <c r="M3" s="159" t="s">
        <v>696</v>
      </c>
      <c r="N3" s="159" t="s">
        <v>697</v>
      </c>
      <c r="O3" s="159" t="s">
        <v>698</v>
      </c>
      <c r="P3" s="159" t="s">
        <v>699</v>
      </c>
      <c r="Q3" s="159" t="s">
        <v>700</v>
      </c>
      <c r="R3" s="159" t="s">
        <v>701</v>
      </c>
      <c r="S3" s="159" t="s">
        <v>702</v>
      </c>
      <c r="T3" s="159" t="s">
        <v>703</v>
      </c>
      <c r="U3" s="159" t="s">
        <v>704</v>
      </c>
      <c r="V3" s="159" t="s">
        <v>705</v>
      </c>
      <c r="W3" s="159" t="s">
        <v>706</v>
      </c>
      <c r="X3" s="159" t="s">
        <v>707</v>
      </c>
      <c r="Y3" s="159" t="s">
        <v>708</v>
      </c>
      <c r="Z3" s="159" t="s">
        <v>709</v>
      </c>
      <c r="AA3" s="159" t="s">
        <v>710</v>
      </c>
      <c r="AB3" s="159" t="s">
        <v>711</v>
      </c>
      <c r="AC3" s="159" t="s">
        <v>712</v>
      </c>
      <c r="AD3" s="159" t="s">
        <v>713</v>
      </c>
      <c r="AE3" s="159" t="s">
        <v>714</v>
      </c>
      <c r="AF3" s="159" t="s">
        <v>715</v>
      </c>
      <c r="AG3" s="159" t="s">
        <v>716</v>
      </c>
      <c r="AH3" s="159" t="s">
        <v>717</v>
      </c>
      <c r="AI3" s="159" t="s">
        <v>718</v>
      </c>
      <c r="AJ3" s="159" t="s">
        <v>719</v>
      </c>
      <c r="AK3" s="159" t="s">
        <v>720</v>
      </c>
      <c r="AL3" s="159" t="s">
        <v>721</v>
      </c>
      <c r="AM3" s="159" t="s">
        <v>722</v>
      </c>
      <c r="AN3" s="159" t="s">
        <v>723</v>
      </c>
      <c r="AO3" s="159" t="s">
        <v>724</v>
      </c>
      <c r="AP3" s="159" t="s">
        <v>725</v>
      </c>
      <c r="AQ3" s="159" t="s">
        <v>726</v>
      </c>
      <c r="AR3" s="159" t="s">
        <v>727</v>
      </c>
      <c r="AS3" s="159" t="s">
        <v>728</v>
      </c>
      <c r="AT3" s="159" t="s">
        <v>729</v>
      </c>
      <c r="AU3" s="159" t="s">
        <v>730</v>
      </c>
      <c r="AV3" s="159" t="s">
        <v>731</v>
      </c>
      <c r="AW3" s="159" t="s">
        <v>732</v>
      </c>
      <c r="AX3" s="159" t="s">
        <v>733</v>
      </c>
      <c r="AY3" s="159" t="s">
        <v>734</v>
      </c>
      <c r="AZ3" s="159" t="s">
        <v>735</v>
      </c>
      <c r="BA3" s="159" t="s">
        <v>736</v>
      </c>
      <c r="BB3" s="159" t="s">
        <v>737</v>
      </c>
      <c r="BC3" s="159" t="s">
        <v>738</v>
      </c>
      <c r="BD3" s="159" t="s">
        <v>739</v>
      </c>
      <c r="BE3" s="159" t="s">
        <v>740</v>
      </c>
      <c r="BF3" s="159" t="s">
        <v>741</v>
      </c>
      <c r="BG3" s="159" t="s">
        <v>742</v>
      </c>
      <c r="BH3" s="159" t="s">
        <v>743</v>
      </c>
      <c r="BI3" s="159" t="s">
        <v>744</v>
      </c>
      <c r="BJ3" s="159" t="s">
        <v>745</v>
      </c>
      <c r="BK3" s="159" t="s">
        <v>746</v>
      </c>
    </row>
    <row r="4" spans="2:63" ht="16.5" thickBot="1" x14ac:dyDescent="0.3">
      <c r="B4" s="161"/>
      <c r="C4" s="162" t="s">
        <v>92</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row>
    <row r="5" spans="2:63" ht="16.5" thickTop="1" x14ac:dyDescent="0.25">
      <c r="B5" s="164">
        <v>1</v>
      </c>
      <c r="C5" s="165" t="s">
        <v>269</v>
      </c>
      <c r="D5" s="166">
        <v>36199.105315651061</v>
      </c>
      <c r="E5" s="166">
        <v>33483.277862000003</v>
      </c>
      <c r="F5" s="166">
        <v>52583.692163609994</v>
      </c>
      <c r="G5" s="166">
        <v>34273.928051269868</v>
      </c>
      <c r="H5" s="166">
        <v>18175.028621013873</v>
      </c>
      <c r="I5" s="166">
        <v>23540.870623590006</v>
      </c>
      <c r="J5" s="166">
        <v>17113.762057736476</v>
      </c>
      <c r="K5" s="166">
        <v>22634.649999999998</v>
      </c>
      <c r="L5" s="166">
        <v>17820.016493035</v>
      </c>
      <c r="M5" s="166">
        <v>16444.938867623026</v>
      </c>
      <c r="N5" s="166">
        <v>27505.487945550001</v>
      </c>
      <c r="O5" s="166">
        <v>14941.092598463734</v>
      </c>
      <c r="P5" s="166">
        <v>20565.873277669933</v>
      </c>
      <c r="Q5" s="166">
        <v>17765.759806344311</v>
      </c>
      <c r="R5" s="166">
        <v>21868.147859230747</v>
      </c>
      <c r="S5" s="166">
        <v>33596.542446153944</v>
      </c>
      <c r="T5" s="166">
        <v>37140.59192008766</v>
      </c>
      <c r="U5" s="166">
        <v>20707.70478085889</v>
      </c>
      <c r="V5" s="166">
        <v>27581.734415925115</v>
      </c>
      <c r="W5" s="166">
        <v>16725.343041871747</v>
      </c>
      <c r="X5" s="166">
        <v>29467.128607456001</v>
      </c>
      <c r="Y5" s="166">
        <v>20221.425155504265</v>
      </c>
      <c r="Z5" s="166">
        <v>22924.135380144638</v>
      </c>
      <c r="AA5" s="166">
        <v>12905.98286532</v>
      </c>
      <c r="AB5" s="166">
        <v>11625.81112608376</v>
      </c>
      <c r="AC5" s="166">
        <v>17118.907693507121</v>
      </c>
      <c r="AD5" s="166">
        <v>6979.9261474399991</v>
      </c>
      <c r="AE5" s="166">
        <v>153.52799999999999</v>
      </c>
      <c r="AF5" s="166">
        <v>562.30100000000004</v>
      </c>
      <c r="AG5" s="166">
        <v>4303.6841797213901</v>
      </c>
      <c r="AH5" s="166">
        <v>1670.7012156147603</v>
      </c>
      <c r="AI5" s="166">
        <v>1382.6581761300001</v>
      </c>
      <c r="AJ5" s="166">
        <v>9318.9619777522657</v>
      </c>
      <c r="AK5" s="166">
        <v>7079.0210199999992</v>
      </c>
      <c r="AL5" s="166">
        <v>4572.7802700375314</v>
      </c>
      <c r="AM5" s="166">
        <v>710.03728331999991</v>
      </c>
      <c r="AN5" s="166">
        <v>5072.8371141299995</v>
      </c>
      <c r="AO5" s="166">
        <v>5863.8304128015006</v>
      </c>
      <c r="AP5" s="166">
        <v>5264.1979742499998</v>
      </c>
      <c r="AQ5" s="166">
        <v>638.08757448733957</v>
      </c>
      <c r="AR5" s="166">
        <v>51.142522540000002</v>
      </c>
      <c r="AS5" s="166">
        <v>859.06356799815217</v>
      </c>
      <c r="AT5" s="166">
        <v>587.45799999999997</v>
      </c>
      <c r="AU5" s="166">
        <v>983.27844776000018</v>
      </c>
      <c r="AV5" s="166">
        <v>291.46203989999998</v>
      </c>
      <c r="AW5" s="166">
        <v>1593.8422144619715</v>
      </c>
      <c r="AX5" s="166">
        <v>2006.4020505179351</v>
      </c>
      <c r="AY5" s="166">
        <v>1320.3778050415272</v>
      </c>
      <c r="AZ5" s="166">
        <v>1169.52</v>
      </c>
      <c r="BA5" s="166">
        <v>927.20964246146787</v>
      </c>
      <c r="BB5" s="166">
        <v>930.76920724000013</v>
      </c>
      <c r="BC5" s="166">
        <v>1437.2136603217557</v>
      </c>
      <c r="BD5" s="166">
        <v>1218.0299206905697</v>
      </c>
      <c r="BE5" s="166">
        <v>496.14242027</v>
      </c>
      <c r="BF5" s="166">
        <v>587.45294978999993</v>
      </c>
      <c r="BG5" s="166">
        <v>-355.44587569999999</v>
      </c>
      <c r="BH5" s="166">
        <v>1282.311641989</v>
      </c>
      <c r="BI5" s="166">
        <v>1855.7746121200003</v>
      </c>
      <c r="BJ5" s="166">
        <v>1807.2210853158001</v>
      </c>
      <c r="BK5" s="166">
        <v>1376.4996267700001</v>
      </c>
    </row>
    <row r="6" spans="2:63" x14ac:dyDescent="0.25">
      <c r="B6" s="167" t="s">
        <v>94</v>
      </c>
      <c r="C6" s="135" t="s">
        <v>95</v>
      </c>
      <c r="D6" s="166">
        <v>14405.904831360001</v>
      </c>
      <c r="E6" s="166">
        <v>13940.359098999999</v>
      </c>
      <c r="F6" s="166">
        <v>22832.908631999999</v>
      </c>
      <c r="G6" s="166">
        <v>18307.541323000001</v>
      </c>
      <c r="H6" s="166">
        <v>9429.4538946600005</v>
      </c>
      <c r="I6" s="166">
        <v>12968.72572488</v>
      </c>
      <c r="J6" s="166">
        <v>9825.8531126500002</v>
      </c>
      <c r="K6" s="166">
        <v>9467.34</v>
      </c>
      <c r="L6" s="166">
        <v>10623.994071899999</v>
      </c>
      <c r="M6" s="166">
        <v>11139.678013999999</v>
      </c>
      <c r="N6" s="166">
        <v>11564.005365999999</v>
      </c>
      <c r="O6" s="166">
        <v>10257.155581000001</v>
      </c>
      <c r="P6" s="166">
        <v>14711.18332616</v>
      </c>
      <c r="Q6" s="166">
        <v>11551.345050919999</v>
      </c>
      <c r="R6" s="166">
        <v>12524.42683531</v>
      </c>
      <c r="S6" s="166">
        <v>18620.627762689997</v>
      </c>
      <c r="T6" s="166">
        <v>23795.75333892</v>
      </c>
      <c r="U6" s="166">
        <v>14200.9740057</v>
      </c>
      <c r="V6" s="166">
        <v>18656.322803999999</v>
      </c>
      <c r="W6" s="166">
        <v>10118.8928086</v>
      </c>
      <c r="X6" s="166">
        <v>18366.70595924</v>
      </c>
      <c r="Y6" s="166">
        <v>12708.704175000001</v>
      </c>
      <c r="Z6" s="166">
        <v>16120.46145336</v>
      </c>
      <c r="AA6" s="166">
        <v>9075.8438903099996</v>
      </c>
      <c r="AB6" s="166">
        <v>9553.90919889</v>
      </c>
      <c r="AC6" s="166">
        <v>11327.377326379999</v>
      </c>
      <c r="AD6" s="166">
        <v>4010.8832692300002</v>
      </c>
      <c r="AE6" s="166">
        <v>262.46800000000002</v>
      </c>
      <c r="AF6" s="166">
        <v>502.83</v>
      </c>
      <c r="AG6" s="166">
        <v>3010.6696620100001</v>
      </c>
      <c r="AH6" s="166">
        <v>1151.7921391099999</v>
      </c>
      <c r="AI6" s="166">
        <v>903.42807019000008</v>
      </c>
      <c r="AJ6" s="166">
        <v>5657.1808568400002</v>
      </c>
      <c r="AK6" s="166">
        <v>4579.8924000000006</v>
      </c>
      <c r="AL6" s="166">
        <v>3142.5770219299998</v>
      </c>
      <c r="AM6" s="166">
        <v>500</v>
      </c>
      <c r="AN6" s="166">
        <v>4267.7532872900001</v>
      </c>
      <c r="AO6" s="166">
        <v>3781.0090142600002</v>
      </c>
      <c r="AP6" s="166">
        <v>3284.2925109899998</v>
      </c>
      <c r="AQ6" s="166">
        <v>557.45606728999996</v>
      </c>
      <c r="AR6" s="166">
        <v>28</v>
      </c>
      <c r="AS6" s="166">
        <v>834.33843167999999</v>
      </c>
      <c r="AT6" s="166">
        <v>519</v>
      </c>
      <c r="AU6" s="166">
        <v>725.47224679999999</v>
      </c>
      <c r="AV6" s="166">
        <v>233.33283399999999</v>
      </c>
      <c r="AW6" s="166">
        <v>867.99380000000008</v>
      </c>
      <c r="AX6" s="166">
        <v>946.11519999999996</v>
      </c>
      <c r="AY6" s="166">
        <v>958.67499999999995</v>
      </c>
      <c r="AZ6" s="166">
        <v>828.91399999999999</v>
      </c>
      <c r="BA6" s="166">
        <v>848.10599999999999</v>
      </c>
      <c r="BB6" s="166">
        <v>690.47280000000001</v>
      </c>
      <c r="BC6" s="166">
        <v>1040.919813</v>
      </c>
      <c r="BD6" s="166">
        <v>948.87545899999998</v>
      </c>
      <c r="BE6" s="166">
        <v>452</v>
      </c>
      <c r="BF6" s="166">
        <v>742.1748</v>
      </c>
      <c r="BG6" s="166">
        <v>935.06949999999995</v>
      </c>
      <c r="BH6" s="166">
        <v>950.4</v>
      </c>
      <c r="BI6" s="166">
        <v>1127.1152</v>
      </c>
      <c r="BJ6" s="166">
        <v>1351.55284794</v>
      </c>
      <c r="BK6" s="166">
        <v>1053.00631935</v>
      </c>
    </row>
    <row r="7" spans="2:63" x14ac:dyDescent="0.25">
      <c r="B7" s="167"/>
      <c r="C7" s="135" t="s">
        <v>270</v>
      </c>
      <c r="D7" s="166">
        <v>0</v>
      </c>
      <c r="E7" s="166">
        <v>1000</v>
      </c>
      <c r="F7" s="166">
        <v>0</v>
      </c>
      <c r="G7" s="166">
        <v>0</v>
      </c>
      <c r="H7" s="166">
        <v>0</v>
      </c>
      <c r="I7" s="166">
        <v>0</v>
      </c>
      <c r="J7" s="166">
        <v>0</v>
      </c>
      <c r="K7" s="166">
        <v>0</v>
      </c>
      <c r="L7" s="166">
        <v>0</v>
      </c>
      <c r="M7" s="166">
        <v>0</v>
      </c>
      <c r="N7" s="166">
        <v>0</v>
      </c>
      <c r="O7" s="166">
        <v>0</v>
      </c>
      <c r="P7" s="166">
        <v>0</v>
      </c>
      <c r="Q7" s="166">
        <v>0</v>
      </c>
      <c r="R7" s="166">
        <v>0</v>
      </c>
      <c r="S7" s="166">
        <v>0</v>
      </c>
      <c r="T7" s="166">
        <v>0</v>
      </c>
      <c r="U7" s="166">
        <v>0</v>
      </c>
      <c r="V7" s="166">
        <v>0</v>
      </c>
      <c r="W7" s="166">
        <v>0</v>
      </c>
      <c r="X7" s="166">
        <v>0</v>
      </c>
      <c r="Y7" s="166">
        <v>0</v>
      </c>
      <c r="Z7" s="166">
        <v>0</v>
      </c>
      <c r="AA7" s="166">
        <v>0</v>
      </c>
      <c r="AB7" s="166">
        <v>0</v>
      </c>
      <c r="AC7" s="166">
        <v>0</v>
      </c>
      <c r="AD7" s="166">
        <v>0</v>
      </c>
      <c r="AE7" s="166">
        <v>2.1999999999999999E-2</v>
      </c>
      <c r="AF7" s="166">
        <v>0</v>
      </c>
      <c r="AG7" s="166">
        <v>0</v>
      </c>
      <c r="AH7" s="166">
        <v>0</v>
      </c>
      <c r="AI7" s="166">
        <v>0</v>
      </c>
      <c r="AJ7" s="166">
        <v>0</v>
      </c>
      <c r="AK7" s="166">
        <v>0</v>
      </c>
      <c r="AL7" s="166">
        <v>0</v>
      </c>
      <c r="AM7" s="166">
        <v>0</v>
      </c>
      <c r="AN7" s="166">
        <v>0</v>
      </c>
      <c r="AO7" s="166">
        <v>0</v>
      </c>
      <c r="AP7" s="166">
        <v>0</v>
      </c>
      <c r="AQ7" s="166">
        <v>0</v>
      </c>
      <c r="AR7" s="166">
        <v>0</v>
      </c>
      <c r="AS7" s="166">
        <v>0</v>
      </c>
      <c r="AT7" s="166">
        <v>0</v>
      </c>
      <c r="AU7" s="166">
        <v>48.364100000000001</v>
      </c>
      <c r="AV7" s="166">
        <v>0</v>
      </c>
      <c r="AW7" s="166">
        <v>0</v>
      </c>
      <c r="AX7" s="166">
        <v>0</v>
      </c>
      <c r="AY7" s="166">
        <v>0</v>
      </c>
      <c r="AZ7" s="166">
        <v>0</v>
      </c>
      <c r="BA7" s="166">
        <v>0</v>
      </c>
      <c r="BB7" s="166">
        <v>0</v>
      </c>
      <c r="BC7" s="166">
        <v>0</v>
      </c>
      <c r="BD7" s="166">
        <v>0</v>
      </c>
      <c r="BE7" s="166">
        <v>0</v>
      </c>
      <c r="BF7" s="166">
        <v>0</v>
      </c>
      <c r="BG7" s="166">
        <v>0</v>
      </c>
      <c r="BH7" s="166">
        <v>0</v>
      </c>
      <c r="BI7" s="166">
        <v>0</v>
      </c>
      <c r="BJ7" s="166">
        <v>0</v>
      </c>
      <c r="BK7" s="166">
        <v>0</v>
      </c>
    </row>
    <row r="8" spans="2:63" x14ac:dyDescent="0.25">
      <c r="B8" s="167"/>
      <c r="C8" s="135" t="s">
        <v>271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166">
        <v>0</v>
      </c>
      <c r="BD8" s="166">
        <v>0</v>
      </c>
      <c r="BE8" s="166">
        <v>0</v>
      </c>
      <c r="BF8" s="166">
        <v>0</v>
      </c>
      <c r="BG8" s="166">
        <v>0</v>
      </c>
      <c r="BH8" s="166">
        <v>0</v>
      </c>
      <c r="BI8" s="166">
        <v>0</v>
      </c>
      <c r="BJ8" s="166">
        <v>0</v>
      </c>
      <c r="BK8" s="166">
        <v>0</v>
      </c>
    </row>
    <row r="9" spans="2:63" x14ac:dyDescent="0.25">
      <c r="B9" s="167" t="s">
        <v>94</v>
      </c>
      <c r="C9" s="135" t="s">
        <v>272</v>
      </c>
      <c r="D9" s="166">
        <v>6251.3122782298324</v>
      </c>
      <c r="E9" s="166">
        <v>10933.192279000001</v>
      </c>
      <c r="F9" s="166">
        <v>12778.163498</v>
      </c>
      <c r="G9" s="166">
        <v>6760.05513195</v>
      </c>
      <c r="H9" s="166">
        <v>4784.0057650799999</v>
      </c>
      <c r="I9" s="166">
        <v>4853.9587264100001</v>
      </c>
      <c r="J9" s="166">
        <v>3387.0340385983213</v>
      </c>
      <c r="K9" s="166">
        <v>5310.78</v>
      </c>
      <c r="L9" s="166">
        <v>3601.2117126200001</v>
      </c>
      <c r="M9" s="166">
        <v>2548.3800457228117</v>
      </c>
      <c r="N9" s="166">
        <v>3734.0061875700003</v>
      </c>
      <c r="O9" s="166">
        <v>2460.2461462794208</v>
      </c>
      <c r="P9" s="166">
        <v>2111.1816480501584</v>
      </c>
      <c r="Q9" s="166">
        <v>2090.0773840000002</v>
      </c>
      <c r="R9" s="166">
        <v>3839.2969639351891</v>
      </c>
      <c r="S9" s="166">
        <v>8881.4904617347638</v>
      </c>
      <c r="T9" s="166">
        <v>6282.1793696308059</v>
      </c>
      <c r="U9" s="166">
        <v>3091.7932691151773</v>
      </c>
      <c r="V9" s="166">
        <v>4747.2636007292404</v>
      </c>
      <c r="W9" s="166">
        <v>2355.3457888600001</v>
      </c>
      <c r="X9" s="166">
        <v>4388.0213246600015</v>
      </c>
      <c r="Y9" s="166">
        <v>2847.993108344443</v>
      </c>
      <c r="Z9" s="166">
        <v>3408.21791179</v>
      </c>
      <c r="AA9" s="166">
        <v>1087.7033719900001</v>
      </c>
      <c r="AB9" s="166">
        <v>1110.84385935</v>
      </c>
      <c r="AC9" s="166">
        <v>2442.4759996999996</v>
      </c>
      <c r="AD9" s="166">
        <v>1123.0039125399999</v>
      </c>
      <c r="AE9" s="166">
        <v>108.17400000000001</v>
      </c>
      <c r="AF9" s="166">
        <v>157.333</v>
      </c>
      <c r="AG9" s="166">
        <v>505.12325182000001</v>
      </c>
      <c r="AH9" s="166">
        <v>242.7080100344246</v>
      </c>
      <c r="AI9" s="166">
        <v>199.09501618509091</v>
      </c>
      <c r="AJ9" s="166">
        <v>955.25232148000009</v>
      </c>
      <c r="AK9" s="166">
        <v>762.26700000000005</v>
      </c>
      <c r="AL9" s="166">
        <v>553.64311039809866</v>
      </c>
      <c r="AM9" s="166">
        <v>70.100832960000005</v>
      </c>
      <c r="AN9" s="166">
        <v>608.55807124</v>
      </c>
      <c r="AO9" s="166">
        <v>709.77486386999999</v>
      </c>
      <c r="AP9" s="166">
        <v>807.0851772499999</v>
      </c>
      <c r="AQ9" s="166">
        <v>48.274587577350268</v>
      </c>
      <c r="AR9" s="166">
        <v>4.9734938800000004</v>
      </c>
      <c r="AS9" s="166">
        <v>65.489991449314601</v>
      </c>
      <c r="AT9" s="166">
        <v>35.371000000000002</v>
      </c>
      <c r="AU9" s="166">
        <v>229.81507540999999</v>
      </c>
      <c r="AV9" s="166">
        <v>242.95723400999998</v>
      </c>
      <c r="AW9" s="166">
        <v>413.23528774412006</v>
      </c>
      <c r="AX9" s="166">
        <v>205.82048523</v>
      </c>
      <c r="AY9" s="166">
        <v>243.93347937870541</v>
      </c>
      <c r="AZ9" s="166">
        <v>235.68</v>
      </c>
      <c r="BA9" s="166">
        <v>36.83383765749484</v>
      </c>
      <c r="BB9" s="166">
        <v>189.91903072000002</v>
      </c>
      <c r="BC9" s="166">
        <v>220.41060290999999</v>
      </c>
      <c r="BD9" s="166">
        <v>175.77219436279015</v>
      </c>
      <c r="BE9" s="166">
        <v>16.516773430000001</v>
      </c>
      <c r="BF9" s="166">
        <v>92.696653819999995</v>
      </c>
      <c r="BG9" s="166">
        <v>259.54278429999999</v>
      </c>
      <c r="BH9" s="166">
        <v>190.54306474887451</v>
      </c>
      <c r="BI9" s="166">
        <v>281.62907299999995</v>
      </c>
      <c r="BJ9" s="166">
        <v>262.87923369716003</v>
      </c>
      <c r="BK9" s="166">
        <v>139.84541797</v>
      </c>
    </row>
    <row r="10" spans="2:63" x14ac:dyDescent="0.25">
      <c r="B10" s="167"/>
      <c r="C10" s="135" t="s">
        <v>273</v>
      </c>
      <c r="D10" s="166">
        <v>0</v>
      </c>
      <c r="E10" s="166">
        <v>0</v>
      </c>
      <c r="F10" s="166">
        <v>0.17555499999999999</v>
      </c>
      <c r="G10" s="166">
        <v>0</v>
      </c>
      <c r="H10" s="166">
        <v>0</v>
      </c>
      <c r="I10" s="166">
        <v>0</v>
      </c>
      <c r="J10" s="166">
        <v>0</v>
      </c>
      <c r="K10" s="166">
        <v>238.47</v>
      </c>
      <c r="L10" s="166">
        <v>0</v>
      </c>
      <c r="M10" s="166">
        <v>0</v>
      </c>
      <c r="N10" s="166">
        <v>0</v>
      </c>
      <c r="O10" s="166">
        <v>30.88176468</v>
      </c>
      <c r="P10" s="166">
        <v>88.804040999999998</v>
      </c>
      <c r="Q10" s="166">
        <v>0</v>
      </c>
      <c r="R10" s="166">
        <v>0</v>
      </c>
      <c r="S10" s="166">
        <v>0</v>
      </c>
      <c r="T10" s="166">
        <v>0</v>
      </c>
      <c r="U10" s="166">
        <v>115.994228466712</v>
      </c>
      <c r="V10" s="166">
        <v>0</v>
      </c>
      <c r="W10" s="166">
        <v>0</v>
      </c>
      <c r="X10" s="166">
        <v>0</v>
      </c>
      <c r="Y10" s="166">
        <v>0</v>
      </c>
      <c r="Z10" s="166">
        <v>207.84958064</v>
      </c>
      <c r="AA10" s="166">
        <v>0</v>
      </c>
      <c r="AB10" s="166">
        <v>0</v>
      </c>
      <c r="AC10" s="166">
        <v>0</v>
      </c>
      <c r="AD10" s="166">
        <v>0</v>
      </c>
      <c r="AE10" s="166">
        <v>10.101000000000001</v>
      </c>
      <c r="AF10" s="166">
        <v>0</v>
      </c>
      <c r="AG10" s="166">
        <v>0</v>
      </c>
      <c r="AH10" s="166">
        <v>9.5456055600000003</v>
      </c>
      <c r="AI10" s="166">
        <v>0</v>
      </c>
      <c r="AJ10" s="166">
        <v>0</v>
      </c>
      <c r="AK10" s="166">
        <v>9.706999999999999E-2</v>
      </c>
      <c r="AL10" s="166">
        <v>0</v>
      </c>
      <c r="AM10" s="166">
        <v>23.921253760000003</v>
      </c>
      <c r="AN10" s="166">
        <v>0</v>
      </c>
      <c r="AO10" s="166">
        <v>55.109605000000002</v>
      </c>
      <c r="AP10" s="166">
        <v>0</v>
      </c>
      <c r="AQ10" s="166">
        <v>0</v>
      </c>
      <c r="AR10" s="166">
        <v>0</v>
      </c>
      <c r="AS10" s="166">
        <v>0</v>
      </c>
      <c r="AT10" s="166">
        <v>2E-3</v>
      </c>
      <c r="AU10" s="166">
        <v>51.038570890000003</v>
      </c>
      <c r="AV10" s="166">
        <v>2.4773350000000001</v>
      </c>
      <c r="AW10" s="166">
        <v>22.399272109999998</v>
      </c>
      <c r="AX10" s="166">
        <v>2.4755479999999999</v>
      </c>
      <c r="AY10" s="166">
        <v>0</v>
      </c>
      <c r="AZ10" s="166">
        <v>3.0249999999999999</v>
      </c>
      <c r="BA10" s="166">
        <v>0</v>
      </c>
      <c r="BB10" s="166">
        <v>0</v>
      </c>
      <c r="BC10" s="166">
        <v>0</v>
      </c>
      <c r="BD10" s="166">
        <v>0.44254599999999999</v>
      </c>
      <c r="BE10" s="166">
        <v>0</v>
      </c>
      <c r="BF10" s="166">
        <v>22.314068910000003</v>
      </c>
      <c r="BG10" s="166">
        <v>2.6115599999999999</v>
      </c>
      <c r="BH10" s="166">
        <v>0</v>
      </c>
      <c r="BI10" s="166">
        <v>0</v>
      </c>
      <c r="BJ10" s="166">
        <v>0</v>
      </c>
      <c r="BK10" s="166">
        <v>1.14076548</v>
      </c>
    </row>
    <row r="11" spans="2:63" x14ac:dyDescent="0.25">
      <c r="B11" s="167"/>
      <c r="C11" s="135" t="s">
        <v>274</v>
      </c>
      <c r="D11" s="166">
        <v>2667.774731873546</v>
      </c>
      <c r="E11" s="166">
        <v>1805.2843150000001</v>
      </c>
      <c r="F11" s="166">
        <v>3371.4219798000004</v>
      </c>
      <c r="G11" s="166">
        <v>4165.7106835918648</v>
      </c>
      <c r="H11" s="166">
        <v>2971.5325596238695</v>
      </c>
      <c r="I11" s="166">
        <v>4911.4009100300009</v>
      </c>
      <c r="J11" s="166">
        <v>1450.2673930155997</v>
      </c>
      <c r="K11" s="166">
        <v>1922.4</v>
      </c>
      <c r="L11" s="166">
        <v>1300.9432320000001</v>
      </c>
      <c r="M11" s="166">
        <v>1455.6383824611582</v>
      </c>
      <c r="N11" s="166">
        <v>1734.4079015999998</v>
      </c>
      <c r="O11" s="166">
        <v>1323.633820043103</v>
      </c>
      <c r="P11" s="166">
        <v>2835.2340555989399</v>
      </c>
      <c r="Q11" s="166">
        <v>2812.3014331100003</v>
      </c>
      <c r="R11" s="166">
        <v>1606.8109207525908</v>
      </c>
      <c r="S11" s="166">
        <v>3910.8997868023439</v>
      </c>
      <c r="T11" s="166">
        <v>3191.7639328127834</v>
      </c>
      <c r="U11" s="166">
        <v>1574.9157789066683</v>
      </c>
      <c r="V11" s="166">
        <v>2391.8231153475554</v>
      </c>
      <c r="W11" s="166">
        <v>2155.6509350197498</v>
      </c>
      <c r="X11" s="166">
        <v>4745.6738900661821</v>
      </c>
      <c r="Y11" s="166">
        <v>1955.6272395517137</v>
      </c>
      <c r="Z11" s="166">
        <v>1635.5082640078094</v>
      </c>
      <c r="AA11" s="166">
        <v>2232.7456470000002</v>
      </c>
      <c r="AB11" s="166">
        <v>886.12454988576008</v>
      </c>
      <c r="AC11" s="166">
        <v>2300.40560551712</v>
      </c>
      <c r="AD11" s="166">
        <v>1438.9856680600001</v>
      </c>
      <c r="AE11" s="166">
        <v>-233.959</v>
      </c>
      <c r="AF11" s="166">
        <v>-132.21600000000001</v>
      </c>
      <c r="AG11" s="166">
        <v>633.43431183138898</v>
      </c>
      <c r="AH11" s="166">
        <v>150.24013503077705</v>
      </c>
      <c r="AI11" s="166">
        <v>249.14554219660909</v>
      </c>
      <c r="AJ11" s="166">
        <v>2538.0838767122664</v>
      </c>
      <c r="AK11" s="166">
        <v>1182.2852999999998</v>
      </c>
      <c r="AL11" s="166">
        <v>384.86378090900519</v>
      </c>
      <c r="AM11" s="166">
        <v>54.302605550000003</v>
      </c>
      <c r="AN11" s="166">
        <v>0.99128634000000004</v>
      </c>
      <c r="AO11" s="166">
        <v>1031.9740690915</v>
      </c>
      <c r="AP11" s="166">
        <v>931.18748262999986</v>
      </c>
      <c r="AQ11" s="166">
        <v>-30.811220239234402</v>
      </c>
      <c r="AR11" s="166">
        <v>12.443670000000001</v>
      </c>
      <c r="AS11" s="166">
        <v>-55.479221289999998</v>
      </c>
      <c r="AT11" s="166">
        <v>33.085000000000001</v>
      </c>
      <c r="AU11" s="166">
        <v>-282.47142994999996</v>
      </c>
      <c r="AV11" s="166">
        <v>-2012.9884634499999</v>
      </c>
      <c r="AW11" s="166">
        <v>18.760368024384441</v>
      </c>
      <c r="AX11" s="166">
        <v>41.578877817047477</v>
      </c>
      <c r="AY11" s="166">
        <v>39.0988559833864</v>
      </c>
      <c r="AZ11" s="166">
        <v>-208.87700000000001</v>
      </c>
      <c r="BA11" s="166">
        <v>15.543208733434536</v>
      </c>
      <c r="BB11" s="166">
        <v>35.189376520000017</v>
      </c>
      <c r="BC11" s="166">
        <v>91.272128571755701</v>
      </c>
      <c r="BD11" s="166">
        <v>23.829101789315157</v>
      </c>
      <c r="BE11" s="166">
        <v>8.2914165499999992</v>
      </c>
      <c r="BF11" s="166">
        <v>-303.64223093999999</v>
      </c>
      <c r="BG11" s="166">
        <v>-1552.6697199999999</v>
      </c>
      <c r="BH11" s="166">
        <v>46.477965121625473</v>
      </c>
      <c r="BI11" s="166">
        <v>272.93050671999998</v>
      </c>
      <c r="BJ11" s="166">
        <v>77.557274333938693</v>
      </c>
      <c r="BK11" s="166">
        <v>121.17236530999999</v>
      </c>
    </row>
    <row r="12" spans="2:63" x14ac:dyDescent="0.25">
      <c r="B12" s="167"/>
      <c r="C12" s="135" t="s">
        <v>275</v>
      </c>
      <c r="D12" s="166">
        <v>12874.113474187685</v>
      </c>
      <c r="E12" s="166">
        <v>5804.4423209998185</v>
      </c>
      <c r="F12" s="166">
        <v>13601.02249881</v>
      </c>
      <c r="G12" s="166">
        <v>5040.6209129722974</v>
      </c>
      <c r="H12" s="166">
        <v>990.03640164752619</v>
      </c>
      <c r="I12" s="166">
        <v>806.78390262469838</v>
      </c>
      <c r="J12" s="166">
        <v>2450.6075134725538</v>
      </c>
      <c r="K12" s="166">
        <v>5695.659189956521</v>
      </c>
      <c r="L12" s="166">
        <v>2293.8674765150004</v>
      </c>
      <c r="M12" s="166">
        <v>1301.2424254390587</v>
      </c>
      <c r="N12" s="166">
        <v>10473.068490380467</v>
      </c>
      <c r="O12" s="166">
        <v>869.17528646120979</v>
      </c>
      <c r="P12" s="166">
        <v>819.47020686083329</v>
      </c>
      <c r="Q12" s="166">
        <v>1312.0359383143109</v>
      </c>
      <c r="R12" s="166">
        <v>3897.6131464976315</v>
      </c>
      <c r="S12" s="166">
        <v>2183.5241909766692</v>
      </c>
      <c r="T12" s="166">
        <v>3870.8952786690647</v>
      </c>
      <c r="U12" s="166">
        <v>1724.0274986703344</v>
      </c>
      <c r="V12" s="166">
        <v>1786.3240807357975</v>
      </c>
      <c r="W12" s="166">
        <v>2095.453509384899</v>
      </c>
      <c r="X12" s="166">
        <v>1966.7257026670634</v>
      </c>
      <c r="Y12" s="166">
        <v>2709.1021066214253</v>
      </c>
      <c r="Z12" s="166">
        <v>1552.0981703468308</v>
      </c>
      <c r="AA12" s="166">
        <v>509.69032967817111</v>
      </c>
      <c r="AB12" s="166">
        <v>74.933518164244333</v>
      </c>
      <c r="AC12" s="166">
        <v>1048.6488620799996</v>
      </c>
      <c r="AD12" s="166">
        <v>407.05329762001361</v>
      </c>
      <c r="AE12" s="166">
        <v>6.7220000000000004</v>
      </c>
      <c r="AF12" s="166">
        <v>34.353999999999999</v>
      </c>
      <c r="AG12" s="166">
        <v>154.45695406000004</v>
      </c>
      <c r="AH12" s="166">
        <v>116.41532590899421</v>
      </c>
      <c r="AI12" s="166">
        <v>30.989547558299993</v>
      </c>
      <c r="AJ12" s="166">
        <v>168.44492272420209</v>
      </c>
      <c r="AK12" s="166">
        <v>554.47925052000585</v>
      </c>
      <c r="AL12" s="166">
        <v>491.69635679750786</v>
      </c>
      <c r="AM12" s="166">
        <v>61.71259105</v>
      </c>
      <c r="AN12" s="166">
        <v>195.53446925901653</v>
      </c>
      <c r="AO12" s="166">
        <v>285.96286111922086</v>
      </c>
      <c r="AP12" s="166">
        <v>241.63280339772493</v>
      </c>
      <c r="AQ12" s="166">
        <v>63.168139859223821</v>
      </c>
      <c r="AR12" s="166">
        <v>5.7253593899999702</v>
      </c>
      <c r="AS12" s="166">
        <v>14.714366154639956</v>
      </c>
      <c r="AT12" s="166">
        <v>0</v>
      </c>
      <c r="AU12" s="166">
        <v>211.05988461000001</v>
      </c>
      <c r="AV12" s="166">
        <v>1825.6831043599989</v>
      </c>
      <c r="AW12" s="166">
        <v>271.45348657708558</v>
      </c>
      <c r="AX12" s="166">
        <v>810.41194112088954</v>
      </c>
      <c r="AY12" s="166">
        <v>78.670469669438475</v>
      </c>
      <c r="AZ12" s="166">
        <v>310.77800000000002</v>
      </c>
      <c r="BA12" s="166">
        <v>26.726596070538498</v>
      </c>
      <c r="BB12" s="166">
        <v>15.188000010004266</v>
      </c>
      <c r="BC12" s="166">
        <v>84.611115840000011</v>
      </c>
      <c r="BD12" s="166">
        <v>69.110615457180572</v>
      </c>
      <c r="BE12" s="166">
        <v>19.334233109999818</v>
      </c>
      <c r="BF12" s="166">
        <v>33.909658436075034</v>
      </c>
      <c r="BG12" s="166">
        <v>5.0999987870454791E-6</v>
      </c>
      <c r="BH12" s="166">
        <v>94.890612118500002</v>
      </c>
      <c r="BI12" s="166">
        <v>174.09983329088828</v>
      </c>
      <c r="BJ12" s="166">
        <v>115.23172783206194</v>
      </c>
      <c r="BK12" s="166">
        <v>61.334758514074792</v>
      </c>
    </row>
    <row r="13" spans="2:63" x14ac:dyDescent="0.25">
      <c r="B13" s="168">
        <v>2</v>
      </c>
      <c r="C13" s="169" t="s">
        <v>99</v>
      </c>
      <c r="D13" s="166">
        <v>19165.205045999999</v>
      </c>
      <c r="E13" s="166">
        <v>28916.516189000002</v>
      </c>
      <c r="F13" s="166">
        <v>16835.541447</v>
      </c>
      <c r="G13" s="166">
        <v>15833.899030749999</v>
      </c>
      <c r="H13" s="166">
        <v>514.986268</v>
      </c>
      <c r="I13" s="166">
        <v>19093.004918520001</v>
      </c>
      <c r="J13" s="166">
        <v>10152.833651159999</v>
      </c>
      <c r="K13" s="166">
        <v>10514.61</v>
      </c>
      <c r="L13" s="166">
        <v>9098.9706091000007</v>
      </c>
      <c r="M13" s="166">
        <v>5878.3912899999996</v>
      </c>
      <c r="N13" s="166">
        <v>16999.81255988</v>
      </c>
      <c r="O13" s="166">
        <v>16653.599874989999</v>
      </c>
      <c r="P13" s="166">
        <v>5811.26062</v>
      </c>
      <c r="Q13" s="166">
        <v>13313.19192895</v>
      </c>
      <c r="R13" s="166">
        <v>39289.922960999997</v>
      </c>
      <c r="S13" s="166">
        <v>44700.370313249994</v>
      </c>
      <c r="T13" s="166">
        <v>24122.654495589999</v>
      </c>
      <c r="U13" s="166">
        <v>13648.126347689999</v>
      </c>
      <c r="V13" s="166">
        <v>13540.665361838648</v>
      </c>
      <c r="W13" s="166">
        <v>14671.533974462856</v>
      </c>
      <c r="X13" s="166">
        <v>31471.568689209998</v>
      </c>
      <c r="Y13" s="166">
        <v>29221.424273949997</v>
      </c>
      <c r="Z13" s="166">
        <v>36070.030971569999</v>
      </c>
      <c r="AA13" s="166">
        <v>5866.5041409999994</v>
      </c>
      <c r="AB13" s="166">
        <v>6903.7957773999997</v>
      </c>
      <c r="AC13" s="166">
        <v>17274.223291000002</v>
      </c>
      <c r="AD13" s="166">
        <v>1245.4048619999999</v>
      </c>
      <c r="AE13" s="166">
        <v>0</v>
      </c>
      <c r="AF13" s="166">
        <v>0</v>
      </c>
      <c r="AG13" s="166">
        <v>1411.7925460000001</v>
      </c>
      <c r="AH13" s="166">
        <v>263.29051899999996</v>
      </c>
      <c r="AI13" s="166">
        <v>200</v>
      </c>
      <c r="AJ13" s="166">
        <v>2291.2676110199995</v>
      </c>
      <c r="AK13" s="166">
        <v>1830.82102667</v>
      </c>
      <c r="AL13" s="166">
        <v>3044.5896315999998</v>
      </c>
      <c r="AM13" s="166">
        <v>0</v>
      </c>
      <c r="AN13" s="166">
        <v>5683.0319790000003</v>
      </c>
      <c r="AO13" s="166">
        <v>1412.5258759999999</v>
      </c>
      <c r="AP13" s="166">
        <v>3534.9203248100002</v>
      </c>
      <c r="AQ13" s="166">
        <v>70</v>
      </c>
      <c r="AR13" s="166">
        <v>0</v>
      </c>
      <c r="AS13" s="166">
        <v>64.615679</v>
      </c>
      <c r="AT13" s="166">
        <v>0</v>
      </c>
      <c r="AU13" s="166">
        <v>0</v>
      </c>
      <c r="AV13" s="166">
        <v>0</v>
      </c>
      <c r="AW13" s="166">
        <v>0</v>
      </c>
      <c r="AX13" s="166">
        <v>1497.7549510700001</v>
      </c>
      <c r="AY13" s="166">
        <v>920</v>
      </c>
      <c r="AZ13" s="166">
        <v>65.912000000000006</v>
      </c>
      <c r="BA13" s="166">
        <v>220.20565200000001</v>
      </c>
      <c r="BB13" s="166">
        <v>0</v>
      </c>
      <c r="BC13" s="166">
        <v>216.022527</v>
      </c>
      <c r="BD13" s="166">
        <v>135.300284</v>
      </c>
      <c r="BE13" s="166">
        <v>0</v>
      </c>
      <c r="BF13" s="166">
        <v>121.5</v>
      </c>
      <c r="BG13" s="166">
        <v>15.4</v>
      </c>
      <c r="BH13" s="166">
        <v>200</v>
      </c>
      <c r="BI13" s="166">
        <v>3278.5855057600002</v>
      </c>
      <c r="BJ13" s="166">
        <v>817.29868899999997</v>
      </c>
      <c r="BK13" s="166">
        <v>730</v>
      </c>
    </row>
    <row r="14" spans="2:63" x14ac:dyDescent="0.25">
      <c r="B14" s="167" t="s">
        <v>94</v>
      </c>
      <c r="C14" s="135" t="s">
        <v>100</v>
      </c>
      <c r="D14" s="166">
        <v>13304.885045999999</v>
      </c>
      <c r="E14" s="166">
        <v>6756.5161889999999</v>
      </c>
      <c r="F14" s="166">
        <v>4579.4334470000003</v>
      </c>
      <c r="G14" s="166">
        <v>5468.165</v>
      </c>
      <c r="H14" s="166">
        <v>514.986268</v>
      </c>
      <c r="I14" s="166">
        <v>16127.896891</v>
      </c>
      <c r="J14" s="166">
        <v>1303.4965560000001</v>
      </c>
      <c r="K14" s="166">
        <v>6389.98</v>
      </c>
      <c r="L14" s="166">
        <v>4295.4505602500003</v>
      </c>
      <c r="M14" s="166">
        <v>2578.39129</v>
      </c>
      <c r="N14" s="166">
        <v>5227.7649780000002</v>
      </c>
      <c r="O14" s="166">
        <v>7286.340768</v>
      </c>
      <c r="P14" s="166">
        <v>1345.5856200000001</v>
      </c>
      <c r="Q14" s="166">
        <v>2574.42309333</v>
      </c>
      <c r="R14" s="166">
        <v>25205.813961</v>
      </c>
      <c r="S14" s="166">
        <v>19170.315356999999</v>
      </c>
      <c r="T14" s="166">
        <v>12982.622739</v>
      </c>
      <c r="U14" s="166">
        <v>10120.250867999999</v>
      </c>
      <c r="V14" s="166">
        <v>3413.78087</v>
      </c>
      <c r="W14" s="166">
        <v>5785.5354520000001</v>
      </c>
      <c r="X14" s="166">
        <v>10985.081012999999</v>
      </c>
      <c r="Y14" s="166">
        <v>19653.276235279998</v>
      </c>
      <c r="Z14" s="166">
        <v>20888.419036710002</v>
      </c>
      <c r="AA14" s="166">
        <v>2866.5041409999999</v>
      </c>
      <c r="AB14" s="166">
        <v>4703.7957773999997</v>
      </c>
      <c r="AC14" s="166">
        <v>4043.6072909999998</v>
      </c>
      <c r="AD14" s="166">
        <v>1245.4048619999999</v>
      </c>
      <c r="AE14" s="166">
        <v>0</v>
      </c>
      <c r="AF14" s="166">
        <v>0</v>
      </c>
      <c r="AG14" s="166">
        <v>661.79254600000002</v>
      </c>
      <c r="AH14" s="166">
        <v>263.29051899999996</v>
      </c>
      <c r="AI14" s="166">
        <v>200</v>
      </c>
      <c r="AJ14" s="166">
        <v>944.07903199999998</v>
      </c>
      <c r="AK14" s="166">
        <v>807.90436</v>
      </c>
      <c r="AL14" s="166">
        <v>2051.6076247000001</v>
      </c>
      <c r="AM14" s="166">
        <v>0</v>
      </c>
      <c r="AN14" s="166">
        <v>2593.0319790000003</v>
      </c>
      <c r="AO14" s="166">
        <v>1387.5258759999999</v>
      </c>
      <c r="AP14" s="166">
        <v>3284.9203248100002</v>
      </c>
      <c r="AQ14" s="166">
        <v>0</v>
      </c>
      <c r="AR14" s="166">
        <v>0</v>
      </c>
      <c r="AS14" s="166">
        <v>64.615679</v>
      </c>
      <c r="AT14" s="166">
        <v>0</v>
      </c>
      <c r="AU14" s="166">
        <v>0</v>
      </c>
      <c r="AV14" s="166">
        <v>0</v>
      </c>
      <c r="AW14" s="166">
        <v>0</v>
      </c>
      <c r="AX14" s="166">
        <v>1250</v>
      </c>
      <c r="AY14" s="166">
        <v>650</v>
      </c>
      <c r="AZ14" s="166">
        <v>65.912000000000006</v>
      </c>
      <c r="BA14" s="166">
        <v>220.20565200000001</v>
      </c>
      <c r="BB14" s="166">
        <v>0</v>
      </c>
      <c r="BC14" s="166">
        <v>216.022527</v>
      </c>
      <c r="BD14" s="166">
        <v>135.300284</v>
      </c>
      <c r="BE14" s="166">
        <v>0</v>
      </c>
      <c r="BF14" s="166">
        <v>121.5</v>
      </c>
      <c r="BG14" s="166">
        <v>0</v>
      </c>
      <c r="BH14" s="166">
        <v>200</v>
      </c>
      <c r="BI14" s="166">
        <v>3079.1353990000002</v>
      </c>
      <c r="BJ14" s="166">
        <v>317.29868900000002</v>
      </c>
      <c r="BK14" s="166">
        <v>730</v>
      </c>
    </row>
    <row r="15" spans="2:63" x14ac:dyDescent="0.25">
      <c r="B15" s="167"/>
      <c r="C15" s="135" t="s">
        <v>276</v>
      </c>
      <c r="D15" s="166">
        <v>0</v>
      </c>
      <c r="E15" s="166">
        <v>19600</v>
      </c>
      <c r="F15" s="166">
        <v>3500</v>
      </c>
      <c r="G15" s="166">
        <v>551.23403074999999</v>
      </c>
      <c r="H15" s="166">
        <v>0</v>
      </c>
      <c r="I15" s="166">
        <v>400</v>
      </c>
      <c r="J15" s="166">
        <v>0</v>
      </c>
      <c r="K15" s="166">
        <v>250</v>
      </c>
      <c r="L15" s="166">
        <v>0</v>
      </c>
      <c r="M15" s="166">
        <v>300</v>
      </c>
      <c r="N15" s="166">
        <v>1019.78958188</v>
      </c>
      <c r="O15" s="166">
        <v>2600</v>
      </c>
      <c r="P15" s="166">
        <v>1465.675</v>
      </c>
      <c r="Q15" s="166">
        <v>318.625</v>
      </c>
      <c r="R15" s="166">
        <v>1401.95</v>
      </c>
      <c r="S15" s="166">
        <v>3275.5091830900001</v>
      </c>
      <c r="T15" s="166">
        <v>450</v>
      </c>
      <c r="U15" s="166">
        <v>1050</v>
      </c>
      <c r="V15" s="166">
        <v>0</v>
      </c>
      <c r="W15" s="166">
        <v>1250</v>
      </c>
      <c r="X15" s="166">
        <v>250</v>
      </c>
      <c r="Y15" s="166">
        <v>3930.375</v>
      </c>
      <c r="Z15" s="166">
        <v>4885.8337854800002</v>
      </c>
      <c r="AA15" s="166">
        <v>0</v>
      </c>
      <c r="AB15" s="166">
        <v>0</v>
      </c>
      <c r="AC15" s="166">
        <v>0</v>
      </c>
      <c r="AD15" s="166">
        <v>0</v>
      </c>
      <c r="AE15" s="166">
        <v>0</v>
      </c>
      <c r="AF15" s="166">
        <v>0</v>
      </c>
      <c r="AG15" s="166">
        <v>0</v>
      </c>
      <c r="AH15" s="166">
        <v>0</v>
      </c>
      <c r="AI15" s="166">
        <v>0</v>
      </c>
      <c r="AJ15" s="166">
        <v>0</v>
      </c>
      <c r="AK15" s="166">
        <v>0</v>
      </c>
      <c r="AL15" s="166">
        <v>0</v>
      </c>
      <c r="AM15" s="166">
        <v>0</v>
      </c>
      <c r="AN15" s="166">
        <v>1590</v>
      </c>
      <c r="AO15" s="166">
        <v>0</v>
      </c>
      <c r="AP15" s="166">
        <v>250</v>
      </c>
      <c r="AQ15" s="166">
        <v>50</v>
      </c>
      <c r="AR15" s="166">
        <v>0</v>
      </c>
      <c r="AS15" s="166">
        <v>0</v>
      </c>
      <c r="AT15" s="166">
        <v>0</v>
      </c>
      <c r="AU15" s="166">
        <v>0</v>
      </c>
      <c r="AV15" s="166">
        <v>0</v>
      </c>
      <c r="AW15" s="166">
        <v>0</v>
      </c>
      <c r="AX15" s="166">
        <v>0</v>
      </c>
      <c r="AY15" s="166">
        <v>270</v>
      </c>
      <c r="AZ15" s="166">
        <v>0</v>
      </c>
      <c r="BA15" s="166">
        <v>0</v>
      </c>
      <c r="BB15" s="166">
        <v>0</v>
      </c>
      <c r="BC15" s="166">
        <v>0</v>
      </c>
      <c r="BD15" s="166">
        <v>0</v>
      </c>
      <c r="BE15" s="166">
        <v>0</v>
      </c>
      <c r="BF15" s="166">
        <v>0</v>
      </c>
      <c r="BG15" s="166">
        <v>15.4</v>
      </c>
      <c r="BH15" s="166">
        <v>0</v>
      </c>
      <c r="BI15" s="166">
        <v>0</v>
      </c>
      <c r="BJ15" s="166">
        <v>0</v>
      </c>
      <c r="BK15" s="166">
        <v>0</v>
      </c>
    </row>
    <row r="16" spans="2:63" x14ac:dyDescent="0.25">
      <c r="B16" s="170"/>
      <c r="C16" s="135" t="s">
        <v>102</v>
      </c>
      <c r="D16" s="166">
        <v>0</v>
      </c>
      <c r="E16" s="166">
        <v>0</v>
      </c>
      <c r="F16" s="166">
        <v>2549</v>
      </c>
      <c r="G16" s="166">
        <v>3814.5</v>
      </c>
      <c r="H16" s="166">
        <v>0</v>
      </c>
      <c r="I16" s="166">
        <v>0</v>
      </c>
      <c r="J16" s="166">
        <v>3823.5</v>
      </c>
      <c r="K16" s="166">
        <v>2549</v>
      </c>
      <c r="L16" s="166">
        <v>3194.4743086399999</v>
      </c>
      <c r="M16" s="166">
        <v>0</v>
      </c>
      <c r="N16" s="166">
        <v>0</v>
      </c>
      <c r="O16" s="166">
        <v>1274.5</v>
      </c>
      <c r="P16" s="166">
        <v>0</v>
      </c>
      <c r="Q16" s="166">
        <v>6372.5</v>
      </c>
      <c r="R16" s="166">
        <v>1019.6</v>
      </c>
      <c r="S16" s="166">
        <v>0</v>
      </c>
      <c r="T16" s="166">
        <v>5735.25</v>
      </c>
      <c r="U16" s="166">
        <v>0</v>
      </c>
      <c r="V16" s="166">
        <v>0</v>
      </c>
      <c r="W16" s="166">
        <v>3645.07</v>
      </c>
      <c r="X16" s="166">
        <v>11730</v>
      </c>
      <c r="Y16" s="166">
        <v>0</v>
      </c>
      <c r="Z16" s="166">
        <v>10295.778149379999</v>
      </c>
      <c r="AA16" s="166">
        <v>0</v>
      </c>
      <c r="AB16" s="166">
        <v>0</v>
      </c>
      <c r="AC16" s="166">
        <v>3823.5</v>
      </c>
      <c r="AD16" s="166">
        <v>0</v>
      </c>
      <c r="AE16" s="166">
        <v>0</v>
      </c>
      <c r="AF16" s="166">
        <v>0</v>
      </c>
      <c r="AG16" s="166">
        <v>0</v>
      </c>
      <c r="AH16" s="166">
        <v>0</v>
      </c>
      <c r="AI16" s="166">
        <v>0</v>
      </c>
      <c r="AJ16" s="166">
        <v>0</v>
      </c>
      <c r="AK16" s="166">
        <v>0</v>
      </c>
      <c r="AL16" s="166">
        <v>0</v>
      </c>
      <c r="AM16" s="166">
        <v>0</v>
      </c>
      <c r="AN16" s="166">
        <v>0</v>
      </c>
      <c r="AO16" s="166">
        <v>0</v>
      </c>
      <c r="AP16" s="166">
        <v>0</v>
      </c>
      <c r="AQ16" s="166">
        <v>0</v>
      </c>
      <c r="AR16" s="166">
        <v>0</v>
      </c>
      <c r="AS16" s="166">
        <v>0</v>
      </c>
      <c r="AT16" s="166">
        <v>0</v>
      </c>
      <c r="AU16" s="166">
        <v>0</v>
      </c>
      <c r="AV16" s="166">
        <v>0</v>
      </c>
      <c r="AW16" s="166">
        <v>0</v>
      </c>
      <c r="AX16" s="166">
        <v>0</v>
      </c>
      <c r="AY16" s="166">
        <v>0</v>
      </c>
      <c r="AZ16" s="166">
        <v>0</v>
      </c>
      <c r="BA16" s="166">
        <v>0</v>
      </c>
      <c r="BB16" s="166">
        <v>0</v>
      </c>
      <c r="BC16" s="166">
        <v>0</v>
      </c>
      <c r="BD16" s="166">
        <v>0</v>
      </c>
      <c r="BE16" s="166">
        <v>0</v>
      </c>
      <c r="BF16" s="166">
        <v>0</v>
      </c>
      <c r="BG16" s="166">
        <v>0</v>
      </c>
      <c r="BH16" s="166">
        <v>0</v>
      </c>
      <c r="BI16" s="166">
        <v>0</v>
      </c>
      <c r="BJ16" s="166">
        <v>0</v>
      </c>
      <c r="BK16" s="166">
        <v>0</v>
      </c>
    </row>
    <row r="17" spans="2:63" x14ac:dyDescent="0.25">
      <c r="B17" s="170"/>
      <c r="C17" s="135" t="s">
        <v>103</v>
      </c>
      <c r="D17" s="166">
        <v>2360.3200000000002</v>
      </c>
      <c r="E17" s="166">
        <v>60</v>
      </c>
      <c r="F17" s="166">
        <v>0</v>
      </c>
      <c r="G17" s="166">
        <v>0</v>
      </c>
      <c r="H17" s="166">
        <v>0</v>
      </c>
      <c r="I17" s="166">
        <v>0</v>
      </c>
      <c r="J17" s="166">
        <v>0</v>
      </c>
      <c r="K17" s="166">
        <v>0</v>
      </c>
      <c r="L17" s="166">
        <v>0</v>
      </c>
      <c r="M17" s="166">
        <v>0</v>
      </c>
      <c r="N17" s="166">
        <v>0</v>
      </c>
      <c r="O17" s="166">
        <v>0</v>
      </c>
      <c r="P17" s="166">
        <v>0</v>
      </c>
      <c r="Q17" s="166">
        <v>0</v>
      </c>
      <c r="R17" s="166">
        <v>0</v>
      </c>
      <c r="S17" s="166">
        <v>1778.3342160000002</v>
      </c>
      <c r="T17" s="166">
        <v>456.2850168799996</v>
      </c>
      <c r="U17" s="166">
        <v>0</v>
      </c>
      <c r="V17" s="166">
        <v>981.36500000000001</v>
      </c>
      <c r="W17" s="166">
        <v>0</v>
      </c>
      <c r="X17" s="166">
        <v>600.79999999999927</v>
      </c>
      <c r="Y17" s="166">
        <v>0</v>
      </c>
      <c r="Z17" s="166">
        <v>0</v>
      </c>
      <c r="AA17" s="166">
        <v>0</v>
      </c>
      <c r="AB17" s="166">
        <v>0</v>
      </c>
      <c r="AC17" s="166">
        <v>0</v>
      </c>
      <c r="AD17" s="166">
        <v>0</v>
      </c>
      <c r="AE17" s="166">
        <v>0</v>
      </c>
      <c r="AF17" s="166">
        <v>0</v>
      </c>
      <c r="AG17" s="166">
        <v>0</v>
      </c>
      <c r="AH17" s="166">
        <v>0</v>
      </c>
      <c r="AI17" s="166">
        <v>0</v>
      </c>
      <c r="AJ17" s="166">
        <v>97.188579019999992</v>
      </c>
      <c r="AK17" s="166">
        <v>22.916666670000001</v>
      </c>
      <c r="AL17" s="166">
        <v>0</v>
      </c>
      <c r="AM17" s="166">
        <v>0</v>
      </c>
      <c r="AN17" s="166">
        <v>0</v>
      </c>
      <c r="AO17" s="166">
        <v>25</v>
      </c>
      <c r="AP17" s="166">
        <v>0</v>
      </c>
      <c r="AQ17" s="166">
        <v>20</v>
      </c>
      <c r="AR17" s="166">
        <v>0</v>
      </c>
      <c r="AS17" s="166">
        <v>0</v>
      </c>
      <c r="AT17" s="166">
        <v>0</v>
      </c>
      <c r="AU17" s="166">
        <v>0</v>
      </c>
      <c r="AV17" s="166">
        <v>0</v>
      </c>
      <c r="AW17" s="166">
        <v>0</v>
      </c>
      <c r="AX17" s="166" t="s">
        <v>94</v>
      </c>
      <c r="AY17" s="166">
        <v>0</v>
      </c>
      <c r="AZ17" s="166">
        <v>0</v>
      </c>
      <c r="BA17" s="166">
        <v>0</v>
      </c>
      <c r="BB17" s="166">
        <v>0</v>
      </c>
      <c r="BC17" s="166">
        <v>0</v>
      </c>
      <c r="BD17" s="166">
        <v>0</v>
      </c>
      <c r="BE17" s="166">
        <v>0</v>
      </c>
      <c r="BF17" s="166">
        <v>0</v>
      </c>
      <c r="BG17" s="166">
        <v>0</v>
      </c>
      <c r="BH17" s="166">
        <v>0</v>
      </c>
      <c r="BI17" s="166">
        <v>0</v>
      </c>
      <c r="BJ17" s="166">
        <v>0</v>
      </c>
      <c r="BK17" s="166">
        <v>0</v>
      </c>
    </row>
    <row r="18" spans="2:63" x14ac:dyDescent="0.25">
      <c r="B18" s="170"/>
      <c r="C18" s="135" t="s">
        <v>104</v>
      </c>
      <c r="D18" s="166">
        <v>3500</v>
      </c>
      <c r="E18" s="166">
        <v>2500</v>
      </c>
      <c r="F18" s="166">
        <v>6207.1080000000002</v>
      </c>
      <c r="G18" s="166">
        <v>6000</v>
      </c>
      <c r="H18" s="166">
        <v>0</v>
      </c>
      <c r="I18" s="166">
        <v>2565.1080275200002</v>
      </c>
      <c r="J18" s="166">
        <v>5025.83709516</v>
      </c>
      <c r="K18" s="166">
        <v>1325.63</v>
      </c>
      <c r="L18" s="166">
        <v>1609.0457402100001</v>
      </c>
      <c r="M18" s="166">
        <v>3000</v>
      </c>
      <c r="N18" s="166">
        <v>10752.258</v>
      </c>
      <c r="O18" s="166">
        <v>5492.75910699</v>
      </c>
      <c r="P18" s="166">
        <v>3000</v>
      </c>
      <c r="Q18" s="166">
        <v>4047.6438356200001</v>
      </c>
      <c r="R18" s="166">
        <v>11662.558999999999</v>
      </c>
      <c r="S18" s="166">
        <v>20476.211557160001</v>
      </c>
      <c r="T18" s="166">
        <v>4498.4967397099999</v>
      </c>
      <c r="U18" s="166">
        <v>2477.8754796900002</v>
      </c>
      <c r="V18" s="166">
        <v>9145.5194918386478</v>
      </c>
      <c r="W18" s="166">
        <v>3990.9285224628566</v>
      </c>
      <c r="X18" s="166">
        <v>7905.6876762100001</v>
      </c>
      <c r="Y18" s="166">
        <v>5637.7730386700005</v>
      </c>
      <c r="Z18" s="166">
        <v>0</v>
      </c>
      <c r="AA18" s="166">
        <v>3000</v>
      </c>
      <c r="AB18" s="166">
        <v>2200</v>
      </c>
      <c r="AC18" s="166">
        <v>9407.116</v>
      </c>
      <c r="AD18" s="166">
        <v>0</v>
      </c>
      <c r="AE18" s="166">
        <v>0</v>
      </c>
      <c r="AF18" s="166">
        <v>0</v>
      </c>
      <c r="AG18" s="166">
        <v>750</v>
      </c>
      <c r="AH18" s="166">
        <v>0</v>
      </c>
      <c r="AI18" s="166">
        <v>0</v>
      </c>
      <c r="AJ18" s="166">
        <v>1250</v>
      </c>
      <c r="AK18" s="166">
        <v>1000</v>
      </c>
      <c r="AL18" s="166">
        <v>992.98200689999987</v>
      </c>
      <c r="AM18" s="166">
        <v>0</v>
      </c>
      <c r="AN18" s="166">
        <v>1500</v>
      </c>
      <c r="AO18" s="166">
        <v>0</v>
      </c>
      <c r="AP18" s="166">
        <v>0</v>
      </c>
      <c r="AQ18" s="166">
        <v>0</v>
      </c>
      <c r="AR18" s="166">
        <v>0</v>
      </c>
      <c r="AS18" s="166">
        <v>0</v>
      </c>
      <c r="AT18" s="166">
        <v>0</v>
      </c>
      <c r="AU18" s="166">
        <v>0</v>
      </c>
      <c r="AV18" s="166">
        <v>0</v>
      </c>
      <c r="AW18" s="166">
        <v>0</v>
      </c>
      <c r="AX18" s="166">
        <v>247.75495106999998</v>
      </c>
      <c r="AY18" s="166">
        <v>0</v>
      </c>
      <c r="AZ18" s="166">
        <v>0</v>
      </c>
      <c r="BA18" s="166">
        <v>0</v>
      </c>
      <c r="BB18" s="166">
        <v>0</v>
      </c>
      <c r="BC18" s="166">
        <v>0</v>
      </c>
      <c r="BD18" s="166">
        <v>0</v>
      </c>
      <c r="BE18" s="166">
        <v>0</v>
      </c>
      <c r="BF18" s="166">
        <v>0</v>
      </c>
      <c r="BG18" s="166">
        <v>0</v>
      </c>
      <c r="BH18" s="166">
        <v>0</v>
      </c>
      <c r="BI18" s="166">
        <v>199.45010675999998</v>
      </c>
      <c r="BJ18" s="166">
        <v>500</v>
      </c>
      <c r="BK18" s="166">
        <v>0</v>
      </c>
    </row>
    <row r="19" spans="2:63" x14ac:dyDescent="0.25">
      <c r="B19" s="168">
        <v>3</v>
      </c>
      <c r="C19" s="169" t="s">
        <v>105</v>
      </c>
      <c r="D19" s="166">
        <v>186261.81117662671</v>
      </c>
      <c r="E19" s="166">
        <v>241329.16692700001</v>
      </c>
      <c r="F19" s="166">
        <v>326173.39498369995</v>
      </c>
      <c r="G19" s="166">
        <v>186200.34544134</v>
      </c>
      <c r="H19" s="166">
        <v>103630.498306368</v>
      </c>
      <c r="I19" s="166">
        <v>170505.72412247001</v>
      </c>
      <c r="J19" s="166">
        <v>121634.42022656561</v>
      </c>
      <c r="K19" s="166">
        <v>168868.64984280549</v>
      </c>
      <c r="L19" s="166">
        <v>108061.59665756005</v>
      </c>
      <c r="M19" s="166">
        <v>130517.32990456997</v>
      </c>
      <c r="N19" s="166">
        <v>305127.65030257573</v>
      </c>
      <c r="O19" s="166">
        <v>143893.3810079387</v>
      </c>
      <c r="P19" s="166">
        <v>173595.54027054852</v>
      </c>
      <c r="Q19" s="166">
        <v>140081.46309599257</v>
      </c>
      <c r="R19" s="166">
        <v>195647.70656629998</v>
      </c>
      <c r="S19" s="166">
        <v>159400.00248674001</v>
      </c>
      <c r="T19" s="166">
        <v>280976.15392420883</v>
      </c>
      <c r="U19" s="166">
        <v>150957.84749742915</v>
      </c>
      <c r="V19" s="166">
        <v>160870.35492924714</v>
      </c>
      <c r="W19" s="166">
        <v>130798.58757307136</v>
      </c>
      <c r="X19" s="166">
        <v>181014.59657628508</v>
      </c>
      <c r="Y19" s="166">
        <v>169852.85441049855</v>
      </c>
      <c r="Z19" s="166">
        <v>154529.85071620709</v>
      </c>
      <c r="AA19" s="166">
        <v>93253.807240275841</v>
      </c>
      <c r="AB19" s="166">
        <v>96763.51200693693</v>
      </c>
      <c r="AC19" s="166">
        <v>154806.83940715884</v>
      </c>
      <c r="AD19" s="166">
        <v>45240.986631320004</v>
      </c>
      <c r="AE19" s="166">
        <v>403.63200000000001</v>
      </c>
      <c r="AF19" s="166">
        <v>4326.0129999999999</v>
      </c>
      <c r="AG19" s="166">
        <v>51398.151425200369</v>
      </c>
      <c r="AH19" s="166">
        <v>11442.796080240898</v>
      </c>
      <c r="AI19" s="166">
        <v>6195.6904030699998</v>
      </c>
      <c r="AJ19" s="166">
        <v>105501.07230205882</v>
      </c>
      <c r="AK19" s="166">
        <v>69116.441457559995</v>
      </c>
      <c r="AL19" s="166">
        <v>49409.349801407916</v>
      </c>
      <c r="AM19" s="166">
        <v>723.64236489999939</v>
      </c>
      <c r="AN19" s="166">
        <v>55109.504864800307</v>
      </c>
      <c r="AO19" s="166">
        <v>43498.760359000007</v>
      </c>
      <c r="AP19" s="166">
        <v>43962.03184283372</v>
      </c>
      <c r="AQ19" s="166">
        <v>4213.0940460000002</v>
      </c>
      <c r="AR19" s="166">
        <v>777.25633000000005</v>
      </c>
      <c r="AS19" s="166">
        <v>4394.9041907999999</v>
      </c>
      <c r="AT19" s="166">
        <v>3139.538</v>
      </c>
      <c r="AU19" s="166">
        <v>1543.90180031</v>
      </c>
      <c r="AV19" s="166">
        <v>478.23809921999998</v>
      </c>
      <c r="AW19" s="166">
        <v>7803.3987704200099</v>
      </c>
      <c r="AX19" s="166">
        <v>10893.078549999998</v>
      </c>
      <c r="AY19" s="166">
        <v>6521.5714152700002</v>
      </c>
      <c r="AZ19" s="166">
        <v>3809.1060000000002</v>
      </c>
      <c r="BA19" s="166">
        <v>4334.8547027499999</v>
      </c>
      <c r="BB19" s="166">
        <v>3283.2941823599945</v>
      </c>
      <c r="BC19" s="166">
        <v>11443.63215206001</v>
      </c>
      <c r="BD19" s="166">
        <v>6261.5302530299996</v>
      </c>
      <c r="BE19" s="166">
        <v>863.4106877700001</v>
      </c>
      <c r="BF19" s="166">
        <v>1766.8787981099997</v>
      </c>
      <c r="BG19" s="166">
        <v>685.77719940000009</v>
      </c>
      <c r="BH19" s="166">
        <v>6892.3231099999994</v>
      </c>
      <c r="BI19" s="166">
        <v>17453.70328021</v>
      </c>
      <c r="BJ19" s="166">
        <v>11597.47090136</v>
      </c>
      <c r="BK19" s="166">
        <v>6726.0065100000002</v>
      </c>
    </row>
    <row r="20" spans="2:63" x14ac:dyDescent="0.25">
      <c r="B20" s="167"/>
      <c r="C20" s="135" t="s">
        <v>106</v>
      </c>
      <c r="D20" s="166">
        <v>31573.029725281005</v>
      </c>
      <c r="E20" s="166">
        <v>52598.081351000008</v>
      </c>
      <c r="F20" s="166">
        <v>26880.91248155</v>
      </c>
      <c r="G20" s="166">
        <v>16453.054336239999</v>
      </c>
      <c r="H20" s="166">
        <v>27718.269427939995</v>
      </c>
      <c r="I20" s="166">
        <v>11834.413923450002</v>
      </c>
      <c r="J20" s="166">
        <v>5822.9993630545996</v>
      </c>
      <c r="K20" s="166">
        <v>11067.74539624</v>
      </c>
      <c r="L20" s="166">
        <v>5807.2021359500013</v>
      </c>
      <c r="M20" s="166">
        <v>8215.1073880099993</v>
      </c>
      <c r="N20" s="166">
        <v>35274.788036604907</v>
      </c>
      <c r="O20" s="166">
        <v>6684.2425033391</v>
      </c>
      <c r="P20" s="166">
        <v>6963.8518292440995</v>
      </c>
      <c r="Q20" s="166">
        <v>7008.294209651398</v>
      </c>
      <c r="R20" s="166">
        <v>10009.56165417</v>
      </c>
      <c r="S20" s="166">
        <v>20126.045443009996</v>
      </c>
      <c r="T20" s="166">
        <v>14687.659844405953</v>
      </c>
      <c r="U20" s="166">
        <v>5302.0364589899973</v>
      </c>
      <c r="V20" s="166">
        <v>5190.7211131123258</v>
      </c>
      <c r="W20" s="166">
        <v>8431.4385497199983</v>
      </c>
      <c r="X20" s="166">
        <v>8023.1052025888539</v>
      </c>
      <c r="Y20" s="166">
        <v>13079.618698476359</v>
      </c>
      <c r="Z20" s="166">
        <v>8603.3815594769985</v>
      </c>
      <c r="AA20" s="166">
        <v>2842.0180076140045</v>
      </c>
      <c r="AB20" s="166">
        <v>3838.7480722713026</v>
      </c>
      <c r="AC20" s="166">
        <v>8609.8379182455246</v>
      </c>
      <c r="AD20" s="166">
        <v>604.9604694300001</v>
      </c>
      <c r="AE20" s="166">
        <v>9.5340000000000007</v>
      </c>
      <c r="AF20" s="166">
        <v>62.418999999999997</v>
      </c>
      <c r="AG20" s="166">
        <v>543.94242827499386</v>
      </c>
      <c r="AH20" s="166">
        <v>213.13191820699987</v>
      </c>
      <c r="AI20" s="166">
        <v>141.10612746999999</v>
      </c>
      <c r="AJ20" s="166">
        <v>1306.2286197732017</v>
      </c>
      <c r="AK20" s="166">
        <v>789.32516999999996</v>
      </c>
      <c r="AL20" s="166">
        <v>439.38074728999965</v>
      </c>
      <c r="AM20" s="166">
        <v>20.360488680000003</v>
      </c>
      <c r="AN20" s="166">
        <v>831.45760661379995</v>
      </c>
      <c r="AO20" s="166">
        <v>426.88908500000002</v>
      </c>
      <c r="AP20" s="166">
        <v>675.68900210370043</v>
      </c>
      <c r="AQ20" s="166">
        <v>250.79765</v>
      </c>
      <c r="AR20" s="166">
        <v>105.80122000000003</v>
      </c>
      <c r="AS20" s="166">
        <v>117.15740615999998</v>
      </c>
      <c r="AT20" s="166">
        <v>39.503999999999998</v>
      </c>
      <c r="AU20" s="166">
        <v>47.238417210000001</v>
      </c>
      <c r="AV20" s="166">
        <v>0</v>
      </c>
      <c r="AW20" s="166">
        <v>77.376193850000007</v>
      </c>
      <c r="AX20" s="166">
        <v>15.506020000000001</v>
      </c>
      <c r="AY20" s="166">
        <v>0</v>
      </c>
      <c r="AZ20" s="166">
        <v>36.863999999999997</v>
      </c>
      <c r="BA20" s="166">
        <v>165.89736284</v>
      </c>
      <c r="BB20" s="166">
        <v>14.242292819999999</v>
      </c>
      <c r="BC20" s="166">
        <v>60.796117820000028</v>
      </c>
      <c r="BD20" s="166">
        <v>14.144770000000001</v>
      </c>
      <c r="BE20" s="166">
        <v>10.79111058</v>
      </c>
      <c r="BF20" s="166">
        <v>150.68750850999999</v>
      </c>
      <c r="BG20" s="166">
        <v>0</v>
      </c>
      <c r="BH20" s="166">
        <v>39.132919999999999</v>
      </c>
      <c r="BI20" s="166">
        <v>122.74913429000001</v>
      </c>
      <c r="BJ20" s="166">
        <v>0</v>
      </c>
      <c r="BK20" s="166">
        <v>20.376750000000001</v>
      </c>
    </row>
    <row r="21" spans="2:63" x14ac:dyDescent="0.25">
      <c r="B21" s="167"/>
      <c r="C21" s="135" t="s">
        <v>277</v>
      </c>
      <c r="D21" s="166">
        <v>31417.037313851004</v>
      </c>
      <c r="E21" s="166">
        <v>52502.041351000007</v>
      </c>
      <c r="F21" s="166">
        <v>23099.858258159999</v>
      </c>
      <c r="G21" s="166">
        <v>12472.62888197</v>
      </c>
      <c r="H21" s="166">
        <v>16028.637917159997</v>
      </c>
      <c r="I21" s="166">
        <v>9058.2125906600013</v>
      </c>
      <c r="J21" s="166">
        <v>5483.9001064280001</v>
      </c>
      <c r="K21" s="166">
        <v>10518.59900455</v>
      </c>
      <c r="L21" s="166">
        <v>5514.5105749100012</v>
      </c>
      <c r="M21" s="166">
        <v>8153.1017270199991</v>
      </c>
      <c r="N21" s="166">
        <v>35183.809823436604</v>
      </c>
      <c r="O21" s="166">
        <v>6571.6114667299998</v>
      </c>
      <c r="P21" s="166">
        <v>6839.7316968579999</v>
      </c>
      <c r="Q21" s="166">
        <v>6421.742706019998</v>
      </c>
      <c r="R21" s="166">
        <v>9590.5624210400001</v>
      </c>
      <c r="S21" s="166">
        <v>19947.448203109998</v>
      </c>
      <c r="T21" s="166">
        <v>13901.687392432001</v>
      </c>
      <c r="U21" s="166">
        <v>4916.384652949997</v>
      </c>
      <c r="V21" s="166">
        <v>5072.1136629423254</v>
      </c>
      <c r="W21" s="166">
        <v>6633.7816365299987</v>
      </c>
      <c r="X21" s="166">
        <v>7552.1829974700013</v>
      </c>
      <c r="Y21" s="166">
        <v>12778.661461877358</v>
      </c>
      <c r="Z21" s="166">
        <v>7469.6215317969991</v>
      </c>
      <c r="AA21" s="166">
        <v>2803.9665451740048</v>
      </c>
      <c r="AB21" s="166">
        <v>3748.6652856213027</v>
      </c>
      <c r="AC21" s="166">
        <v>7743.4690357000245</v>
      </c>
      <c r="AD21" s="166">
        <v>603.15187355</v>
      </c>
      <c r="AE21" s="166">
        <v>9.5340000000000007</v>
      </c>
      <c r="AF21" s="166">
        <v>62.418999999999997</v>
      </c>
      <c r="AG21" s="166">
        <v>543.94242827499386</v>
      </c>
      <c r="AH21" s="166">
        <v>213.13191820699987</v>
      </c>
      <c r="AI21" s="166">
        <v>141.10612746999999</v>
      </c>
      <c r="AJ21" s="166">
        <v>1306.2053020032015</v>
      </c>
      <c r="AK21" s="166">
        <v>789.32516999999996</v>
      </c>
      <c r="AL21" s="166">
        <v>439.38074728999965</v>
      </c>
      <c r="AM21" s="166">
        <v>20.360488680000003</v>
      </c>
      <c r="AN21" s="166">
        <v>831.43700508379993</v>
      </c>
      <c r="AO21" s="166">
        <v>426.88908500000002</v>
      </c>
      <c r="AP21" s="166">
        <v>675.68200995370046</v>
      </c>
      <c r="AQ21" s="166">
        <v>250.79765</v>
      </c>
      <c r="AR21" s="166">
        <v>105.80122000000003</v>
      </c>
      <c r="AS21" s="166">
        <v>117.15740615999998</v>
      </c>
      <c r="AT21" s="166">
        <v>39.503999999999998</v>
      </c>
      <c r="AU21" s="166">
        <v>47.238417210000001</v>
      </c>
      <c r="AV21" s="166">
        <v>0</v>
      </c>
      <c r="AW21" s="166">
        <v>77.376193850000007</v>
      </c>
      <c r="AX21" s="166">
        <v>15.506020000000001</v>
      </c>
      <c r="AY21" s="166">
        <v>0</v>
      </c>
      <c r="AZ21" s="166">
        <v>36.863999999999997</v>
      </c>
      <c r="BA21" s="166">
        <v>165.89736284</v>
      </c>
      <c r="BB21" s="166">
        <v>14.242292819999999</v>
      </c>
      <c r="BC21" s="166">
        <v>60.796117820000028</v>
      </c>
      <c r="BD21" s="166">
        <v>14.144770000000001</v>
      </c>
      <c r="BE21" s="166">
        <v>10.79111058</v>
      </c>
      <c r="BF21" s="166">
        <v>150.68750850999999</v>
      </c>
      <c r="BG21" s="166">
        <v>0</v>
      </c>
      <c r="BH21" s="166">
        <v>39.132919999999999</v>
      </c>
      <c r="BI21" s="166">
        <v>122.74913429000001</v>
      </c>
      <c r="BJ21" s="166">
        <v>0</v>
      </c>
      <c r="BK21" s="166">
        <v>20.376750000000001</v>
      </c>
    </row>
    <row r="22" spans="2:63" x14ac:dyDescent="0.25">
      <c r="B22" s="167"/>
      <c r="C22" s="135" t="s">
        <v>278</v>
      </c>
      <c r="D22" s="166">
        <v>155.99241143</v>
      </c>
      <c r="E22" s="166">
        <v>96.04</v>
      </c>
      <c r="F22" s="166">
        <v>3781.0542233900001</v>
      </c>
      <c r="G22" s="166">
        <v>3980.42545427</v>
      </c>
      <c r="H22" s="166">
        <v>11689.631510779998</v>
      </c>
      <c r="I22" s="166">
        <v>2776.2013327899999</v>
      </c>
      <c r="J22" s="166">
        <v>339.09925662659998</v>
      </c>
      <c r="K22" s="166">
        <v>549.14639168999997</v>
      </c>
      <c r="L22" s="166">
        <v>292.69156103999995</v>
      </c>
      <c r="M22" s="166">
        <v>62.00566099000001</v>
      </c>
      <c r="N22" s="166">
        <v>90.978213168300016</v>
      </c>
      <c r="O22" s="166">
        <v>112.63103660909999</v>
      </c>
      <c r="P22" s="166">
        <v>124.12013238609998</v>
      </c>
      <c r="Q22" s="166">
        <v>586.55150363139978</v>
      </c>
      <c r="R22" s="166">
        <v>418.99923312999999</v>
      </c>
      <c r="S22" s="166">
        <v>178.59723990000001</v>
      </c>
      <c r="T22" s="166">
        <v>785.97245197395296</v>
      </c>
      <c r="U22" s="166">
        <v>385.65180604000011</v>
      </c>
      <c r="V22" s="166">
        <v>118.60745017000002</v>
      </c>
      <c r="W22" s="166">
        <v>1797.6569131899998</v>
      </c>
      <c r="X22" s="166">
        <v>470.9222051188529</v>
      </c>
      <c r="Y22" s="166">
        <v>300.95723659900011</v>
      </c>
      <c r="Z22" s="166">
        <v>1133.7600276800001</v>
      </c>
      <c r="AA22" s="166">
        <v>38.051462439999995</v>
      </c>
      <c r="AB22" s="166">
        <v>90.082786650000003</v>
      </c>
      <c r="AC22" s="166">
        <v>866.36888254550001</v>
      </c>
      <c r="AD22" s="166">
        <v>1.8085958799999999</v>
      </c>
      <c r="AE22" s="166">
        <v>0</v>
      </c>
      <c r="AF22" s="166">
        <v>0</v>
      </c>
      <c r="AG22" s="166">
        <v>0</v>
      </c>
      <c r="AH22" s="166">
        <v>0</v>
      </c>
      <c r="AI22" s="166">
        <v>0</v>
      </c>
      <c r="AJ22" s="166">
        <v>2.3317769999999998E-2</v>
      </c>
      <c r="AK22" s="166">
        <v>0</v>
      </c>
      <c r="AL22" s="166">
        <v>0</v>
      </c>
      <c r="AM22" s="166">
        <v>0</v>
      </c>
      <c r="AN22" s="166">
        <v>2.060153E-2</v>
      </c>
      <c r="AO22" s="166">
        <v>0</v>
      </c>
      <c r="AP22" s="166">
        <v>6.9921499999999999E-3</v>
      </c>
      <c r="AQ22" s="166">
        <v>0</v>
      </c>
      <c r="AR22" s="166">
        <v>0</v>
      </c>
      <c r="AS22" s="166">
        <v>0</v>
      </c>
      <c r="AT22" s="166">
        <v>0</v>
      </c>
      <c r="AU22" s="166">
        <v>0</v>
      </c>
      <c r="AV22" s="166">
        <v>0</v>
      </c>
      <c r="AW22" s="166">
        <v>0</v>
      </c>
      <c r="AX22" s="166">
        <v>0</v>
      </c>
      <c r="AY22" s="166">
        <v>0</v>
      </c>
      <c r="AZ22" s="166">
        <v>0</v>
      </c>
      <c r="BA22" s="166">
        <v>0</v>
      </c>
      <c r="BB22" s="166">
        <v>0</v>
      </c>
      <c r="BC22" s="166">
        <v>0</v>
      </c>
      <c r="BD22" s="166">
        <v>0</v>
      </c>
      <c r="BE22" s="166">
        <v>0</v>
      </c>
      <c r="BF22" s="166">
        <v>0</v>
      </c>
      <c r="BG22" s="166">
        <v>0</v>
      </c>
      <c r="BH22" s="166">
        <v>0</v>
      </c>
      <c r="BI22" s="166">
        <v>0</v>
      </c>
      <c r="BJ22" s="166">
        <v>0</v>
      </c>
      <c r="BK22" s="166">
        <v>0</v>
      </c>
    </row>
    <row r="23" spans="2:63" x14ac:dyDescent="0.25">
      <c r="B23" s="167"/>
      <c r="C23" s="135" t="s">
        <v>107</v>
      </c>
      <c r="D23" s="166">
        <v>63909.580479203709</v>
      </c>
      <c r="E23" s="166">
        <v>105848.45714300001</v>
      </c>
      <c r="F23" s="166">
        <v>88790.921477179989</v>
      </c>
      <c r="G23" s="166">
        <v>47846.616750100002</v>
      </c>
      <c r="H23" s="166">
        <v>33872.665537387991</v>
      </c>
      <c r="I23" s="166">
        <v>41728.052038019996</v>
      </c>
      <c r="J23" s="166">
        <v>36889.337801714697</v>
      </c>
      <c r="K23" s="166">
        <v>50396.564446565491</v>
      </c>
      <c r="L23" s="166">
        <v>26015.30133970001</v>
      </c>
      <c r="M23" s="166">
        <v>25672.145417809988</v>
      </c>
      <c r="N23" s="166">
        <v>75058.850968390296</v>
      </c>
      <c r="O23" s="166">
        <v>39577.856336906996</v>
      </c>
      <c r="P23" s="166">
        <v>33149.701561523907</v>
      </c>
      <c r="Q23" s="166">
        <v>35308.643349016653</v>
      </c>
      <c r="R23" s="166">
        <v>53949.084298969989</v>
      </c>
      <c r="S23" s="166">
        <v>44406.015498950001</v>
      </c>
      <c r="T23" s="166">
        <v>86265.855249287342</v>
      </c>
      <c r="U23" s="166">
        <v>37518.208276739715</v>
      </c>
      <c r="V23" s="166">
        <v>28120.328162731625</v>
      </c>
      <c r="W23" s="166">
        <v>34004.899467621217</v>
      </c>
      <c r="X23" s="166">
        <v>45388.703912948811</v>
      </c>
      <c r="Y23" s="166">
        <v>56559.557437136187</v>
      </c>
      <c r="Z23" s="166">
        <v>37108.028848907074</v>
      </c>
      <c r="AA23" s="166">
        <v>16244.024854862098</v>
      </c>
      <c r="AB23" s="166">
        <v>19659.706037905678</v>
      </c>
      <c r="AC23" s="166">
        <v>41477.186914688573</v>
      </c>
      <c r="AD23" s="166">
        <v>12316.863559919999</v>
      </c>
      <c r="AE23" s="166">
        <v>107.021</v>
      </c>
      <c r="AF23" s="166">
        <v>1432.7539999999999</v>
      </c>
      <c r="AG23" s="166">
        <v>10133.630304075436</v>
      </c>
      <c r="AH23" s="166">
        <v>3624.9164442958968</v>
      </c>
      <c r="AI23" s="166">
        <v>1658.4739085299998</v>
      </c>
      <c r="AJ23" s="166">
        <v>24235.322026065351</v>
      </c>
      <c r="AK23" s="166">
        <v>15728.93291</v>
      </c>
      <c r="AL23" s="166">
        <v>10206.996833887906</v>
      </c>
      <c r="AM23" s="166">
        <v>144.16013493999941</v>
      </c>
      <c r="AN23" s="166">
        <v>10923.560966336501</v>
      </c>
      <c r="AO23" s="166">
        <v>14116.093620000001</v>
      </c>
      <c r="AP23" s="166">
        <v>7817.8254063700169</v>
      </c>
      <c r="AQ23" s="166">
        <v>1092.660705</v>
      </c>
      <c r="AR23" s="166">
        <v>440.11599000000001</v>
      </c>
      <c r="AS23" s="166">
        <v>1379.3301012899999</v>
      </c>
      <c r="AT23" s="166">
        <v>536.38699999999994</v>
      </c>
      <c r="AU23" s="166">
        <v>290.15688428999999</v>
      </c>
      <c r="AV23" s="166">
        <v>31.592244569999998</v>
      </c>
      <c r="AW23" s="166">
        <v>2034.98339592001</v>
      </c>
      <c r="AX23" s="166">
        <v>1945.9079899999999</v>
      </c>
      <c r="AY23" s="166">
        <v>1067.9468083099998</v>
      </c>
      <c r="AZ23" s="166">
        <v>895.07600000000002</v>
      </c>
      <c r="BA23" s="166">
        <v>756.83115991</v>
      </c>
      <c r="BB23" s="166">
        <v>775.85988032999694</v>
      </c>
      <c r="BC23" s="166">
        <v>1949.187976360008</v>
      </c>
      <c r="BD23" s="166">
        <v>1050.4994287499997</v>
      </c>
      <c r="BE23" s="166">
        <v>191.87430339000002</v>
      </c>
      <c r="BF23" s="166">
        <v>287.29054419999994</v>
      </c>
      <c r="BG23" s="166">
        <v>21.768545799999998</v>
      </c>
      <c r="BH23" s="166">
        <v>1120.4374599999999</v>
      </c>
      <c r="BI23" s="166">
        <v>3504.6748198700002</v>
      </c>
      <c r="BJ23" s="166">
        <v>1847.57816316</v>
      </c>
      <c r="BK23" s="166">
        <v>1415.5689200000002</v>
      </c>
    </row>
    <row r="24" spans="2:63" x14ac:dyDescent="0.25">
      <c r="B24" s="167"/>
      <c r="C24" s="135" t="s">
        <v>277</v>
      </c>
      <c r="D24" s="166">
        <v>63888.86840403371</v>
      </c>
      <c r="E24" s="166">
        <v>105842.907143</v>
      </c>
      <c r="F24" s="166">
        <v>85758.22700721999</v>
      </c>
      <c r="G24" s="166">
        <v>46609.596496290003</v>
      </c>
      <c r="H24" s="166">
        <v>30234.493421997995</v>
      </c>
      <c r="I24" s="166">
        <v>40589.906414019999</v>
      </c>
      <c r="J24" s="166">
        <v>36660.034048409994</v>
      </c>
      <c r="K24" s="166">
        <v>50294.727170149992</v>
      </c>
      <c r="L24" s="166">
        <v>25843.16324431001</v>
      </c>
      <c r="M24" s="166">
        <v>25646.007581899987</v>
      </c>
      <c r="N24" s="166">
        <v>75014.00242161029</v>
      </c>
      <c r="O24" s="166">
        <v>39512.785918829999</v>
      </c>
      <c r="P24" s="166">
        <v>32986.92818955001</v>
      </c>
      <c r="Q24" s="166">
        <v>34841.911719442352</v>
      </c>
      <c r="R24" s="166">
        <v>53846.274182619985</v>
      </c>
      <c r="S24" s="166">
        <v>44405.946343420001</v>
      </c>
      <c r="T24" s="166">
        <v>86101.392533679988</v>
      </c>
      <c r="U24" s="166">
        <v>37332.059413439718</v>
      </c>
      <c r="V24" s="166">
        <v>28094.248165651625</v>
      </c>
      <c r="W24" s="166">
        <v>33883.367978731214</v>
      </c>
      <c r="X24" s="166">
        <v>45148.353946650001</v>
      </c>
      <c r="Y24" s="166">
        <v>56536.676077179385</v>
      </c>
      <c r="Z24" s="166">
        <v>36999.714442147073</v>
      </c>
      <c r="AA24" s="166">
        <v>16185.169637412098</v>
      </c>
      <c r="AB24" s="166">
        <v>19614.88524110568</v>
      </c>
      <c r="AC24" s="166">
        <v>40133.650529477971</v>
      </c>
      <c r="AD24" s="166">
        <v>12314.407025459997</v>
      </c>
      <c r="AE24" s="166">
        <v>107.021</v>
      </c>
      <c r="AF24" s="166">
        <v>1432.7539999999999</v>
      </c>
      <c r="AG24" s="166">
        <v>10133.630304075436</v>
      </c>
      <c r="AH24" s="166">
        <v>3624.9164442958968</v>
      </c>
      <c r="AI24" s="166">
        <v>1658.4739085299998</v>
      </c>
      <c r="AJ24" s="166">
        <v>24234.574831855349</v>
      </c>
      <c r="AK24" s="166">
        <v>15728.93291</v>
      </c>
      <c r="AL24" s="166">
        <v>10206.996833887906</v>
      </c>
      <c r="AM24" s="166">
        <v>144.16013493999941</v>
      </c>
      <c r="AN24" s="166">
        <v>10921.944860826501</v>
      </c>
      <c r="AO24" s="166">
        <v>14116.093620000001</v>
      </c>
      <c r="AP24" s="166">
        <v>7817.8189418700167</v>
      </c>
      <c r="AQ24" s="166">
        <v>1092.660705</v>
      </c>
      <c r="AR24" s="166">
        <v>440.11599000000001</v>
      </c>
      <c r="AS24" s="166">
        <v>1379.3301012899999</v>
      </c>
      <c r="AT24" s="166">
        <v>536.38699999999994</v>
      </c>
      <c r="AU24" s="166">
        <v>290.15688428999999</v>
      </c>
      <c r="AV24" s="166">
        <v>31.592244569999998</v>
      </c>
      <c r="AW24" s="166">
        <v>2034.98339592001</v>
      </c>
      <c r="AX24" s="166">
        <v>1945.9079899999999</v>
      </c>
      <c r="AY24" s="166">
        <v>1067.9468083099998</v>
      </c>
      <c r="AZ24" s="166">
        <v>895.07600000000002</v>
      </c>
      <c r="BA24" s="166">
        <v>756.83115991</v>
      </c>
      <c r="BB24" s="166">
        <v>775.85988032999694</v>
      </c>
      <c r="BC24" s="166">
        <v>1949.187976360008</v>
      </c>
      <c r="BD24" s="166">
        <v>1050.4994287499997</v>
      </c>
      <c r="BE24" s="166">
        <v>191.87430339000002</v>
      </c>
      <c r="BF24" s="166">
        <v>287.29054419999994</v>
      </c>
      <c r="BG24" s="166">
        <v>21.768545799999998</v>
      </c>
      <c r="BH24" s="166">
        <v>1120.4374599999999</v>
      </c>
      <c r="BI24" s="166">
        <v>3504.6748198700002</v>
      </c>
      <c r="BJ24" s="166">
        <v>1847.57816316</v>
      </c>
      <c r="BK24" s="166">
        <v>1415.5689200000002</v>
      </c>
    </row>
    <row r="25" spans="2:63" x14ac:dyDescent="0.25">
      <c r="B25" s="167"/>
      <c r="C25" s="135" t="s">
        <v>278</v>
      </c>
      <c r="D25" s="166">
        <v>20.712075169999999</v>
      </c>
      <c r="E25" s="166">
        <v>5.55</v>
      </c>
      <c r="F25" s="166">
        <v>3032.6944699599999</v>
      </c>
      <c r="G25" s="166">
        <v>1237.0202538100002</v>
      </c>
      <c r="H25" s="166">
        <v>3638.1721153899998</v>
      </c>
      <c r="I25" s="166">
        <v>1138.145624</v>
      </c>
      <c r="J25" s="166">
        <v>229.3037533047</v>
      </c>
      <c r="K25" s="166">
        <v>101.83727641550001</v>
      </c>
      <c r="L25" s="166">
        <v>172.13809538999999</v>
      </c>
      <c r="M25" s="166">
        <v>26.137835909999996</v>
      </c>
      <c r="N25" s="166">
        <v>44.848546780004071</v>
      </c>
      <c r="O25" s="166">
        <v>65.070418076999999</v>
      </c>
      <c r="P25" s="166">
        <v>162.77337197389991</v>
      </c>
      <c r="Q25" s="166">
        <v>466.73162957430128</v>
      </c>
      <c r="R25" s="166">
        <v>102.81011635</v>
      </c>
      <c r="S25" s="166">
        <v>6.9155529999999993E-2</v>
      </c>
      <c r="T25" s="166">
        <v>164.46271560736199</v>
      </c>
      <c r="U25" s="166">
        <v>186.14886330000019</v>
      </c>
      <c r="V25" s="166">
        <v>26.079997080000005</v>
      </c>
      <c r="W25" s="166">
        <v>121.53148888999991</v>
      </c>
      <c r="X25" s="166">
        <v>240.34996629880922</v>
      </c>
      <c r="Y25" s="166">
        <v>22.881359956800015</v>
      </c>
      <c r="Z25" s="166">
        <v>108.31440675999998</v>
      </c>
      <c r="AA25" s="166">
        <v>58.855217449999913</v>
      </c>
      <c r="AB25" s="166">
        <v>44.820796800000004</v>
      </c>
      <c r="AC25" s="166">
        <v>1343.5363852106007</v>
      </c>
      <c r="AD25" s="166">
        <v>2.4565344599999999</v>
      </c>
      <c r="AE25" s="166">
        <v>0</v>
      </c>
      <c r="AF25" s="166">
        <v>0</v>
      </c>
      <c r="AG25" s="166">
        <v>0</v>
      </c>
      <c r="AH25" s="166">
        <v>0</v>
      </c>
      <c r="AI25" s="166">
        <v>0</v>
      </c>
      <c r="AJ25" s="166">
        <v>0.74719420999999986</v>
      </c>
      <c r="AK25" s="166">
        <v>0</v>
      </c>
      <c r="AL25" s="166">
        <v>0</v>
      </c>
      <c r="AM25" s="166">
        <v>0</v>
      </c>
      <c r="AN25" s="166">
        <v>1.6161055100000001</v>
      </c>
      <c r="AO25" s="166">
        <v>0</v>
      </c>
      <c r="AP25" s="166">
        <v>6.4644999999999998E-3</v>
      </c>
      <c r="AQ25" s="166">
        <v>0</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66">
        <v>0</v>
      </c>
    </row>
    <row r="26" spans="2:63" x14ac:dyDescent="0.25">
      <c r="B26" s="167"/>
      <c r="C26" s="135" t="s">
        <v>108</v>
      </c>
      <c r="D26" s="166">
        <v>75967.065213790003</v>
      </c>
      <c r="E26" s="166">
        <v>69229.511671</v>
      </c>
      <c r="F26" s="166">
        <v>181442.39469445997</v>
      </c>
      <c r="G26" s="166">
        <v>96779.370496050004</v>
      </c>
      <c r="H26" s="166">
        <v>31883.295787480009</v>
      </c>
      <c r="I26" s="166">
        <v>102575.364933</v>
      </c>
      <c r="J26" s="166">
        <v>70443.064346420011</v>
      </c>
      <c r="K26" s="166">
        <v>90845.13</v>
      </c>
      <c r="L26" s="166">
        <v>67673.006172930036</v>
      </c>
      <c r="M26" s="166">
        <v>84564.238637769988</v>
      </c>
      <c r="N26" s="166">
        <v>178324.13213153003</v>
      </c>
      <c r="O26" s="166">
        <v>87268.186216030997</v>
      </c>
      <c r="P26" s="166">
        <v>117319.766229303</v>
      </c>
      <c r="Q26" s="166">
        <v>85322.289277520002</v>
      </c>
      <c r="R26" s="166">
        <v>111782.47426382998</v>
      </c>
      <c r="S26" s="166">
        <v>90111.550819730008</v>
      </c>
      <c r="T26" s="166">
        <v>162207.69122969889</v>
      </c>
      <c r="U26" s="166">
        <v>100525.14768399944</v>
      </c>
      <c r="V26" s="166">
        <v>112492.1843262397</v>
      </c>
      <c r="W26" s="166">
        <v>80568.103983210152</v>
      </c>
      <c r="X26" s="166">
        <v>114510.57430318002</v>
      </c>
      <c r="Y26" s="166">
        <v>86701.324524779993</v>
      </c>
      <c r="Z26" s="166">
        <v>94284.893535690018</v>
      </c>
      <c r="AA26" s="166">
        <v>69039.79261835973</v>
      </c>
      <c r="AB26" s="166">
        <v>68018.880540439932</v>
      </c>
      <c r="AC26" s="166">
        <v>90410.294059631473</v>
      </c>
      <c r="AD26" s="166">
        <v>28254.428408809999</v>
      </c>
      <c r="AE26" s="166">
        <v>266.91300000000001</v>
      </c>
      <c r="AF26" s="166">
        <v>2228.5059999999999</v>
      </c>
      <c r="AG26" s="166">
        <v>36559.909259659929</v>
      </c>
      <c r="AH26" s="166">
        <v>6136.4571908400003</v>
      </c>
      <c r="AI26" s="166">
        <v>3975.1887324999998</v>
      </c>
      <c r="AJ26" s="166">
        <v>73024.476695070276</v>
      </c>
      <c r="AK26" s="166">
        <v>47595.025917559993</v>
      </c>
      <c r="AL26" s="166">
        <v>33414.16496567001</v>
      </c>
      <c r="AM26" s="166">
        <v>462.73316136</v>
      </c>
      <c r="AN26" s="166">
        <v>36585.843460149998</v>
      </c>
      <c r="AO26" s="166">
        <v>27501.610804</v>
      </c>
      <c r="AP26" s="166">
        <v>31750.644030679996</v>
      </c>
      <c r="AQ26" s="166">
        <v>2193.5736549999997</v>
      </c>
      <c r="AR26" s="166">
        <v>226.15664999999998</v>
      </c>
      <c r="AS26" s="166">
        <v>2386.8435835699997</v>
      </c>
      <c r="AT26" s="166">
        <v>2133.2570000000001</v>
      </c>
      <c r="AU26" s="166">
        <v>998.13961800000004</v>
      </c>
      <c r="AV26" s="166">
        <v>0</v>
      </c>
      <c r="AW26" s="166">
        <v>4031.0580452299996</v>
      </c>
      <c r="AX26" s="166">
        <v>8402.7177199999987</v>
      </c>
      <c r="AY26" s="166">
        <v>5160.4603052000002</v>
      </c>
      <c r="AZ26" s="166">
        <v>2723.1959999999999</v>
      </c>
      <c r="BA26" s="166">
        <v>3019.9170600000002</v>
      </c>
      <c r="BB26" s="166">
        <v>2421.0613676599978</v>
      </c>
      <c r="BC26" s="166">
        <v>8324.8173861200012</v>
      </c>
      <c r="BD26" s="166">
        <v>4637.1569399999998</v>
      </c>
      <c r="BE26" s="166">
        <v>511.94217473999998</v>
      </c>
      <c r="BF26" s="166">
        <v>1088.1201292799997</v>
      </c>
      <c r="BG26" s="166">
        <v>0</v>
      </c>
      <c r="BH26" s="166">
        <v>5143.7591499999999</v>
      </c>
      <c r="BI26" s="166">
        <v>13044.41104762</v>
      </c>
      <c r="BJ26" s="166">
        <v>8419.1751299999996</v>
      </c>
      <c r="BK26" s="166">
        <v>4767.42562</v>
      </c>
    </row>
    <row r="27" spans="2:63" x14ac:dyDescent="0.25">
      <c r="B27" s="167"/>
      <c r="C27" s="135" t="s">
        <v>277</v>
      </c>
      <c r="D27" s="166">
        <v>75947.992713790009</v>
      </c>
      <c r="E27" s="166">
        <v>69201.871671000001</v>
      </c>
      <c r="F27" s="166">
        <v>179943.90140030999</v>
      </c>
      <c r="G27" s="166">
        <v>96725.789486050009</v>
      </c>
      <c r="H27" s="166">
        <v>31444.869574420009</v>
      </c>
      <c r="I27" s="166">
        <v>98069.706776999999</v>
      </c>
      <c r="J27" s="166">
        <v>70404.829346420011</v>
      </c>
      <c r="K27" s="166">
        <v>90785.91</v>
      </c>
      <c r="L27" s="166">
        <v>67646.06308793003</v>
      </c>
      <c r="M27" s="166">
        <v>82230.153385279991</v>
      </c>
      <c r="N27" s="166">
        <v>178163.80360013002</v>
      </c>
      <c r="O27" s="166">
        <v>82302.937067999999</v>
      </c>
      <c r="P27" s="166">
        <v>114285.31979079</v>
      </c>
      <c r="Q27" s="166">
        <v>84017.728410719996</v>
      </c>
      <c r="R27" s="166">
        <v>111245.57368072998</v>
      </c>
      <c r="S27" s="166">
        <v>90111.550819730008</v>
      </c>
      <c r="T27" s="166">
        <v>160312.82538443999</v>
      </c>
      <c r="U27" s="166">
        <v>95656.36813199945</v>
      </c>
      <c r="V27" s="166">
        <v>109567.9989279797</v>
      </c>
      <c r="W27" s="166">
        <v>79681.216922210151</v>
      </c>
      <c r="X27" s="166">
        <v>112975.00255318002</v>
      </c>
      <c r="Y27" s="166">
        <v>86680.188981479994</v>
      </c>
      <c r="Z27" s="166">
        <v>94233.791994290019</v>
      </c>
      <c r="AA27" s="166">
        <v>67410.785076319735</v>
      </c>
      <c r="AB27" s="166">
        <v>66282.476250439926</v>
      </c>
      <c r="AC27" s="166">
        <v>89065.413252399972</v>
      </c>
      <c r="AD27" s="166">
        <v>28254.428408809999</v>
      </c>
      <c r="AE27" s="166">
        <v>266.91300000000001</v>
      </c>
      <c r="AF27" s="166">
        <v>2228.5059999999999</v>
      </c>
      <c r="AG27" s="166">
        <v>36559.909259659929</v>
      </c>
      <c r="AH27" s="166">
        <v>6136.4571908400003</v>
      </c>
      <c r="AI27" s="166">
        <v>3975.1887324999998</v>
      </c>
      <c r="AJ27" s="166">
        <v>73024.476695070276</v>
      </c>
      <c r="AK27" s="166">
        <v>47595.025917559993</v>
      </c>
      <c r="AL27" s="166">
        <v>33414.16496567001</v>
      </c>
      <c r="AM27" s="166">
        <v>462.73316136</v>
      </c>
      <c r="AN27" s="166">
        <v>36585.843460149998</v>
      </c>
      <c r="AO27" s="166">
        <v>27501.610804</v>
      </c>
      <c r="AP27" s="166">
        <v>31750.644030679996</v>
      </c>
      <c r="AQ27" s="166">
        <v>2193.5736549999997</v>
      </c>
      <c r="AR27" s="166">
        <v>226.15664999999998</v>
      </c>
      <c r="AS27" s="166">
        <v>2386.8435835699997</v>
      </c>
      <c r="AT27" s="166">
        <v>2133.2570000000001</v>
      </c>
      <c r="AU27" s="166">
        <v>998.13961800000004</v>
      </c>
      <c r="AV27" s="166">
        <v>0</v>
      </c>
      <c r="AW27" s="166">
        <v>4031.0580452299996</v>
      </c>
      <c r="AX27" s="166">
        <v>8402.7177199999987</v>
      </c>
      <c r="AY27" s="166">
        <v>5160.4603052000002</v>
      </c>
      <c r="AZ27" s="166">
        <v>2723.1959999999999</v>
      </c>
      <c r="BA27" s="166">
        <v>3019.9170600000002</v>
      </c>
      <c r="BB27" s="166">
        <v>2421.0613676599978</v>
      </c>
      <c r="BC27" s="166">
        <v>8324.8173861200012</v>
      </c>
      <c r="BD27" s="166">
        <v>4637.1569399999998</v>
      </c>
      <c r="BE27" s="166">
        <v>511.94217473999998</v>
      </c>
      <c r="BF27" s="166">
        <v>1088.1201292799997</v>
      </c>
      <c r="BG27" s="166">
        <v>0</v>
      </c>
      <c r="BH27" s="166">
        <v>5143.7591499999999</v>
      </c>
      <c r="BI27" s="166">
        <v>13044.41104762</v>
      </c>
      <c r="BJ27" s="166">
        <v>8419.1751299999996</v>
      </c>
      <c r="BK27" s="166">
        <v>4767.42562</v>
      </c>
    </row>
    <row r="28" spans="2:63" x14ac:dyDescent="0.25">
      <c r="B28" s="167"/>
      <c r="C28" s="135" t="s">
        <v>278</v>
      </c>
      <c r="D28" s="166">
        <v>19.072500000000002</v>
      </c>
      <c r="E28" s="166">
        <v>27.64</v>
      </c>
      <c r="F28" s="166">
        <v>1498.4932941500001</v>
      </c>
      <c r="G28" s="166">
        <v>53.581009999999999</v>
      </c>
      <c r="H28" s="166">
        <v>438.42621305999995</v>
      </c>
      <c r="I28" s="166">
        <v>4505.6581560000004</v>
      </c>
      <c r="J28" s="166">
        <v>38.234999999999999</v>
      </c>
      <c r="K28" s="166">
        <v>59.22</v>
      </c>
      <c r="L28" s="166">
        <v>26.943084999999996</v>
      </c>
      <c r="M28" s="166">
        <v>2334.0852524900001</v>
      </c>
      <c r="N28" s="166">
        <v>160.3285314</v>
      </c>
      <c r="O28" s="166">
        <v>4965.249148031</v>
      </c>
      <c r="P28" s="166">
        <v>3034.446438513</v>
      </c>
      <c r="Q28" s="166">
        <v>1304.5608668000002</v>
      </c>
      <c r="R28" s="166">
        <v>536.90058310000006</v>
      </c>
      <c r="S28" s="166">
        <v>0</v>
      </c>
      <c r="T28" s="166">
        <v>1894.8658452588879</v>
      </c>
      <c r="U28" s="166">
        <v>4868.779552</v>
      </c>
      <c r="V28" s="166">
        <v>2924.1853982600001</v>
      </c>
      <c r="W28" s="166">
        <v>886.88706100000013</v>
      </c>
      <c r="X28" s="166">
        <v>1535.5717500000001</v>
      </c>
      <c r="Y28" s="166">
        <v>21.135543300000002</v>
      </c>
      <c r="Z28" s="166">
        <v>51.101541400000002</v>
      </c>
      <c r="AA28" s="166">
        <v>1629.0075420400001</v>
      </c>
      <c r="AB28" s="166">
        <v>1736.4042899999999</v>
      </c>
      <c r="AC28" s="166">
        <v>1344.8808072315001</v>
      </c>
      <c r="AD28" s="166">
        <v>0</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66">
        <v>0</v>
      </c>
    </row>
    <row r="29" spans="2:63" x14ac:dyDescent="0.25">
      <c r="B29" s="167"/>
      <c r="C29" s="135" t="s">
        <v>109</v>
      </c>
      <c r="D29" s="166">
        <v>13289.83889069</v>
      </c>
      <c r="E29" s="166">
        <v>12141.802025999999</v>
      </c>
      <c r="F29" s="166">
        <v>22904.82221179</v>
      </c>
      <c r="G29" s="166">
        <v>19415.53074396</v>
      </c>
      <c r="H29" s="166">
        <v>7576.8323330700023</v>
      </c>
      <c r="I29" s="166">
        <v>9600.6876410000004</v>
      </c>
      <c r="J29" s="166">
        <v>5014.4555689850004</v>
      </c>
      <c r="K29" s="166">
        <v>13403.619999999999</v>
      </c>
      <c r="L29" s="166">
        <v>6978.2858455600008</v>
      </c>
      <c r="M29" s="166">
        <v>7484.0572163299994</v>
      </c>
      <c r="N29" s="166">
        <v>16167.921294610003</v>
      </c>
      <c r="O29" s="166">
        <v>7725.7847770258004</v>
      </c>
      <c r="P29" s="166">
        <v>14646.071445267495</v>
      </c>
      <c r="Q29" s="166">
        <v>10033.209295144499</v>
      </c>
      <c r="R29" s="166">
        <v>17321.290568920002</v>
      </c>
      <c r="S29" s="166">
        <v>4227.3180265999999</v>
      </c>
      <c r="T29" s="166">
        <v>14191.84777764663</v>
      </c>
      <c r="U29" s="166">
        <v>6733.4826974199987</v>
      </c>
      <c r="V29" s="166">
        <v>12567.758910220002</v>
      </c>
      <c r="W29" s="166">
        <v>6109.8586883500011</v>
      </c>
      <c r="X29" s="166">
        <v>9336.5553716924096</v>
      </c>
      <c r="Y29" s="166">
        <v>10983.092620416013</v>
      </c>
      <c r="Z29" s="166">
        <v>13048.823754933002</v>
      </c>
      <c r="AA29" s="166">
        <v>4452.5521930600007</v>
      </c>
      <c r="AB29" s="166">
        <v>4822.1142388999997</v>
      </c>
      <c r="AC29" s="166">
        <v>12798.783761801295</v>
      </c>
      <c r="AD29" s="166">
        <v>4060.1112328899999</v>
      </c>
      <c r="AE29" s="166">
        <v>19.236000000000001</v>
      </c>
      <c r="AF29" s="166">
        <v>602.02200000000005</v>
      </c>
      <c r="AG29" s="166">
        <v>4143.1501093100014</v>
      </c>
      <c r="AH29" s="166">
        <v>1464.6937608780001</v>
      </c>
      <c r="AI29" s="166">
        <v>419.96350997000002</v>
      </c>
      <c r="AJ29" s="166">
        <v>6870.6485588299929</v>
      </c>
      <c r="AK29" s="166">
        <v>4997.6081399999994</v>
      </c>
      <c r="AL29" s="166">
        <v>5348.8072545600016</v>
      </c>
      <c r="AM29" s="166">
        <v>94.51958492</v>
      </c>
      <c r="AN29" s="166">
        <v>6695.0870903300029</v>
      </c>
      <c r="AO29" s="166">
        <v>1443.76665</v>
      </c>
      <c r="AP29" s="166">
        <v>3701.1859136699995</v>
      </c>
      <c r="AQ29" s="166">
        <v>674.31403599999999</v>
      </c>
      <c r="AR29" s="166">
        <v>0.37418000000000001</v>
      </c>
      <c r="AS29" s="166">
        <v>511.57309978000006</v>
      </c>
      <c r="AT29" s="166">
        <v>430.39</v>
      </c>
      <c r="AU29" s="166">
        <v>208.36688080999997</v>
      </c>
      <c r="AV29" s="166">
        <v>211.16794845999999</v>
      </c>
      <c r="AW29" s="166">
        <v>1659.9811354200003</v>
      </c>
      <c r="AX29" s="166">
        <v>521.32518999999991</v>
      </c>
      <c r="AY29" s="166">
        <v>293.16430175999994</v>
      </c>
      <c r="AZ29" s="166">
        <v>153.97</v>
      </c>
      <c r="BA29" s="166">
        <v>392.2091200000001</v>
      </c>
      <c r="BB29" s="166">
        <v>72.130641550000007</v>
      </c>
      <c r="BC29" s="166">
        <v>1108.8306717600001</v>
      </c>
      <c r="BD29" s="166">
        <v>0</v>
      </c>
      <c r="BE29" s="166">
        <v>148.80309905999999</v>
      </c>
      <c r="BF29" s="166">
        <v>240.78061611999999</v>
      </c>
      <c r="BG29" s="166">
        <v>0</v>
      </c>
      <c r="BH29" s="166">
        <v>583.19157999999993</v>
      </c>
      <c r="BI29" s="166">
        <v>766.6768571099999</v>
      </c>
      <c r="BJ29" s="166">
        <v>1330.6701082000002</v>
      </c>
      <c r="BK29" s="166">
        <v>522.63521999999989</v>
      </c>
    </row>
    <row r="30" spans="2:63" x14ac:dyDescent="0.25">
      <c r="B30" s="167"/>
      <c r="C30" s="135" t="s">
        <v>277</v>
      </c>
      <c r="D30" s="166">
        <v>13289.50516517</v>
      </c>
      <c r="E30" s="166">
        <v>12045.112025999999</v>
      </c>
      <c r="F30" s="166">
        <v>18561.154370299999</v>
      </c>
      <c r="G30" s="166">
        <v>14083.133040690002</v>
      </c>
      <c r="H30" s="166">
        <v>2911.8903436100004</v>
      </c>
      <c r="I30" s="166">
        <v>6658.8118560000003</v>
      </c>
      <c r="J30" s="166">
        <v>3694.8159779800003</v>
      </c>
      <c r="K30" s="166">
        <v>11509.71</v>
      </c>
      <c r="L30" s="166">
        <v>6882.0826583800008</v>
      </c>
      <c r="M30" s="166">
        <v>7290.4270195399995</v>
      </c>
      <c r="N30" s="166">
        <v>16144.128706840003</v>
      </c>
      <c r="O30" s="166">
        <v>7185.1626652300001</v>
      </c>
      <c r="P30" s="166">
        <v>13888.437942379995</v>
      </c>
      <c r="Q30" s="166">
        <v>9657.6822098199991</v>
      </c>
      <c r="R30" s="166">
        <v>17272.72839416</v>
      </c>
      <c r="S30" s="166">
        <v>4227.3180265999999</v>
      </c>
      <c r="T30" s="166">
        <v>13788.539317090002</v>
      </c>
      <c r="U30" s="166">
        <v>6683.7008429399984</v>
      </c>
      <c r="V30" s="166">
        <v>12547.013850780002</v>
      </c>
      <c r="W30" s="166">
        <v>5980.1484248700008</v>
      </c>
      <c r="X30" s="166">
        <v>8828.885506579998</v>
      </c>
      <c r="Y30" s="166">
        <v>10796.258894847013</v>
      </c>
      <c r="Z30" s="166">
        <v>12862.960874993003</v>
      </c>
      <c r="AA30" s="166">
        <v>4408.6151786400005</v>
      </c>
      <c r="AB30" s="166">
        <v>4798.9411702899997</v>
      </c>
      <c r="AC30" s="166">
        <v>12463.541997529994</v>
      </c>
      <c r="AD30" s="166">
        <v>4060.1112328899999</v>
      </c>
      <c r="AE30" s="166">
        <v>19.236000000000001</v>
      </c>
      <c r="AF30" s="166">
        <v>602.02200000000005</v>
      </c>
      <c r="AG30" s="166">
        <v>4143.1501093100014</v>
      </c>
      <c r="AH30" s="166">
        <v>1464.6937608780001</v>
      </c>
      <c r="AI30" s="166">
        <v>419.96350997000002</v>
      </c>
      <c r="AJ30" s="166">
        <v>6870.6485588299929</v>
      </c>
      <c r="AK30" s="166">
        <v>4997.6081399999994</v>
      </c>
      <c r="AL30" s="166">
        <v>5348.8072545600016</v>
      </c>
      <c r="AM30" s="166">
        <v>94.51958492</v>
      </c>
      <c r="AN30" s="166">
        <v>6695.0870903300029</v>
      </c>
      <c r="AO30" s="166">
        <v>1443.76665</v>
      </c>
      <c r="AP30" s="166">
        <v>3701.1859136699995</v>
      </c>
      <c r="AQ30" s="166">
        <v>674.31403599999999</v>
      </c>
      <c r="AR30" s="166">
        <v>0.37418000000000001</v>
      </c>
      <c r="AS30" s="166">
        <v>511.57309978000006</v>
      </c>
      <c r="AT30" s="166">
        <v>430.39</v>
      </c>
      <c r="AU30" s="166">
        <v>208.36688080999997</v>
      </c>
      <c r="AV30" s="166">
        <v>211.16794845999999</v>
      </c>
      <c r="AW30" s="166">
        <v>1659.9811354200003</v>
      </c>
      <c r="AX30" s="166">
        <v>521.32518999999991</v>
      </c>
      <c r="AY30" s="166">
        <v>293.16430175999994</v>
      </c>
      <c r="AZ30" s="166">
        <v>153.97</v>
      </c>
      <c r="BA30" s="166">
        <v>392.2091200000001</v>
      </c>
      <c r="BB30" s="166">
        <v>72.130641550000007</v>
      </c>
      <c r="BC30" s="166">
        <v>1108.8306717600001</v>
      </c>
      <c r="BD30" s="166">
        <v>0</v>
      </c>
      <c r="BE30" s="166">
        <v>148.80309905999999</v>
      </c>
      <c r="BF30" s="166">
        <v>240.78061611999999</v>
      </c>
      <c r="BG30" s="166">
        <v>0</v>
      </c>
      <c r="BH30" s="166">
        <v>583.19157999999993</v>
      </c>
      <c r="BI30" s="166">
        <v>766.6768571099999</v>
      </c>
      <c r="BJ30" s="166">
        <v>1330.6701082000002</v>
      </c>
      <c r="BK30" s="166">
        <v>522.63521999999989</v>
      </c>
    </row>
    <row r="31" spans="2:63" x14ac:dyDescent="0.25">
      <c r="B31" s="167"/>
      <c r="C31" s="135" t="s">
        <v>278</v>
      </c>
      <c r="D31" s="166">
        <v>0.33372552</v>
      </c>
      <c r="E31" s="166">
        <v>96.69</v>
      </c>
      <c r="F31" s="166">
        <v>4343.6678414899998</v>
      </c>
      <c r="G31" s="166">
        <v>5332.3977032700004</v>
      </c>
      <c r="H31" s="166">
        <v>4664.9419894600014</v>
      </c>
      <c r="I31" s="166">
        <v>2941.8757849999993</v>
      </c>
      <c r="J31" s="166">
        <v>1319.6395910049998</v>
      </c>
      <c r="K31" s="166">
        <v>1893.91</v>
      </c>
      <c r="L31" s="166">
        <v>96.20318718</v>
      </c>
      <c r="M31" s="166">
        <v>193.63019679000001</v>
      </c>
      <c r="N31" s="166">
        <v>23.792587770000001</v>
      </c>
      <c r="O31" s="166">
        <v>540.62211179580004</v>
      </c>
      <c r="P31" s="166">
        <v>757.63350288749996</v>
      </c>
      <c r="Q31" s="166">
        <v>375.52708532449998</v>
      </c>
      <c r="R31" s="166">
        <v>48.562174759999991</v>
      </c>
      <c r="S31" s="166">
        <v>0</v>
      </c>
      <c r="T31" s="166">
        <v>403.30846055662698</v>
      </c>
      <c r="U31" s="166">
        <v>49.78185448</v>
      </c>
      <c r="V31" s="166">
        <v>20.745059439999999</v>
      </c>
      <c r="W31" s="166">
        <v>129.71026348000001</v>
      </c>
      <c r="X31" s="166">
        <v>507.669865112411</v>
      </c>
      <c r="Y31" s="166">
        <v>186.83372556900002</v>
      </c>
      <c r="Z31" s="166">
        <v>185.86287993999997</v>
      </c>
      <c r="AA31" s="166">
        <v>43.937014419999997</v>
      </c>
      <c r="AB31" s="166">
        <v>23.173068609999998</v>
      </c>
      <c r="AC31" s="166">
        <v>335.24176427129999</v>
      </c>
      <c r="AD31" s="166">
        <v>0</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166">
        <v>0</v>
      </c>
      <c r="BD31" s="166">
        <v>0</v>
      </c>
      <c r="BE31" s="166">
        <v>0</v>
      </c>
      <c r="BF31" s="166">
        <v>0</v>
      </c>
      <c r="BG31" s="166">
        <v>0</v>
      </c>
      <c r="BH31" s="166">
        <v>0</v>
      </c>
      <c r="BI31" s="166">
        <v>0</v>
      </c>
      <c r="BJ31" s="166">
        <v>0</v>
      </c>
      <c r="BK31" s="166">
        <v>0</v>
      </c>
    </row>
    <row r="32" spans="2:63" x14ac:dyDescent="0.25">
      <c r="B32" s="167"/>
      <c r="C32" s="135" t="s">
        <v>110</v>
      </c>
      <c r="D32" s="166">
        <v>1522.2968676619998</v>
      </c>
      <c r="E32" s="166">
        <v>1511.314736</v>
      </c>
      <c r="F32" s="166">
        <v>6154.3441187199987</v>
      </c>
      <c r="G32" s="166">
        <v>5705.7731149900001</v>
      </c>
      <c r="H32" s="166">
        <v>2579.4352204899997</v>
      </c>
      <c r="I32" s="166">
        <v>4767.2055870000004</v>
      </c>
      <c r="J32" s="166">
        <v>3464.5631463912996</v>
      </c>
      <c r="K32" s="166">
        <v>3155.59</v>
      </c>
      <c r="L32" s="166">
        <v>1587.8011634199997</v>
      </c>
      <c r="M32" s="166">
        <v>4581.7812446499993</v>
      </c>
      <c r="N32" s="166">
        <v>301.95787144050007</v>
      </c>
      <c r="O32" s="166">
        <v>2637.3111746358099</v>
      </c>
      <c r="P32" s="166">
        <v>1516.1492052099998</v>
      </c>
      <c r="Q32" s="166">
        <v>2409.02696466</v>
      </c>
      <c r="R32" s="166">
        <v>2585.2957804099997</v>
      </c>
      <c r="S32" s="166">
        <v>529.07269844999996</v>
      </c>
      <c r="T32" s="166">
        <v>3623.0998231700241</v>
      </c>
      <c r="U32" s="166">
        <v>878.97238027999992</v>
      </c>
      <c r="V32" s="166">
        <v>2499.3624169435006</v>
      </c>
      <c r="W32" s="166">
        <v>1684.2868841699999</v>
      </c>
      <c r="X32" s="166">
        <v>3755.6577858750002</v>
      </c>
      <c r="Y32" s="166">
        <v>2529.26112969</v>
      </c>
      <c r="Z32" s="166">
        <v>1484.7230171999997</v>
      </c>
      <c r="AA32" s="166">
        <v>675.41956638000022</v>
      </c>
      <c r="AB32" s="166">
        <v>424.06311741999997</v>
      </c>
      <c r="AC32" s="166">
        <v>1510.7367527919996</v>
      </c>
      <c r="AD32" s="166">
        <v>4.6229602700000001</v>
      </c>
      <c r="AE32" s="166">
        <v>0.92800000000000005</v>
      </c>
      <c r="AF32" s="166">
        <v>0.312</v>
      </c>
      <c r="AG32" s="166">
        <v>17.519323879999991</v>
      </c>
      <c r="AH32" s="166">
        <v>3.5967660200000022</v>
      </c>
      <c r="AI32" s="166">
        <v>0.95812459999999999</v>
      </c>
      <c r="AJ32" s="166">
        <v>64.396402319999993</v>
      </c>
      <c r="AK32" s="166">
        <v>5.5493199999999998</v>
      </c>
      <c r="AL32" s="166">
        <v>0</v>
      </c>
      <c r="AM32" s="166">
        <v>1.868995</v>
      </c>
      <c r="AN32" s="166">
        <v>73.555741369999993</v>
      </c>
      <c r="AO32" s="166">
        <v>10.400199999999998</v>
      </c>
      <c r="AP32" s="166">
        <v>16.687490010000001</v>
      </c>
      <c r="AQ32" s="166">
        <v>1.748</v>
      </c>
      <c r="AR32" s="166">
        <v>4.8082900000000004</v>
      </c>
      <c r="AS32" s="166">
        <v>0</v>
      </c>
      <c r="AT32" s="166">
        <v>0</v>
      </c>
      <c r="AU32" s="166">
        <v>0</v>
      </c>
      <c r="AV32" s="166">
        <v>235.47790619</v>
      </c>
      <c r="AW32" s="166">
        <v>0</v>
      </c>
      <c r="AX32" s="166">
        <v>7.6216299999999997</v>
      </c>
      <c r="AY32" s="166">
        <v>0</v>
      </c>
      <c r="AZ32" s="166">
        <v>0</v>
      </c>
      <c r="BA32" s="166">
        <v>0</v>
      </c>
      <c r="BB32" s="166">
        <v>0</v>
      </c>
      <c r="BC32" s="166">
        <v>0</v>
      </c>
      <c r="BD32" s="166">
        <v>559.72911427999998</v>
      </c>
      <c r="BE32" s="166">
        <v>0</v>
      </c>
      <c r="BF32" s="166">
        <v>0</v>
      </c>
      <c r="BG32" s="166">
        <v>664.00865360000012</v>
      </c>
      <c r="BH32" s="166">
        <v>5.8019999999999996</v>
      </c>
      <c r="BI32" s="166">
        <v>15.19142132</v>
      </c>
      <c r="BJ32" s="166">
        <v>4.7500000000000001E-2</v>
      </c>
      <c r="BK32" s="166">
        <v>0</v>
      </c>
    </row>
    <row r="33" spans="2:63" x14ac:dyDescent="0.25">
      <c r="B33" s="167"/>
      <c r="C33" s="135" t="s">
        <v>277</v>
      </c>
      <c r="D33" s="166">
        <v>1394.5439736619999</v>
      </c>
      <c r="E33" s="166">
        <v>1511.314736</v>
      </c>
      <c r="F33" s="166">
        <v>6131.6986658499991</v>
      </c>
      <c r="G33" s="166">
        <v>4612.1070043199998</v>
      </c>
      <c r="H33" s="166">
        <v>2350.1007797999996</v>
      </c>
      <c r="I33" s="166">
        <v>3445.3582460000002</v>
      </c>
      <c r="J33" s="166">
        <v>2728.2818499699997</v>
      </c>
      <c r="K33" s="166">
        <v>3155.02</v>
      </c>
      <c r="L33" s="166">
        <v>1149.0928836899998</v>
      </c>
      <c r="M33" s="166">
        <v>4580.5778639499995</v>
      </c>
      <c r="N33" s="166">
        <v>294.19427507000006</v>
      </c>
      <c r="O33" s="166">
        <v>2628.4145969400001</v>
      </c>
      <c r="P33" s="166">
        <v>1516.1492052099998</v>
      </c>
      <c r="Q33" s="166">
        <v>2135.53808695</v>
      </c>
      <c r="R33" s="166">
        <v>2350.7751972699998</v>
      </c>
      <c r="S33" s="166">
        <v>529.07269844999996</v>
      </c>
      <c r="T33" s="166">
        <v>3616.8753496700001</v>
      </c>
      <c r="U33" s="166">
        <v>878.97238027999992</v>
      </c>
      <c r="V33" s="166">
        <v>2315.4138319435006</v>
      </c>
      <c r="W33" s="166">
        <v>1684.2868841699999</v>
      </c>
      <c r="X33" s="166">
        <v>2976.7924783500002</v>
      </c>
      <c r="Y33" s="166">
        <v>2529.26112969</v>
      </c>
      <c r="Z33" s="166">
        <v>1297.3108971999998</v>
      </c>
      <c r="AA33" s="166">
        <v>675.41956638000022</v>
      </c>
      <c r="AB33" s="166">
        <v>424.06311741999997</v>
      </c>
      <c r="AC33" s="166">
        <v>1463.2714720299996</v>
      </c>
      <c r="AD33" s="166">
        <v>4.6229602700000001</v>
      </c>
      <c r="AE33" s="166">
        <v>0.92800000000000005</v>
      </c>
      <c r="AF33" s="166">
        <v>0.312</v>
      </c>
      <c r="AG33" s="166">
        <v>17.519323879999991</v>
      </c>
      <c r="AH33" s="166">
        <v>3.5967660200000022</v>
      </c>
      <c r="AI33" s="166">
        <v>0.95812459999999999</v>
      </c>
      <c r="AJ33" s="166">
        <v>64.396402319999993</v>
      </c>
      <c r="AK33" s="166">
        <v>5.5493199999999998</v>
      </c>
      <c r="AL33" s="166">
        <v>0</v>
      </c>
      <c r="AM33" s="166">
        <v>1.868995</v>
      </c>
      <c r="AN33" s="166">
        <v>73.555741369999993</v>
      </c>
      <c r="AO33" s="166">
        <v>10.400199999999998</v>
      </c>
      <c r="AP33" s="166">
        <v>16.687490010000001</v>
      </c>
      <c r="AQ33" s="166">
        <v>1.748</v>
      </c>
      <c r="AR33" s="166">
        <v>4.8082900000000004</v>
      </c>
      <c r="AS33" s="166">
        <v>0</v>
      </c>
      <c r="AT33" s="166">
        <v>0</v>
      </c>
      <c r="AU33" s="166">
        <v>0</v>
      </c>
      <c r="AV33" s="166">
        <v>235.47790619</v>
      </c>
      <c r="AW33" s="166">
        <v>0</v>
      </c>
      <c r="AX33" s="166">
        <v>7.6216299999999997</v>
      </c>
      <c r="AY33" s="166">
        <v>0</v>
      </c>
      <c r="AZ33" s="166">
        <v>0</v>
      </c>
      <c r="BA33" s="166">
        <v>0</v>
      </c>
      <c r="BB33" s="166">
        <v>0</v>
      </c>
      <c r="BC33" s="166">
        <v>0</v>
      </c>
      <c r="BD33" s="166">
        <v>559.72911427999998</v>
      </c>
      <c r="BE33" s="166">
        <v>0</v>
      </c>
      <c r="BF33" s="166">
        <v>0</v>
      </c>
      <c r="BG33" s="166">
        <v>664.00865360000012</v>
      </c>
      <c r="BH33" s="166">
        <v>5.8019999999999996</v>
      </c>
      <c r="BI33" s="166">
        <v>15.19142132</v>
      </c>
      <c r="BJ33" s="166">
        <v>4.7500000000000001E-2</v>
      </c>
      <c r="BK33" s="166">
        <v>0</v>
      </c>
    </row>
    <row r="34" spans="2:63" x14ac:dyDescent="0.25">
      <c r="B34" s="167"/>
      <c r="C34" s="135" t="s">
        <v>278</v>
      </c>
      <c r="D34" s="166">
        <v>127.752894</v>
      </c>
      <c r="E34" s="166">
        <v>0</v>
      </c>
      <c r="F34" s="166">
        <v>22.64545287</v>
      </c>
      <c r="G34" s="166">
        <v>1093.6661106700001</v>
      </c>
      <c r="H34" s="166">
        <v>229.33444069000001</v>
      </c>
      <c r="I34" s="166">
        <v>1321.8473410000001</v>
      </c>
      <c r="J34" s="166">
        <v>736.2812964213</v>
      </c>
      <c r="K34" s="166">
        <v>0.56999999999999995</v>
      </c>
      <c r="L34" s="166">
        <v>438.70827972999996</v>
      </c>
      <c r="M34" s="166">
        <v>1.2033806999999999</v>
      </c>
      <c r="N34" s="166">
        <v>7.7635963705000028</v>
      </c>
      <c r="O34" s="166">
        <v>8.8965776958099987</v>
      </c>
      <c r="P34" s="166">
        <v>0</v>
      </c>
      <c r="Q34" s="166">
        <v>273.48887771</v>
      </c>
      <c r="R34" s="166">
        <v>234.52058313999999</v>
      </c>
      <c r="S34" s="166">
        <v>0</v>
      </c>
      <c r="T34" s="166">
        <v>6.2244735000240006</v>
      </c>
      <c r="U34" s="166">
        <v>0</v>
      </c>
      <c r="V34" s="166">
        <v>183.94858500000001</v>
      </c>
      <c r="W34" s="166">
        <v>0</v>
      </c>
      <c r="X34" s="166">
        <v>778.86530752500005</v>
      </c>
      <c r="Y34" s="166">
        <v>0</v>
      </c>
      <c r="Z34" s="166">
        <v>187.41212000000002</v>
      </c>
      <c r="AA34" s="166">
        <v>0</v>
      </c>
      <c r="AB34" s="166">
        <v>0</v>
      </c>
      <c r="AC34" s="166">
        <v>47.465280761999999</v>
      </c>
      <c r="AD34" s="166">
        <v>0</v>
      </c>
      <c r="AE34" s="166">
        <v>0</v>
      </c>
      <c r="AF34" s="166">
        <v>0</v>
      </c>
      <c r="AG34" s="166">
        <v>0</v>
      </c>
      <c r="AH34" s="166">
        <v>0</v>
      </c>
      <c r="AI34" s="166">
        <v>0</v>
      </c>
      <c r="AJ34" s="166">
        <v>0</v>
      </c>
      <c r="AK34" s="166">
        <v>0</v>
      </c>
      <c r="AL34" s="166">
        <v>0</v>
      </c>
      <c r="AM34" s="166">
        <v>0</v>
      </c>
      <c r="AN34" s="166">
        <v>0</v>
      </c>
      <c r="AO34" s="166">
        <v>0</v>
      </c>
      <c r="AP34" s="166">
        <v>0</v>
      </c>
      <c r="AQ34" s="166">
        <v>0</v>
      </c>
      <c r="AR34" s="166">
        <v>0</v>
      </c>
      <c r="AS34" s="166">
        <v>0</v>
      </c>
      <c r="AT34" s="166">
        <v>0</v>
      </c>
      <c r="AU34" s="166">
        <v>0</v>
      </c>
      <c r="AV34" s="166">
        <v>0</v>
      </c>
      <c r="AW34" s="166">
        <v>0</v>
      </c>
      <c r="AX34" s="166">
        <v>0</v>
      </c>
      <c r="AY34" s="166">
        <v>0</v>
      </c>
      <c r="AZ34" s="166">
        <v>0</v>
      </c>
      <c r="BA34" s="166">
        <v>0</v>
      </c>
      <c r="BB34" s="166">
        <v>0</v>
      </c>
      <c r="BC34" s="166">
        <v>0</v>
      </c>
      <c r="BD34" s="166">
        <v>0</v>
      </c>
      <c r="BE34" s="166">
        <v>0</v>
      </c>
      <c r="BF34" s="166">
        <v>0</v>
      </c>
      <c r="BG34" s="166">
        <v>0</v>
      </c>
      <c r="BH34" s="166">
        <v>0</v>
      </c>
      <c r="BI34" s="166">
        <v>0</v>
      </c>
      <c r="BJ34" s="166">
        <v>0</v>
      </c>
      <c r="BK34" s="166">
        <v>0</v>
      </c>
    </row>
    <row r="35" spans="2:63" x14ac:dyDescent="0.25">
      <c r="B35" s="171">
        <v>4</v>
      </c>
      <c r="C35" s="133" t="s">
        <v>111</v>
      </c>
      <c r="D35" s="166">
        <v>19.59658714</v>
      </c>
      <c r="E35" s="166">
        <v>1340.9856850000001</v>
      </c>
      <c r="F35" s="166">
        <v>161.85295647999999</v>
      </c>
      <c r="G35" s="166">
        <v>0</v>
      </c>
      <c r="H35" s="166">
        <v>146.71728126000002</v>
      </c>
      <c r="I35" s="166">
        <v>19.009215000000001</v>
      </c>
      <c r="J35" s="166">
        <v>262.90005299000006</v>
      </c>
      <c r="K35" s="166">
        <v>175.07999999999998</v>
      </c>
      <c r="L35" s="166">
        <v>44.626245720000007</v>
      </c>
      <c r="M35" s="166">
        <v>70.203840260000007</v>
      </c>
      <c r="N35" s="166">
        <v>100.03640949000001</v>
      </c>
      <c r="O35" s="166">
        <v>748.34763325699976</v>
      </c>
      <c r="P35" s="166">
        <v>22.481891836250004</v>
      </c>
      <c r="Q35" s="166">
        <v>113.86992887000001</v>
      </c>
      <c r="R35" s="166">
        <v>0</v>
      </c>
      <c r="S35" s="166">
        <v>0</v>
      </c>
      <c r="T35" s="166">
        <v>21.300020440000001</v>
      </c>
      <c r="U35" s="166">
        <v>190.98944335000002</v>
      </c>
      <c r="V35" s="166">
        <v>171.73868820999999</v>
      </c>
      <c r="W35" s="166">
        <v>13.150616252699999</v>
      </c>
      <c r="X35" s="166">
        <v>34.688201037760003</v>
      </c>
      <c r="Y35" s="166">
        <v>4.1727811499999996</v>
      </c>
      <c r="Z35" s="166">
        <v>359.36253120999982</v>
      </c>
      <c r="AA35" s="166">
        <v>36.098198419999996</v>
      </c>
      <c r="AB35" s="166">
        <v>57.224920562300007</v>
      </c>
      <c r="AC35" s="166">
        <v>0</v>
      </c>
      <c r="AD35" s="166">
        <v>7.2161020899999997</v>
      </c>
      <c r="AE35" s="166">
        <v>0</v>
      </c>
      <c r="AF35" s="166">
        <v>0</v>
      </c>
      <c r="AG35" s="166">
        <v>3.4934821199999999</v>
      </c>
      <c r="AH35" s="166">
        <v>0</v>
      </c>
      <c r="AI35" s="166">
        <v>0</v>
      </c>
      <c r="AJ35" s="166">
        <v>33.508521000000002</v>
      </c>
      <c r="AK35" s="166">
        <v>1.6689799999999999</v>
      </c>
      <c r="AL35" s="166">
        <v>0</v>
      </c>
      <c r="AM35" s="166">
        <v>0</v>
      </c>
      <c r="AN35" s="166">
        <v>0</v>
      </c>
      <c r="AO35" s="166">
        <v>0</v>
      </c>
      <c r="AP35" s="166">
        <v>1.7325748099999998</v>
      </c>
      <c r="AQ35" s="166">
        <v>0</v>
      </c>
      <c r="AR35" s="166">
        <v>0</v>
      </c>
      <c r="AS35" s="166">
        <v>0</v>
      </c>
      <c r="AT35" s="166">
        <v>0</v>
      </c>
      <c r="AU35" s="166">
        <v>0</v>
      </c>
      <c r="AV35" s="166">
        <v>0</v>
      </c>
      <c r="AW35" s="166">
        <v>0</v>
      </c>
      <c r="AX35" s="166">
        <v>0</v>
      </c>
      <c r="AY35" s="166">
        <v>0</v>
      </c>
      <c r="AZ35" s="166">
        <v>0</v>
      </c>
      <c r="BA35" s="166">
        <v>7.9276499999999996E-3</v>
      </c>
      <c r="BB35" s="166">
        <v>0</v>
      </c>
      <c r="BC35" s="166">
        <v>2.3714200499999998</v>
      </c>
      <c r="BD35" s="166">
        <v>0</v>
      </c>
      <c r="BE35" s="166">
        <v>0</v>
      </c>
      <c r="BF35" s="166">
        <v>0</v>
      </c>
      <c r="BG35" s="166">
        <v>0</v>
      </c>
      <c r="BH35" s="166">
        <v>0</v>
      </c>
      <c r="BI35" s="166">
        <v>6.6607239999999998E-2</v>
      </c>
      <c r="BJ35" s="166">
        <v>0</v>
      </c>
      <c r="BK35" s="166">
        <v>0</v>
      </c>
    </row>
    <row r="36" spans="2:63" x14ac:dyDescent="0.25">
      <c r="B36" s="171">
        <v>5</v>
      </c>
      <c r="C36" s="133" t="s">
        <v>112</v>
      </c>
      <c r="D36" s="166">
        <v>12975.082242490764</v>
      </c>
      <c r="E36" s="166">
        <v>20638.568358</v>
      </c>
      <c r="F36" s="166">
        <v>33147.69195661656</v>
      </c>
      <c r="G36" s="166">
        <v>31176.894450434069</v>
      </c>
      <c r="H36" s="166">
        <v>6074.983696492257</v>
      </c>
      <c r="I36" s="166">
        <v>6066.1933621965691</v>
      </c>
      <c r="J36" s="166">
        <v>9145.1539129070297</v>
      </c>
      <c r="K36" s="166">
        <v>14241.763278360002</v>
      </c>
      <c r="L36" s="166">
        <v>6400.0554434099904</v>
      </c>
      <c r="M36" s="166">
        <v>7746.1993160668007</v>
      </c>
      <c r="N36" s="166">
        <v>15355.693882978911</v>
      </c>
      <c r="O36" s="166">
        <v>4909.8965604245504</v>
      </c>
      <c r="P36" s="166">
        <v>16011.403355627872</v>
      </c>
      <c r="Q36" s="166">
        <v>9361.1204277628985</v>
      </c>
      <c r="R36" s="166">
        <v>19561.15721395105</v>
      </c>
      <c r="S36" s="166">
        <v>28919.535548958527</v>
      </c>
      <c r="T36" s="166">
        <v>15532.813686649752</v>
      </c>
      <c r="U36" s="166">
        <v>8933.714936968081</v>
      </c>
      <c r="V36" s="166">
        <v>11060.720849941172</v>
      </c>
      <c r="W36" s="166">
        <v>9025.3231153808865</v>
      </c>
      <c r="X36" s="166">
        <v>17721.738420913829</v>
      </c>
      <c r="Y36" s="166">
        <v>16794.690018298701</v>
      </c>
      <c r="Z36" s="166">
        <v>7288.9454866492797</v>
      </c>
      <c r="AA36" s="166">
        <v>7332.3117582083987</v>
      </c>
      <c r="AB36" s="166">
        <v>6338.5749847870511</v>
      </c>
      <c r="AC36" s="166">
        <v>6783.2275702299285</v>
      </c>
      <c r="AD36" s="166">
        <v>3424.0156758387479</v>
      </c>
      <c r="AE36" s="166">
        <v>160.803</v>
      </c>
      <c r="AF36" s="166">
        <v>222.161</v>
      </c>
      <c r="AG36" s="166">
        <v>1938.3283351246696</v>
      </c>
      <c r="AH36" s="166">
        <v>597.70994650625278</v>
      </c>
      <c r="AI36" s="166">
        <v>136.86936754363634</v>
      </c>
      <c r="AJ36" s="166">
        <v>3274.296428590399</v>
      </c>
      <c r="AK36" s="166">
        <v>2149.3649781499998</v>
      </c>
      <c r="AL36" s="166">
        <v>1709.6320471029528</v>
      </c>
      <c r="AM36" s="166">
        <v>100.99042284059982</v>
      </c>
      <c r="AN36" s="166">
        <v>3338.4209141184906</v>
      </c>
      <c r="AO36" s="166">
        <v>1763.7564715080739</v>
      </c>
      <c r="AP36" s="166">
        <v>3128.9016534271996</v>
      </c>
      <c r="AQ36" s="166">
        <v>172.25252342966053</v>
      </c>
      <c r="AR36" s="166">
        <v>434.27825722</v>
      </c>
      <c r="AS36" s="166">
        <v>299.96727963472568</v>
      </c>
      <c r="AT36" s="166">
        <v>135.84</v>
      </c>
      <c r="AU36" s="166">
        <v>804.24225625232998</v>
      </c>
      <c r="AV36" s="166">
        <v>7083.2681547799993</v>
      </c>
      <c r="AW36" s="166">
        <v>880.41296862184913</v>
      </c>
      <c r="AX36" s="166">
        <v>852.86716749918367</v>
      </c>
      <c r="AY36" s="166">
        <v>228.33913072696225</v>
      </c>
      <c r="AZ36" s="166">
        <v>256.755</v>
      </c>
      <c r="BA36" s="166">
        <v>206.87538035999998</v>
      </c>
      <c r="BB36" s="166">
        <v>158.25164077799997</v>
      </c>
      <c r="BC36" s="166">
        <v>474.02590926954429</v>
      </c>
      <c r="BD36" s="166">
        <v>80.791067308762052</v>
      </c>
      <c r="BE36" s="166">
        <v>10.43683386</v>
      </c>
      <c r="BF36" s="166">
        <v>155.920015703925</v>
      </c>
      <c r="BG36" s="166">
        <v>4386.6511826000005</v>
      </c>
      <c r="BH36" s="166">
        <v>326.91957955944105</v>
      </c>
      <c r="BI36" s="166">
        <v>526.24166957271746</v>
      </c>
      <c r="BJ36" s="166">
        <v>900.53007487683965</v>
      </c>
      <c r="BK36" s="166">
        <v>282.71797455802499</v>
      </c>
    </row>
    <row r="37" spans="2:63" x14ac:dyDescent="0.25">
      <c r="B37" s="171"/>
      <c r="C37" s="135" t="s">
        <v>279</v>
      </c>
      <c r="D37" s="166">
        <v>699.67199219937356</v>
      </c>
      <c r="E37" s="166">
        <v>1114.9577409999999</v>
      </c>
      <c r="F37" s="166">
        <v>23270.760822155931</v>
      </c>
      <c r="G37" s="166">
        <v>3872.1286199455053</v>
      </c>
      <c r="H37" s="166">
        <v>260.41041541000044</v>
      </c>
      <c r="I37" s="166">
        <v>32.136094999999997</v>
      </c>
      <c r="J37" s="166">
        <v>823.08430577199988</v>
      </c>
      <c r="K37" s="166">
        <v>4489.78</v>
      </c>
      <c r="L37" s="166">
        <v>800.92777434805907</v>
      </c>
      <c r="M37" s="166">
        <v>1080.5005691627644</v>
      </c>
      <c r="N37" s="166">
        <v>1081.2591738640258</v>
      </c>
      <c r="O37" s="166">
        <v>477.36514310129252</v>
      </c>
      <c r="P37" s="166">
        <v>10208.459333444072</v>
      </c>
      <c r="Q37" s="166">
        <v>826.79186570000002</v>
      </c>
      <c r="R37" s="166">
        <v>3918.9128722315977</v>
      </c>
      <c r="S37" s="166">
        <v>4451.8216971681559</v>
      </c>
      <c r="T37" s="166">
        <v>1486.4589106252799</v>
      </c>
      <c r="U37" s="166">
        <v>31.151624129999998</v>
      </c>
      <c r="V37" s="166">
        <v>70.114627499999642</v>
      </c>
      <c r="W37" s="166">
        <v>1.627691</v>
      </c>
      <c r="X37" s="166">
        <v>66.611232099999995</v>
      </c>
      <c r="Y37" s="166">
        <v>7008.5105080897583</v>
      </c>
      <c r="Z37" s="166">
        <v>40.486243550000005</v>
      </c>
      <c r="AA37" s="166">
        <v>6.18876034</v>
      </c>
      <c r="AB37" s="166">
        <v>241.34517388000003</v>
      </c>
      <c r="AC37" s="166">
        <v>30.188871779999999</v>
      </c>
      <c r="AD37" s="166">
        <v>20.92687583</v>
      </c>
      <c r="AE37" s="166">
        <v>16.832000000000001</v>
      </c>
      <c r="AF37" s="166">
        <v>27.521999999999998</v>
      </c>
      <c r="AG37" s="166">
        <v>631.3828045146978</v>
      </c>
      <c r="AH37" s="166">
        <v>17.885159869999995</v>
      </c>
      <c r="AI37" s="166">
        <v>0</v>
      </c>
      <c r="AJ37" s="166">
        <v>0</v>
      </c>
      <c r="AK37" s="166">
        <v>21.006209999999999</v>
      </c>
      <c r="AL37" s="166">
        <v>2.5183258900000003</v>
      </c>
      <c r="AM37" s="166">
        <v>2.51017863</v>
      </c>
      <c r="AN37" s="166">
        <v>31.646844149999996</v>
      </c>
      <c r="AO37" s="166">
        <v>71.751623980000005</v>
      </c>
      <c r="AP37" s="166">
        <v>118.19560473999999</v>
      </c>
      <c r="AQ37" s="166">
        <v>1.76670035</v>
      </c>
      <c r="AR37" s="166">
        <v>96.507249680000001</v>
      </c>
      <c r="AS37" s="166">
        <v>7.3961544799999999</v>
      </c>
      <c r="AT37" s="166">
        <v>21.145</v>
      </c>
      <c r="AU37" s="166">
        <v>72.415993389999997</v>
      </c>
      <c r="AV37" s="166">
        <v>147.74503195</v>
      </c>
      <c r="AW37" s="166">
        <v>2.7834814000000003</v>
      </c>
      <c r="AX37" s="166">
        <v>510.03866261797708</v>
      </c>
      <c r="AY37" s="166">
        <v>12.0493878</v>
      </c>
      <c r="AZ37" s="166">
        <v>1.3959999999999999</v>
      </c>
      <c r="BA37" s="166">
        <v>7.3490898200000006</v>
      </c>
      <c r="BB37" s="166">
        <v>6.3421370700000006</v>
      </c>
      <c r="BC37" s="166">
        <v>3.7010027400000003</v>
      </c>
      <c r="BD37" s="166">
        <v>7.0628080000000004</v>
      </c>
      <c r="BE37" s="166">
        <v>0.13151104999999999</v>
      </c>
      <c r="BF37" s="166">
        <v>13.212833209999996</v>
      </c>
      <c r="BG37" s="166">
        <v>310.89827049999997</v>
      </c>
      <c r="BH37" s="166">
        <v>14.13683</v>
      </c>
      <c r="BI37" s="166">
        <v>49.33995247</v>
      </c>
      <c r="BJ37" s="166">
        <v>114.88705672</v>
      </c>
      <c r="BK37" s="166">
        <v>6.4223851600000001</v>
      </c>
    </row>
    <row r="38" spans="2:63" x14ac:dyDescent="0.25">
      <c r="B38" s="171"/>
      <c r="C38" s="135" t="s">
        <v>280</v>
      </c>
      <c r="D38" s="166">
        <v>4741.556268675793</v>
      </c>
      <c r="E38" s="166">
        <v>6343.8477400000002</v>
      </c>
      <c r="F38" s="166">
        <v>7354.1589909946342</v>
      </c>
      <c r="G38" s="166">
        <v>5237.5242872096405</v>
      </c>
      <c r="H38" s="166">
        <v>1608.3141133877612</v>
      </c>
      <c r="I38" s="166">
        <v>2899.6387010065691</v>
      </c>
      <c r="J38" s="166">
        <v>2468.9903150045502</v>
      </c>
      <c r="K38" s="166">
        <v>2589.75</v>
      </c>
      <c r="L38" s="166">
        <v>3198.7963069799998</v>
      </c>
      <c r="M38" s="166">
        <v>3537.6983733427005</v>
      </c>
      <c r="N38" s="166">
        <v>5088.9939782393431</v>
      </c>
      <c r="O38" s="166">
        <v>2296.5134941698634</v>
      </c>
      <c r="P38" s="166">
        <v>3675.4837512239997</v>
      </c>
      <c r="Q38" s="166">
        <v>2779.1776547353552</v>
      </c>
      <c r="R38" s="166">
        <v>3628.8859994095883</v>
      </c>
      <c r="S38" s="166">
        <v>4633.7984414499642</v>
      </c>
      <c r="T38" s="166">
        <v>6743.9216710150049</v>
      </c>
      <c r="U38" s="166">
        <v>3185.9075185733759</v>
      </c>
      <c r="V38" s="166">
        <v>3385.7272985628233</v>
      </c>
      <c r="W38" s="166">
        <v>2807.9379306108149</v>
      </c>
      <c r="X38" s="166">
        <v>4256.0301593100003</v>
      </c>
      <c r="Y38" s="166">
        <v>3280.5120040619131</v>
      </c>
      <c r="Z38" s="166">
        <v>2953.5912690599816</v>
      </c>
      <c r="AA38" s="166">
        <v>1816.6510421299997</v>
      </c>
      <c r="AB38" s="166">
        <v>2261.1404349516861</v>
      </c>
      <c r="AC38" s="166">
        <v>2266.0055311550386</v>
      </c>
      <c r="AD38" s="166">
        <v>1170.1112435678547</v>
      </c>
      <c r="AE38" s="166">
        <v>9.6430000000000007</v>
      </c>
      <c r="AF38" s="166">
        <v>99.951999999999998</v>
      </c>
      <c r="AG38" s="166">
        <v>792.90121599204872</v>
      </c>
      <c r="AH38" s="166">
        <v>421.54397844581416</v>
      </c>
      <c r="AI38" s="166">
        <v>88.963529515389794</v>
      </c>
      <c r="AJ38" s="166">
        <v>1288.2416886099998</v>
      </c>
      <c r="AK38" s="166">
        <v>1181.6486299999999</v>
      </c>
      <c r="AL38" s="166">
        <v>1203.9031872424005</v>
      </c>
      <c r="AM38" s="166">
        <v>42.699415710000004</v>
      </c>
      <c r="AN38" s="166">
        <v>966.48408814619677</v>
      </c>
      <c r="AO38" s="166">
        <v>719.937429128075</v>
      </c>
      <c r="AP38" s="166">
        <v>1078.3757487299999</v>
      </c>
      <c r="AQ38" s="166">
        <v>75.256691340000003</v>
      </c>
      <c r="AR38" s="166">
        <v>21.234335620000003</v>
      </c>
      <c r="AS38" s="166">
        <v>0</v>
      </c>
      <c r="AT38" s="166">
        <v>50.15</v>
      </c>
      <c r="AU38" s="166">
        <v>209.21237940232999</v>
      </c>
      <c r="AV38" s="166">
        <v>2214.3293554900001</v>
      </c>
      <c r="AW38" s="166">
        <v>574.55506443657998</v>
      </c>
      <c r="AX38" s="166">
        <v>286.25286956866972</v>
      </c>
      <c r="AY38" s="166">
        <v>94.732343709999981</v>
      </c>
      <c r="AZ38" s="166">
        <v>82.894000000000005</v>
      </c>
      <c r="BA38" s="166">
        <v>76.312366420000004</v>
      </c>
      <c r="BB38" s="166">
        <v>0</v>
      </c>
      <c r="BC38" s="166">
        <v>224.61467269133999</v>
      </c>
      <c r="BD38" s="166">
        <v>0</v>
      </c>
      <c r="BE38" s="166">
        <v>0</v>
      </c>
      <c r="BF38" s="166">
        <v>57.945596643924993</v>
      </c>
      <c r="BG38" s="166">
        <v>1283.9082308</v>
      </c>
      <c r="BH38" s="166">
        <v>95.491060000000019</v>
      </c>
      <c r="BI38" s="166">
        <v>234.47442956911743</v>
      </c>
      <c r="BJ38" s="166">
        <v>366.34516036263972</v>
      </c>
      <c r="BK38" s="166">
        <v>142.08717045592502</v>
      </c>
    </row>
    <row r="39" spans="2:63" x14ac:dyDescent="0.25">
      <c r="B39" s="171"/>
      <c r="C39" s="135" t="s">
        <v>281</v>
      </c>
      <c r="D39" s="166">
        <v>0</v>
      </c>
      <c r="E39" s="166">
        <v>6591.7072369999996</v>
      </c>
      <c r="F39" s="166">
        <v>0</v>
      </c>
      <c r="G39" s="166">
        <v>1052.6804871955019</v>
      </c>
      <c r="H39" s="166">
        <v>24.820974805780793</v>
      </c>
      <c r="I39" s="166">
        <v>0</v>
      </c>
      <c r="J39" s="166">
        <v>318.94937765999998</v>
      </c>
      <c r="K39" s="166">
        <v>0</v>
      </c>
      <c r="L39" s="166">
        <v>0</v>
      </c>
      <c r="M39" s="166">
        <v>0</v>
      </c>
      <c r="N39" s="166">
        <v>0</v>
      </c>
      <c r="O39" s="166">
        <v>118.94107701</v>
      </c>
      <c r="P39" s="166">
        <v>0</v>
      </c>
      <c r="Q39" s="166">
        <v>0</v>
      </c>
      <c r="R39" s="166">
        <v>0</v>
      </c>
      <c r="S39" s="166">
        <v>426.77174130578942</v>
      </c>
      <c r="T39" s="166">
        <v>0</v>
      </c>
      <c r="U39" s="166">
        <v>0</v>
      </c>
      <c r="V39" s="166">
        <v>281.40906063696593</v>
      </c>
      <c r="W39" s="166">
        <v>1626.8289445360035</v>
      </c>
      <c r="X39" s="166">
        <v>0</v>
      </c>
      <c r="Y39" s="166">
        <v>-48.108046089999917</v>
      </c>
      <c r="Z39" s="166">
        <v>107.22977452811216</v>
      </c>
      <c r="AA39" s="166">
        <v>0</v>
      </c>
      <c r="AB39" s="166">
        <v>1032.517733527</v>
      </c>
      <c r="AC39" s="166">
        <v>0</v>
      </c>
      <c r="AD39" s="166">
        <v>700.37196334999999</v>
      </c>
      <c r="AE39" s="166">
        <v>12.381</v>
      </c>
      <c r="AF39" s="166">
        <v>0</v>
      </c>
      <c r="AG39" s="166">
        <v>0</v>
      </c>
      <c r="AH39" s="166">
        <v>0</v>
      </c>
      <c r="AI39" s="166">
        <v>0</v>
      </c>
      <c r="AJ39" s="166">
        <v>0</v>
      </c>
      <c r="AK39" s="166">
        <v>0</v>
      </c>
      <c r="AL39" s="166">
        <v>0</v>
      </c>
      <c r="AM39" s="166">
        <v>46.845906750000005</v>
      </c>
      <c r="AN39" s="166">
        <v>0</v>
      </c>
      <c r="AO39" s="166">
        <v>399.00468981999893</v>
      </c>
      <c r="AP39" s="166">
        <v>570.68615463829906</v>
      </c>
      <c r="AQ39" s="166">
        <v>0</v>
      </c>
      <c r="AR39" s="166">
        <v>2.6780591472999999</v>
      </c>
      <c r="AS39" s="166">
        <v>69.077306219999997</v>
      </c>
      <c r="AT39" s="166">
        <v>31.63</v>
      </c>
      <c r="AU39" s="166">
        <v>501.23295325999993</v>
      </c>
      <c r="AV39" s="166">
        <v>4666.5133251599991</v>
      </c>
      <c r="AW39" s="166">
        <v>174.57486101000029</v>
      </c>
      <c r="AX39" s="166">
        <v>0</v>
      </c>
      <c r="AY39" s="166">
        <v>6.4295661900000125</v>
      </c>
      <c r="AZ39" s="166">
        <v>0</v>
      </c>
      <c r="BA39" s="166">
        <v>48.965190929999999</v>
      </c>
      <c r="BB39" s="166">
        <v>94.693900279999966</v>
      </c>
      <c r="BC39" s="166">
        <v>23.163980949999999</v>
      </c>
      <c r="BD39" s="166">
        <v>0</v>
      </c>
      <c r="BE39" s="166">
        <v>0</v>
      </c>
      <c r="BF39" s="166">
        <v>10.925744979999999</v>
      </c>
      <c r="BG39" s="166">
        <v>2742.8763913000003</v>
      </c>
      <c r="BH39" s="166">
        <v>77.705679999999987</v>
      </c>
      <c r="BI39" s="166">
        <v>0</v>
      </c>
      <c r="BJ39" s="166">
        <v>177.73401999999999</v>
      </c>
      <c r="BK39" s="166">
        <v>46.522074690000011</v>
      </c>
    </row>
    <row r="40" spans="2:63" x14ac:dyDescent="0.25">
      <c r="B40" s="171"/>
      <c r="C40" s="135" t="s">
        <v>282</v>
      </c>
      <c r="D40" s="166">
        <v>7533.8539816155971</v>
      </c>
      <c r="E40" s="166">
        <v>6588.0556400000005</v>
      </c>
      <c r="F40" s="166">
        <v>2522.7721434659943</v>
      </c>
      <c r="G40" s="166">
        <v>21014.561056083421</v>
      </c>
      <c r="H40" s="166">
        <v>4181.4381928887142</v>
      </c>
      <c r="I40" s="166">
        <v>3134.4185661900001</v>
      </c>
      <c r="J40" s="166">
        <v>5534.1299144704799</v>
      </c>
      <c r="K40" s="166">
        <v>7162.2332783600023</v>
      </c>
      <c r="L40" s="166">
        <v>2400.3313620819317</v>
      </c>
      <c r="M40" s="166">
        <v>3128.0003735613354</v>
      </c>
      <c r="N40" s="166">
        <v>9185.4407308755417</v>
      </c>
      <c r="O40" s="166">
        <v>2017.0768461433945</v>
      </c>
      <c r="P40" s="166">
        <v>2127.4602709598003</v>
      </c>
      <c r="Q40" s="166">
        <v>5755.1509073275429</v>
      </c>
      <c r="R40" s="166">
        <v>12013.358342309864</v>
      </c>
      <c r="S40" s="166">
        <v>19407.143669034616</v>
      </c>
      <c r="T40" s="166">
        <v>7302.4331050094661</v>
      </c>
      <c r="U40" s="166">
        <v>5716.655794264705</v>
      </c>
      <c r="V40" s="166">
        <v>7323.4698632413829</v>
      </c>
      <c r="W40" s="166">
        <v>4588.9285492340678</v>
      </c>
      <c r="X40" s="166">
        <v>13399.097029503828</v>
      </c>
      <c r="Y40" s="166">
        <v>6553.7755522370298</v>
      </c>
      <c r="Z40" s="166">
        <v>4187.638199511186</v>
      </c>
      <c r="AA40" s="166">
        <v>5509.4719557383987</v>
      </c>
      <c r="AB40" s="166">
        <v>2803.5716424283651</v>
      </c>
      <c r="AC40" s="166">
        <v>4487.0331672948896</v>
      </c>
      <c r="AD40" s="166">
        <v>1532.6055930908933</v>
      </c>
      <c r="AE40" s="166">
        <v>121.947</v>
      </c>
      <c r="AF40" s="166">
        <v>94.686999999999998</v>
      </c>
      <c r="AG40" s="166">
        <v>514.04431461792296</v>
      </c>
      <c r="AH40" s="166">
        <v>158.28080819043859</v>
      </c>
      <c r="AI40" s="166">
        <v>47.905838028246563</v>
      </c>
      <c r="AJ40" s="166">
        <v>1986.0547399803993</v>
      </c>
      <c r="AK40" s="166">
        <v>946.71013815000003</v>
      </c>
      <c r="AL40" s="166">
        <v>503.21053397055249</v>
      </c>
      <c r="AM40" s="166">
        <v>8.9349217505998091</v>
      </c>
      <c r="AN40" s="166">
        <v>2340.2899818222936</v>
      </c>
      <c r="AO40" s="166">
        <v>573.06272857999988</v>
      </c>
      <c r="AP40" s="166">
        <v>1361.6441453189004</v>
      </c>
      <c r="AQ40" s="166">
        <v>95.229131739660531</v>
      </c>
      <c r="AR40" s="166">
        <v>313.85861277270004</v>
      </c>
      <c r="AS40" s="166">
        <v>223.49381893472571</v>
      </c>
      <c r="AT40" s="166">
        <v>32.914999999999999</v>
      </c>
      <c r="AU40" s="166">
        <v>21.380930200000062</v>
      </c>
      <c r="AV40" s="166">
        <v>54.680442179999311</v>
      </c>
      <c r="AW40" s="166">
        <v>128.49956177526875</v>
      </c>
      <c r="AX40" s="166">
        <v>56.575635312536967</v>
      </c>
      <c r="AY40" s="166">
        <v>115.12783302696226</v>
      </c>
      <c r="AZ40" s="166">
        <v>172.465</v>
      </c>
      <c r="BA40" s="166">
        <v>74.248733189999967</v>
      </c>
      <c r="BB40" s="166">
        <v>57.215603428000001</v>
      </c>
      <c r="BC40" s="166">
        <v>222.54625288820432</v>
      </c>
      <c r="BD40" s="166">
        <v>73.728259308762048</v>
      </c>
      <c r="BE40" s="166">
        <v>10.305322810000002</v>
      </c>
      <c r="BF40" s="166">
        <v>73.835840869999998</v>
      </c>
      <c r="BG40" s="166">
        <v>48.96829000000097</v>
      </c>
      <c r="BH40" s="166">
        <v>139.58600955944107</v>
      </c>
      <c r="BI40" s="166">
        <v>242.42728753360007</v>
      </c>
      <c r="BJ40" s="166">
        <v>241.56383779419994</v>
      </c>
      <c r="BK40" s="166">
        <v>87.686344252099985</v>
      </c>
    </row>
    <row r="41" spans="2:63" x14ac:dyDescent="0.25">
      <c r="B41" s="171">
        <v>6</v>
      </c>
      <c r="C41" s="133" t="s">
        <v>116</v>
      </c>
      <c r="D41" s="166">
        <v>0</v>
      </c>
      <c r="E41" s="166">
        <v>530.12871800000005</v>
      </c>
      <c r="F41" s="166">
        <v>0</v>
      </c>
      <c r="G41" s="166">
        <v>15.956637300000001</v>
      </c>
      <c r="H41" s="166">
        <v>0</v>
      </c>
      <c r="I41" s="166">
        <v>0</v>
      </c>
      <c r="J41" s="166">
        <v>0</v>
      </c>
      <c r="K41" s="166">
        <v>0</v>
      </c>
      <c r="L41" s="166">
        <v>0</v>
      </c>
      <c r="M41" s="166">
        <v>0</v>
      </c>
      <c r="N41" s="166">
        <v>0</v>
      </c>
      <c r="O41" s="166">
        <v>0</v>
      </c>
      <c r="P41" s="166">
        <v>0</v>
      </c>
      <c r="Q41" s="166">
        <v>0</v>
      </c>
      <c r="R41" s="166">
        <v>0</v>
      </c>
      <c r="S41" s="166">
        <v>406.71460886020202</v>
      </c>
      <c r="T41" s="166">
        <v>0</v>
      </c>
      <c r="U41" s="166">
        <v>0</v>
      </c>
      <c r="V41" s="166">
        <v>0</v>
      </c>
      <c r="W41" s="166">
        <v>0</v>
      </c>
      <c r="X41" s="166">
        <v>0</v>
      </c>
      <c r="Y41" s="166">
        <v>2.7111246965886004</v>
      </c>
      <c r="Z41" s="166">
        <v>0</v>
      </c>
      <c r="AA41" s="166">
        <v>0</v>
      </c>
      <c r="AB41" s="166">
        <v>0</v>
      </c>
      <c r="AC41" s="166">
        <v>0</v>
      </c>
      <c r="AD41" s="166">
        <v>0</v>
      </c>
      <c r="AE41" s="166">
        <v>0</v>
      </c>
      <c r="AF41" s="166">
        <v>0</v>
      </c>
      <c r="AG41" s="166">
        <v>0</v>
      </c>
      <c r="AH41" s="166">
        <v>0</v>
      </c>
      <c r="AI41" s="166">
        <v>0</v>
      </c>
      <c r="AJ41" s="166">
        <v>0</v>
      </c>
      <c r="AK41" s="166">
        <v>0</v>
      </c>
      <c r="AL41" s="166">
        <v>0</v>
      </c>
      <c r="AM41" s="166">
        <v>0</v>
      </c>
      <c r="AN41" s="166">
        <v>2.0000815391540525E-8</v>
      </c>
      <c r="AO41" s="166">
        <v>0</v>
      </c>
      <c r="AP41" s="166">
        <v>0</v>
      </c>
      <c r="AQ41" s="166">
        <v>0</v>
      </c>
      <c r="AR41" s="166">
        <v>0</v>
      </c>
      <c r="AS41" s="166">
        <v>0</v>
      </c>
      <c r="AT41" s="166">
        <v>0</v>
      </c>
      <c r="AU41" s="166">
        <v>0</v>
      </c>
      <c r="AV41" s="166">
        <v>5.3700000000000005E-2</v>
      </c>
      <c r="AW41" s="166">
        <v>0</v>
      </c>
      <c r="AX41" s="166">
        <v>0</v>
      </c>
      <c r="AY41" s="166">
        <v>0</v>
      </c>
      <c r="AZ41" s="166">
        <v>0</v>
      </c>
      <c r="BA41" s="166">
        <v>-8.3352827400000002</v>
      </c>
      <c r="BB41" s="166">
        <v>0</v>
      </c>
      <c r="BC41" s="166">
        <v>0</v>
      </c>
      <c r="BD41" s="166">
        <v>0</v>
      </c>
      <c r="BE41" s="166">
        <v>0</v>
      </c>
      <c r="BF41" s="166">
        <v>0</v>
      </c>
      <c r="BG41" s="166">
        <v>0</v>
      </c>
      <c r="BH41" s="166">
        <v>0</v>
      </c>
      <c r="BI41" s="166">
        <v>0</v>
      </c>
      <c r="BJ41" s="166">
        <v>0</v>
      </c>
      <c r="BK41" s="166">
        <v>0</v>
      </c>
    </row>
    <row r="42" spans="2:63" x14ac:dyDescent="0.25">
      <c r="B42" s="172">
        <v>7</v>
      </c>
      <c r="C42" s="173" t="s">
        <v>117</v>
      </c>
      <c r="D42" s="166">
        <v>357.57264741889145</v>
      </c>
      <c r="E42" s="166">
        <v>752.09787399999936</v>
      </c>
      <c r="F42" s="166">
        <v>813.65210032679886</v>
      </c>
      <c r="G42" s="166">
        <v>420.10681540117537</v>
      </c>
      <c r="H42" s="166">
        <v>279.00526212709678</v>
      </c>
      <c r="I42" s="166">
        <v>311.8715620000001</v>
      </c>
      <c r="J42" s="166">
        <v>195.15133861843998</v>
      </c>
      <c r="K42" s="166">
        <v>359.54</v>
      </c>
      <c r="L42" s="166">
        <v>163.06463191715147</v>
      </c>
      <c r="M42" s="166">
        <v>269.26289912442735</v>
      </c>
      <c r="N42" s="166">
        <v>476.37180180450815</v>
      </c>
      <c r="O42" s="166">
        <v>254.2633130240275</v>
      </c>
      <c r="P42" s="166">
        <v>292.78207536727609</v>
      </c>
      <c r="Q42" s="166">
        <v>234.7540231306217</v>
      </c>
      <c r="R42" s="166">
        <v>375.76563935399986</v>
      </c>
      <c r="S42" s="166">
        <v>268.28018674526732</v>
      </c>
      <c r="T42" s="166">
        <v>673.30767034439896</v>
      </c>
      <c r="U42" s="166">
        <v>249.40976897598122</v>
      </c>
      <c r="V42" s="166">
        <v>395.39946988036786</v>
      </c>
      <c r="W42" s="166">
        <v>243.5147311819324</v>
      </c>
      <c r="X42" s="166">
        <v>360.75747274990033</v>
      </c>
      <c r="Y42" s="166">
        <v>0</v>
      </c>
      <c r="Z42" s="166">
        <v>278.62156152810428</v>
      </c>
      <c r="AA42" s="166">
        <v>177.73764026759994</v>
      </c>
      <c r="AB42" s="166">
        <v>173.62056100000001</v>
      </c>
      <c r="AC42" s="166">
        <v>286.01653242329979</v>
      </c>
      <c r="AD42" s="166">
        <v>65.468876591251586</v>
      </c>
      <c r="AE42" s="166">
        <v>0</v>
      </c>
      <c r="AF42" s="166">
        <v>0</v>
      </c>
      <c r="AG42" s="166">
        <v>54.160074237274557</v>
      </c>
      <c r="AH42" s="166">
        <v>0</v>
      </c>
      <c r="AI42" s="166">
        <v>5.9473333754545408</v>
      </c>
      <c r="AJ42" s="166">
        <v>135.47726760959966</v>
      </c>
      <c r="AK42" s="166">
        <v>157.36228709999995</v>
      </c>
      <c r="AL42" s="166">
        <v>0</v>
      </c>
      <c r="AM42" s="166">
        <v>2.8825790994000009</v>
      </c>
      <c r="AN42" s="166">
        <v>92.440476195456981</v>
      </c>
      <c r="AO42" s="166">
        <v>90.508663900000002</v>
      </c>
      <c r="AP42" s="166">
        <v>53.088099101100511</v>
      </c>
      <c r="AQ42" s="166">
        <v>3.0097960830000061</v>
      </c>
      <c r="AR42" s="166">
        <v>1.6281692599999997</v>
      </c>
      <c r="AS42" s="166">
        <v>0</v>
      </c>
      <c r="AT42" s="166">
        <v>9.0289999999999999</v>
      </c>
      <c r="AU42" s="166">
        <v>0</v>
      </c>
      <c r="AV42" s="166">
        <v>1.3460834700000004</v>
      </c>
      <c r="AW42" s="166">
        <v>11.534778910430919</v>
      </c>
      <c r="AX42" s="166">
        <v>0</v>
      </c>
      <c r="AY42" s="166">
        <v>0</v>
      </c>
      <c r="AZ42" s="166">
        <v>0</v>
      </c>
      <c r="BA42" s="166">
        <v>0</v>
      </c>
      <c r="BB42" s="166">
        <v>6.6652083413999916</v>
      </c>
      <c r="BC42" s="166">
        <v>13.592953388700018</v>
      </c>
      <c r="BD42" s="166">
        <v>28.746319719600002</v>
      </c>
      <c r="BE42" s="166">
        <v>0.59362501000000001</v>
      </c>
      <c r="BF42" s="166">
        <v>0</v>
      </c>
      <c r="BG42" s="166">
        <v>0</v>
      </c>
      <c r="BH42" s="166">
        <v>4.0095537443725702</v>
      </c>
      <c r="BI42" s="166">
        <v>12.20717564640003</v>
      </c>
      <c r="BJ42" s="166">
        <v>0</v>
      </c>
      <c r="BK42" s="166">
        <v>72.702333666900088</v>
      </c>
    </row>
    <row r="43" spans="2:63" s="160" customFormat="1" x14ac:dyDescent="0.25">
      <c r="B43" s="174" t="s">
        <v>283</v>
      </c>
      <c r="C43" s="174"/>
      <c r="D43" s="175">
        <v>254978.37301532741</v>
      </c>
      <c r="E43" s="175">
        <v>326990.74161300011</v>
      </c>
      <c r="F43" s="175">
        <v>429715.82560773328</v>
      </c>
      <c r="G43" s="175">
        <v>267921.13042649516</v>
      </c>
      <c r="H43" s="175">
        <v>128821.21943526124</v>
      </c>
      <c r="I43" s="175">
        <v>219536.67380377656</v>
      </c>
      <c r="J43" s="175">
        <v>158504.22123997757</v>
      </c>
      <c r="K43" s="175">
        <v>216794.29312116548</v>
      </c>
      <c r="L43" s="175">
        <v>141588.33008074219</v>
      </c>
      <c r="M43" s="175">
        <v>160926.3261176442</v>
      </c>
      <c r="N43" s="175">
        <v>365565.05290227919</v>
      </c>
      <c r="O43" s="175">
        <v>181400.58098809802</v>
      </c>
      <c r="P43" s="175">
        <v>216299.34149104985</v>
      </c>
      <c r="Q43" s="175">
        <v>180870.1592110504</v>
      </c>
      <c r="R43" s="175">
        <v>276742.70023983577</v>
      </c>
      <c r="S43" s="175">
        <v>267291.44559070794</v>
      </c>
      <c r="T43" s="175">
        <v>358466.82171732065</v>
      </c>
      <c r="U43" s="175">
        <v>194687.7927752721</v>
      </c>
      <c r="V43" s="175">
        <v>213620.61371504242</v>
      </c>
      <c r="W43" s="175">
        <v>171477.45305222151</v>
      </c>
      <c r="X43" s="175">
        <v>260070.47796765255</v>
      </c>
      <c r="Y43" s="175">
        <v>236097.27776409814</v>
      </c>
      <c r="Z43" s="175">
        <v>221450.94664730912</v>
      </c>
      <c r="AA43" s="175">
        <v>119572.44184349185</v>
      </c>
      <c r="AB43" s="175">
        <v>121862.53937677003</v>
      </c>
      <c r="AC43" s="175">
        <v>196269.2144943192</v>
      </c>
      <c r="AD43" s="175">
        <v>56963.018295280002</v>
      </c>
      <c r="AE43" s="175">
        <v>717.96299999999997</v>
      </c>
      <c r="AF43" s="175">
        <v>5110.4750000000004</v>
      </c>
      <c r="AG43" s="175">
        <v>59109.610042403699</v>
      </c>
      <c r="AH43" s="175">
        <v>13974.49776136191</v>
      </c>
      <c r="AI43" s="175">
        <v>7921.1652801190903</v>
      </c>
      <c r="AJ43" s="175">
        <v>120554.58410803108</v>
      </c>
      <c r="AK43" s="175">
        <v>80334.679749479998</v>
      </c>
      <c r="AL43" s="175">
        <v>58736.351750148402</v>
      </c>
      <c r="AM43" s="175">
        <v>1537.5526501599993</v>
      </c>
      <c r="AN43" s="175">
        <v>69296.23534826425</v>
      </c>
      <c r="AO43" s="175">
        <v>52629.381783209574</v>
      </c>
      <c r="AP43" s="175">
        <v>55944.872469232025</v>
      </c>
      <c r="AQ43" s="175">
        <v>5096.4439399999992</v>
      </c>
      <c r="AR43" s="175">
        <v>1264.3052790200002</v>
      </c>
      <c r="AS43" s="175">
        <v>5618.5507174328768</v>
      </c>
      <c r="AT43" s="175">
        <v>3871.8649999999998</v>
      </c>
      <c r="AU43" s="175">
        <v>3331.4225043223305</v>
      </c>
      <c r="AV43" s="175">
        <v>7854.3680773699998</v>
      </c>
      <c r="AW43" s="175">
        <v>10289.188732414263</v>
      </c>
      <c r="AX43" s="175">
        <v>15250.102719087117</v>
      </c>
      <c r="AY43" s="175">
        <v>8990.2883510384872</v>
      </c>
      <c r="AZ43" s="175">
        <v>5301.2929999999997</v>
      </c>
      <c r="BA43" s="175">
        <v>5680.8180224814678</v>
      </c>
      <c r="BB43" s="175">
        <v>4378.980238719394</v>
      </c>
      <c r="BC43" s="175">
        <v>13586.858622090011</v>
      </c>
      <c r="BD43" s="175">
        <v>7724.3978447489308</v>
      </c>
      <c r="BE43" s="175">
        <v>1370.5835669099999</v>
      </c>
      <c r="BF43" s="175">
        <v>2631.7517636039247</v>
      </c>
      <c r="BG43" s="175">
        <v>4732.3825063000004</v>
      </c>
      <c r="BH43" s="175">
        <v>8705.5638852928132</v>
      </c>
      <c r="BI43" s="175">
        <v>23126.578850549115</v>
      </c>
      <c r="BJ43" s="175">
        <v>15122.52075055264</v>
      </c>
      <c r="BK43" s="175">
        <v>9187.9264449949242</v>
      </c>
    </row>
    <row r="44" spans="2:63" ht="16.5" thickBot="1" x14ac:dyDescent="0.3">
      <c r="B44" s="161"/>
      <c r="C44" s="162" t="s">
        <v>119</v>
      </c>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row>
    <row r="45" spans="2:63" ht="16.5" thickTop="1" x14ac:dyDescent="0.25">
      <c r="B45" s="164">
        <v>1</v>
      </c>
      <c r="C45" s="165" t="s">
        <v>120</v>
      </c>
      <c r="D45" s="166">
        <v>7063.9968978349989</v>
      </c>
      <c r="E45" s="166">
        <v>14289.913113000002</v>
      </c>
      <c r="F45" s="166">
        <v>19241.906019616432</v>
      </c>
      <c r="G45" s="166">
        <v>13361.129299239999</v>
      </c>
      <c r="H45" s="166">
        <v>13655.207360410006</v>
      </c>
      <c r="I45" s="166">
        <v>15424.20798223</v>
      </c>
      <c r="J45" s="166">
        <v>11804.29601314</v>
      </c>
      <c r="K45" s="166">
        <v>11033.939999999993</v>
      </c>
      <c r="L45" s="166">
        <v>6922.3254342900009</v>
      </c>
      <c r="M45" s="166">
        <v>10981.249144509999</v>
      </c>
      <c r="N45" s="166">
        <v>24314.35766496</v>
      </c>
      <c r="O45" s="166">
        <v>10731.988939041885</v>
      </c>
      <c r="P45" s="166">
        <v>10575.379191084279</v>
      </c>
      <c r="Q45" s="166">
        <v>7755.7014959959506</v>
      </c>
      <c r="R45" s="166">
        <v>11073.671177149994</v>
      </c>
      <c r="S45" s="166">
        <v>10719.10671507</v>
      </c>
      <c r="T45" s="166">
        <v>16732.634532326578</v>
      </c>
      <c r="U45" s="166">
        <v>14287.972802831997</v>
      </c>
      <c r="V45" s="166">
        <v>13908.125579340001</v>
      </c>
      <c r="W45" s="166">
        <v>6949.4711589965</v>
      </c>
      <c r="X45" s="166">
        <v>18884.146453913563</v>
      </c>
      <c r="Y45" s="166">
        <v>15797.619644895161</v>
      </c>
      <c r="Z45" s="166">
        <v>22004.42604731</v>
      </c>
      <c r="AA45" s="166">
        <v>5248.8192296299994</v>
      </c>
      <c r="AB45" s="166">
        <v>6079.4798221573019</v>
      </c>
      <c r="AC45" s="166">
        <v>9499.1274491656004</v>
      </c>
      <c r="AD45" s="166">
        <v>7021.232847289999</v>
      </c>
      <c r="AE45" s="166">
        <v>118.057</v>
      </c>
      <c r="AF45" s="166">
        <v>1419.1590000000001</v>
      </c>
      <c r="AG45" s="166">
        <v>4967.4766322500018</v>
      </c>
      <c r="AH45" s="166">
        <v>1491.0231541500002</v>
      </c>
      <c r="AI45" s="166">
        <v>325.01130161999998</v>
      </c>
      <c r="AJ45" s="166">
        <v>7572.1550668399987</v>
      </c>
      <c r="AK45" s="166">
        <v>6741.1078100000004</v>
      </c>
      <c r="AL45" s="166">
        <v>5677.5193103300016</v>
      </c>
      <c r="AM45" s="166">
        <v>393.52390204999966</v>
      </c>
      <c r="AN45" s="166">
        <v>7620.0599599900042</v>
      </c>
      <c r="AO45" s="166">
        <v>3610.5688731999999</v>
      </c>
      <c r="AP45" s="166">
        <v>4258.5024246100002</v>
      </c>
      <c r="AQ45" s="166">
        <v>576.98993086999997</v>
      </c>
      <c r="AR45" s="166">
        <v>513.11333999999999</v>
      </c>
      <c r="AS45" s="166">
        <v>668.9722304299994</v>
      </c>
      <c r="AT45" s="166">
        <v>580.00400000000002</v>
      </c>
      <c r="AU45" s="166">
        <v>508.89414176000002</v>
      </c>
      <c r="AV45" s="166">
        <v>285.35154602000011</v>
      </c>
      <c r="AW45" s="166">
        <v>1856.8282438200001</v>
      </c>
      <c r="AX45" s="166">
        <v>801.66174835000004</v>
      </c>
      <c r="AY45" s="166">
        <v>598.72202103999996</v>
      </c>
      <c r="AZ45" s="166">
        <v>470.24900000000002</v>
      </c>
      <c r="BA45" s="166">
        <v>606.15154281000014</v>
      </c>
      <c r="BB45" s="166">
        <v>1239.5369675100005</v>
      </c>
      <c r="BC45" s="166">
        <v>1668.2297537699997</v>
      </c>
      <c r="BD45" s="166">
        <v>618.24171002999992</v>
      </c>
      <c r="BE45" s="166">
        <v>324.35004594999998</v>
      </c>
      <c r="BF45" s="166">
        <v>437.48935518000019</v>
      </c>
      <c r="BG45" s="166">
        <v>554.98898889999953</v>
      </c>
      <c r="BH45" s="166">
        <v>439.85836999999992</v>
      </c>
      <c r="BI45" s="166">
        <v>1541.2157924499995</v>
      </c>
      <c r="BJ45" s="166">
        <v>1697.4259932899997</v>
      </c>
      <c r="BK45" s="166">
        <v>496.31166960999997</v>
      </c>
    </row>
    <row r="46" spans="2:63" x14ac:dyDescent="0.25">
      <c r="B46" s="170"/>
      <c r="C46" s="135" t="s">
        <v>121</v>
      </c>
      <c r="D46" s="166">
        <v>6585.2233687949993</v>
      </c>
      <c r="E46" s="166">
        <v>5327.8288219999995</v>
      </c>
      <c r="F46" s="166">
        <v>5322.3216208299973</v>
      </c>
      <c r="G46" s="166">
        <v>3605.0457175900001</v>
      </c>
      <c r="H46" s="166">
        <v>1322.9312985300003</v>
      </c>
      <c r="I46" s="166">
        <v>2680.24483891</v>
      </c>
      <c r="J46" s="166">
        <v>1218.7704216700001</v>
      </c>
      <c r="K46" s="166">
        <v>2522.6000000000004</v>
      </c>
      <c r="L46" s="166">
        <v>1708.28957797</v>
      </c>
      <c r="M46" s="166">
        <v>3146.9374808999992</v>
      </c>
      <c r="N46" s="166">
        <v>10353.579214339998</v>
      </c>
      <c r="O46" s="166">
        <v>2782.6934087025006</v>
      </c>
      <c r="P46" s="166">
        <v>4508.1991247727501</v>
      </c>
      <c r="Q46" s="166">
        <v>2336.5371094400002</v>
      </c>
      <c r="R46" s="166">
        <v>3028.4767409299998</v>
      </c>
      <c r="S46" s="166">
        <v>4552.2264627699997</v>
      </c>
      <c r="T46" s="166">
        <v>4572.1145775565001</v>
      </c>
      <c r="U46" s="166">
        <v>4870.9096496600005</v>
      </c>
      <c r="V46" s="166">
        <v>2721.4303203700001</v>
      </c>
      <c r="W46" s="166">
        <v>2275.9805713924998</v>
      </c>
      <c r="X46" s="166">
        <v>4713.495473483662</v>
      </c>
      <c r="Y46" s="166">
        <v>4117.7964005867316</v>
      </c>
      <c r="Z46" s="166">
        <v>2900.0875129699998</v>
      </c>
      <c r="AA46" s="166">
        <v>1438.3874288000002</v>
      </c>
      <c r="AB46" s="166">
        <v>1976.90233607</v>
      </c>
      <c r="AC46" s="166">
        <v>1994.242962886201</v>
      </c>
      <c r="AD46" s="166">
        <v>486.89362011999998</v>
      </c>
      <c r="AE46" s="166">
        <v>16.541</v>
      </c>
      <c r="AF46" s="166">
        <v>78.7</v>
      </c>
      <c r="AG46" s="166">
        <v>561.68281754999987</v>
      </c>
      <c r="AH46" s="166">
        <v>354.64536851999998</v>
      </c>
      <c r="AI46" s="166">
        <v>75.311291879999985</v>
      </c>
      <c r="AJ46" s="166">
        <v>1508.1441672799999</v>
      </c>
      <c r="AK46" s="166">
        <v>828.28730999999993</v>
      </c>
      <c r="AL46" s="166">
        <v>636.60334317000002</v>
      </c>
      <c r="AM46" s="166">
        <v>6.8664849999999999</v>
      </c>
      <c r="AN46" s="166">
        <v>1264.9950021700001</v>
      </c>
      <c r="AO46" s="166">
        <v>601.96919400000002</v>
      </c>
      <c r="AP46" s="166">
        <v>512.41358272999992</v>
      </c>
      <c r="AQ46" s="166">
        <v>69.897628999999995</v>
      </c>
      <c r="AR46" s="166">
        <v>32.587650000000004</v>
      </c>
      <c r="AS46" s="166">
        <v>135.06663699999999</v>
      </c>
      <c r="AT46" s="166">
        <v>49.28</v>
      </c>
      <c r="AU46" s="166">
        <v>27.471691999999997</v>
      </c>
      <c r="AV46" s="166">
        <v>0.1294468</v>
      </c>
      <c r="AW46" s="166">
        <v>218.90887899999998</v>
      </c>
      <c r="AX46" s="166">
        <v>180.73173279999997</v>
      </c>
      <c r="AY46" s="166">
        <v>42.816573549999994</v>
      </c>
      <c r="AZ46" s="166">
        <v>61.966000000000001</v>
      </c>
      <c r="BA46" s="166">
        <v>76.319592810000003</v>
      </c>
      <c r="BB46" s="166">
        <v>32.280774450000003</v>
      </c>
      <c r="BC46" s="166">
        <v>136.043578</v>
      </c>
      <c r="BD46" s="166">
        <v>66.710190029999993</v>
      </c>
      <c r="BE46" s="166">
        <v>9.0842965000000007</v>
      </c>
      <c r="BF46" s="166">
        <v>38.613012400000002</v>
      </c>
      <c r="BG46" s="166">
        <v>0.18540100000000001</v>
      </c>
      <c r="BH46" s="166">
        <v>54.045979999999993</v>
      </c>
      <c r="BI46" s="166">
        <v>257.30758100000003</v>
      </c>
      <c r="BJ46" s="166">
        <v>219.16519326</v>
      </c>
      <c r="BK46" s="166">
        <v>59.300654780000002</v>
      </c>
    </row>
    <row r="47" spans="2:63" x14ac:dyDescent="0.25">
      <c r="B47" s="170"/>
      <c r="C47" s="135" t="s">
        <v>122</v>
      </c>
      <c r="D47" s="166">
        <v>6537.9071599849995</v>
      </c>
      <c r="E47" s="166">
        <v>5197.34609</v>
      </c>
      <c r="F47" s="166">
        <v>4983.6761900000001</v>
      </c>
      <c r="G47" s="166">
        <v>3271.9404004200001</v>
      </c>
      <c r="H47" s="166">
        <v>1243.16505424</v>
      </c>
      <c r="I47" s="166">
        <v>2552.6087722100001</v>
      </c>
      <c r="J47" s="166">
        <v>1202.2008512300001</v>
      </c>
      <c r="K47" s="166">
        <v>2495.5500000000002</v>
      </c>
      <c r="L47" s="166">
        <v>1666.288466</v>
      </c>
      <c r="M47" s="166">
        <v>3130.8954368799991</v>
      </c>
      <c r="N47" s="166">
        <v>10167.537549439998</v>
      </c>
      <c r="O47" s="166">
        <v>2745.0764497325008</v>
      </c>
      <c r="P47" s="166">
        <v>4273.2148950000001</v>
      </c>
      <c r="Q47" s="166">
        <v>2299.62689606</v>
      </c>
      <c r="R47" s="166">
        <v>2803.9825219999998</v>
      </c>
      <c r="S47" s="166">
        <v>4542.6345510699994</v>
      </c>
      <c r="T47" s="166">
        <v>4467.9463830000004</v>
      </c>
      <c r="U47" s="166">
        <v>4626.5757188899997</v>
      </c>
      <c r="V47" s="166">
        <v>2691.02967132</v>
      </c>
      <c r="W47" s="166">
        <v>2243.9374469999998</v>
      </c>
      <c r="X47" s="166">
        <v>4590.1598786800023</v>
      </c>
      <c r="Y47" s="166">
        <v>3925.9413234499998</v>
      </c>
      <c r="Z47" s="166">
        <v>2827.3559169999999</v>
      </c>
      <c r="AA47" s="166">
        <v>1413.0190175000002</v>
      </c>
      <c r="AB47" s="166">
        <v>1959.279115</v>
      </c>
      <c r="AC47" s="166">
        <v>1869.8853444500005</v>
      </c>
      <c r="AD47" s="166">
        <v>477.81357939999998</v>
      </c>
      <c r="AE47" s="166">
        <v>16.541</v>
      </c>
      <c r="AF47" s="166">
        <v>78.7</v>
      </c>
      <c r="AG47" s="166">
        <v>560.95449954999992</v>
      </c>
      <c r="AH47" s="166">
        <v>354.64536851999998</v>
      </c>
      <c r="AI47" s="166">
        <v>75.311291879999985</v>
      </c>
      <c r="AJ47" s="166">
        <v>1481.8854099999999</v>
      </c>
      <c r="AK47" s="166">
        <v>810.07045999999991</v>
      </c>
      <c r="AL47" s="166">
        <v>635.40837399999998</v>
      </c>
      <c r="AM47" s="166">
        <v>6.8664849999999999</v>
      </c>
      <c r="AN47" s="166">
        <v>1203.41012</v>
      </c>
      <c r="AO47" s="166">
        <v>601.96919400000002</v>
      </c>
      <c r="AP47" s="166">
        <v>510.74401699999999</v>
      </c>
      <c r="AQ47" s="166">
        <v>69.897628999999995</v>
      </c>
      <c r="AR47" s="166">
        <v>32.587650000000004</v>
      </c>
      <c r="AS47" s="166">
        <v>135.06663699999999</v>
      </c>
      <c r="AT47" s="166">
        <v>49.28</v>
      </c>
      <c r="AU47" s="166">
        <v>27.471691999999997</v>
      </c>
      <c r="AV47" s="166">
        <v>0.1294468</v>
      </c>
      <c r="AW47" s="166">
        <v>218.90887899999998</v>
      </c>
      <c r="AX47" s="166">
        <v>180.73173279999997</v>
      </c>
      <c r="AY47" s="166">
        <v>42.816573549999994</v>
      </c>
      <c r="AZ47" s="166">
        <v>61.966000000000001</v>
      </c>
      <c r="BA47" s="166">
        <v>76.319592810000003</v>
      </c>
      <c r="BB47" s="166">
        <v>32.280774450000003</v>
      </c>
      <c r="BC47" s="166">
        <v>136.043578</v>
      </c>
      <c r="BD47" s="166">
        <v>66.710190029999993</v>
      </c>
      <c r="BE47" s="166">
        <v>9.0842965000000007</v>
      </c>
      <c r="BF47" s="166">
        <v>38.613012400000002</v>
      </c>
      <c r="BG47" s="166">
        <v>0.18540100000000001</v>
      </c>
      <c r="BH47" s="166">
        <v>54.03396</v>
      </c>
      <c r="BI47" s="166">
        <v>257.26758100000001</v>
      </c>
      <c r="BJ47" s="166">
        <v>219.16519326</v>
      </c>
      <c r="BK47" s="166">
        <v>59.300654780000002</v>
      </c>
    </row>
    <row r="48" spans="2:63" x14ac:dyDescent="0.25">
      <c r="B48" s="170"/>
      <c r="C48" s="135" t="s">
        <v>123</v>
      </c>
      <c r="D48" s="166">
        <v>47.316208809999999</v>
      </c>
      <c r="E48" s="166">
        <v>130.48273199999966</v>
      </c>
      <c r="F48" s="166">
        <v>338.64543082999705</v>
      </c>
      <c r="G48" s="166">
        <v>333.10531717000003</v>
      </c>
      <c r="H48" s="166">
        <v>79.766244290000216</v>
      </c>
      <c r="I48" s="166">
        <v>127.63606669999997</v>
      </c>
      <c r="J48" s="166">
        <v>16.56957044</v>
      </c>
      <c r="K48" s="166">
        <v>27.05</v>
      </c>
      <c r="L48" s="166">
        <v>42.001111970000004</v>
      </c>
      <c r="M48" s="166">
        <v>16.042044020000002</v>
      </c>
      <c r="N48" s="166">
        <v>186.04166490000003</v>
      </c>
      <c r="O48" s="166">
        <v>37.616958969999999</v>
      </c>
      <c r="P48" s="166">
        <v>234.98422977275007</v>
      </c>
      <c r="Q48" s="166">
        <v>36.910213380000215</v>
      </c>
      <c r="R48" s="166">
        <v>224.49421892999999</v>
      </c>
      <c r="S48" s="166">
        <v>9.5919116999999989</v>
      </c>
      <c r="T48" s="166">
        <v>104.1681945565</v>
      </c>
      <c r="U48" s="166">
        <v>244.33393077000048</v>
      </c>
      <c r="V48" s="166">
        <v>30.400649050000002</v>
      </c>
      <c r="W48" s="166">
        <v>32.043124392500005</v>
      </c>
      <c r="X48" s="166">
        <v>123.33559480365999</v>
      </c>
      <c r="Y48" s="166">
        <v>191.85507713673201</v>
      </c>
      <c r="Z48" s="166">
        <v>72.731595970000015</v>
      </c>
      <c r="AA48" s="166">
        <v>25.368411299999998</v>
      </c>
      <c r="AB48" s="166">
        <v>17.62322107</v>
      </c>
      <c r="AC48" s="166">
        <v>124.3576184362006</v>
      </c>
      <c r="AD48" s="166">
        <v>9.0800407200000013</v>
      </c>
      <c r="AE48" s="166">
        <v>0</v>
      </c>
      <c r="AF48" s="166">
        <v>0</v>
      </c>
      <c r="AG48" s="166">
        <v>0.72831800000000002</v>
      </c>
      <c r="AH48" s="166">
        <v>0</v>
      </c>
      <c r="AI48" s="166">
        <v>0</v>
      </c>
      <c r="AJ48" s="166">
        <v>26.258757279999998</v>
      </c>
      <c r="AK48" s="166">
        <v>18.216849999999997</v>
      </c>
      <c r="AL48" s="166">
        <v>1.1949691699999998</v>
      </c>
      <c r="AM48" s="166">
        <v>0</v>
      </c>
      <c r="AN48" s="166">
        <v>61.58488217</v>
      </c>
      <c r="AO48" s="166">
        <v>0</v>
      </c>
      <c r="AP48" s="166">
        <v>1.6695657299999997</v>
      </c>
      <c r="AQ48" s="166">
        <v>0</v>
      </c>
      <c r="AR48" s="166">
        <v>0</v>
      </c>
      <c r="AS48" s="166">
        <v>0</v>
      </c>
      <c r="AT48" s="166">
        <v>0</v>
      </c>
      <c r="AU48" s="166">
        <v>0</v>
      </c>
      <c r="AV48" s="166">
        <v>0</v>
      </c>
      <c r="AW48" s="166">
        <v>0</v>
      </c>
      <c r="AX48" s="166">
        <v>0</v>
      </c>
      <c r="AY48" s="166">
        <v>0</v>
      </c>
      <c r="AZ48" s="166">
        <v>0</v>
      </c>
      <c r="BA48" s="166">
        <v>0</v>
      </c>
      <c r="BB48" s="166">
        <v>0</v>
      </c>
      <c r="BC48" s="166">
        <v>0</v>
      </c>
      <c r="BD48" s="166">
        <v>0</v>
      </c>
      <c r="BE48" s="166">
        <v>0</v>
      </c>
      <c r="BF48" s="166">
        <v>0</v>
      </c>
      <c r="BG48" s="166">
        <v>0</v>
      </c>
      <c r="BH48" s="166">
        <v>1.2019999999999999E-2</v>
      </c>
      <c r="BI48" s="166">
        <v>0.04</v>
      </c>
      <c r="BJ48" s="166">
        <v>0</v>
      </c>
      <c r="BK48" s="166">
        <v>0</v>
      </c>
    </row>
    <row r="49" spans="2:63" x14ac:dyDescent="0.25">
      <c r="B49" s="170"/>
      <c r="C49" s="135" t="s">
        <v>124</v>
      </c>
      <c r="D49" s="166">
        <v>478.77352903999997</v>
      </c>
      <c r="E49" s="166">
        <v>8570.9302910000006</v>
      </c>
      <c r="F49" s="166">
        <v>12508.809398969999</v>
      </c>
      <c r="G49" s="166">
        <v>8166.7085816500003</v>
      </c>
      <c r="H49" s="166">
        <v>4666.2660618800001</v>
      </c>
      <c r="I49" s="166">
        <v>12743.963143320001</v>
      </c>
      <c r="J49" s="166">
        <v>4225.5710095999975</v>
      </c>
      <c r="K49" s="166">
        <v>8061.3399999999992</v>
      </c>
      <c r="L49" s="166">
        <v>4513.8728426300004</v>
      </c>
      <c r="M49" s="166">
        <v>7834.3116636100003</v>
      </c>
      <c r="N49" s="166">
        <v>12460.778450619999</v>
      </c>
      <c r="O49" s="166">
        <v>7949.2955303393828</v>
      </c>
      <c r="P49" s="166">
        <v>6067.1800663115255</v>
      </c>
      <c r="Q49" s="166">
        <v>5419.1643865559508</v>
      </c>
      <c r="R49" s="166">
        <v>8045.1944362199993</v>
      </c>
      <c r="S49" s="166">
        <v>6166.8802522999995</v>
      </c>
      <c r="T49" s="166">
        <v>12160.519954770076</v>
      </c>
      <c r="U49" s="166">
        <v>5281.4445758999991</v>
      </c>
      <c r="V49" s="166">
        <v>11186.695258970001</v>
      </c>
      <c r="W49" s="166">
        <v>4673.4905876040002</v>
      </c>
      <c r="X49" s="166">
        <v>12951.436264846974</v>
      </c>
      <c r="Y49" s="166">
        <v>11679.823244308438</v>
      </c>
      <c r="Z49" s="166">
        <v>4650.1165343400007</v>
      </c>
      <c r="AA49" s="166">
        <v>3810.4318008300002</v>
      </c>
      <c r="AB49" s="166">
        <v>4102.5774860872998</v>
      </c>
      <c r="AC49" s="166">
        <v>7504.8844862793976</v>
      </c>
      <c r="AD49" s="166">
        <v>2690.3738745999999</v>
      </c>
      <c r="AE49" s="166">
        <v>18.134</v>
      </c>
      <c r="AF49" s="166">
        <v>142.172</v>
      </c>
      <c r="AG49" s="166">
        <v>1458.8037486200001</v>
      </c>
      <c r="AH49" s="166">
        <v>457.41903644000007</v>
      </c>
      <c r="AI49" s="166">
        <v>224.95384893000005</v>
      </c>
      <c r="AJ49" s="166">
        <v>3341.4440450199995</v>
      </c>
      <c r="AK49" s="166">
        <v>1925.6660400000001</v>
      </c>
      <c r="AL49" s="166">
        <v>5040.9159671599991</v>
      </c>
      <c r="AM49" s="166">
        <v>386.65741704999994</v>
      </c>
      <c r="AN49" s="166">
        <v>1950.9143301600002</v>
      </c>
      <c r="AO49" s="166">
        <v>1361.9016472000003</v>
      </c>
      <c r="AP49" s="166">
        <v>3746.08884188</v>
      </c>
      <c r="AQ49" s="166">
        <v>117.34961231</v>
      </c>
      <c r="AR49" s="166">
        <v>36.370690000000003</v>
      </c>
      <c r="AS49" s="166">
        <v>145.01476475000001</v>
      </c>
      <c r="AT49" s="166">
        <v>530.72400000000005</v>
      </c>
      <c r="AU49" s="166">
        <v>481.42244976000006</v>
      </c>
      <c r="AV49" s="166">
        <v>32.192963830000025</v>
      </c>
      <c r="AW49" s="166">
        <v>254.82424918000001</v>
      </c>
      <c r="AX49" s="166">
        <v>329.60064678999998</v>
      </c>
      <c r="AY49" s="166">
        <v>248.13050904999997</v>
      </c>
      <c r="AZ49" s="166">
        <v>408.28300000000002</v>
      </c>
      <c r="BA49" s="166">
        <v>153.33292</v>
      </c>
      <c r="BB49" s="166">
        <v>109.27002634</v>
      </c>
      <c r="BC49" s="166">
        <v>381.71201331000003</v>
      </c>
      <c r="BD49" s="166">
        <v>551.53152</v>
      </c>
      <c r="BE49" s="166">
        <v>40.368794299999998</v>
      </c>
      <c r="BF49" s="166">
        <v>398.87634278000019</v>
      </c>
      <c r="BG49" s="166">
        <v>554.80358789999991</v>
      </c>
      <c r="BH49" s="166">
        <v>174.32861</v>
      </c>
      <c r="BI49" s="166">
        <v>1283.90821145</v>
      </c>
      <c r="BJ49" s="166">
        <v>1478.2608000300002</v>
      </c>
      <c r="BK49" s="166">
        <v>213.04651843999997</v>
      </c>
    </row>
    <row r="50" spans="2:63" x14ac:dyDescent="0.25">
      <c r="B50" s="170"/>
      <c r="C50" s="135" t="s">
        <v>125</v>
      </c>
      <c r="D50" s="166">
        <v>0</v>
      </c>
      <c r="E50" s="166">
        <v>7095.3431600000004</v>
      </c>
      <c r="F50" s="166">
        <v>9008.5063262499989</v>
      </c>
      <c r="G50" s="166">
        <v>4875.0811470799999</v>
      </c>
      <c r="H50" s="166">
        <v>3696.80205363</v>
      </c>
      <c r="I50" s="166">
        <v>4889.3250200000002</v>
      </c>
      <c r="J50" s="166">
        <v>3268.2462676</v>
      </c>
      <c r="K50" s="166">
        <v>6416.42</v>
      </c>
      <c r="L50" s="166">
        <v>3599.1883271300003</v>
      </c>
      <c r="M50" s="166">
        <v>4758.0944937900013</v>
      </c>
      <c r="N50" s="166">
        <v>9885.3674122599987</v>
      </c>
      <c r="O50" s="166">
        <v>5284.5866967770498</v>
      </c>
      <c r="P50" s="166">
        <v>4916.7930844798002</v>
      </c>
      <c r="Q50" s="166">
        <v>4631.0553790099993</v>
      </c>
      <c r="R50" s="166">
        <v>6964.0526606499998</v>
      </c>
      <c r="S50" s="166">
        <v>5454.5165178299994</v>
      </c>
      <c r="T50" s="166">
        <v>7590.1330209177568</v>
      </c>
      <c r="U50" s="166">
        <v>4385.1133364499992</v>
      </c>
      <c r="V50" s="166">
        <v>5130.1999605700003</v>
      </c>
      <c r="W50" s="166">
        <v>3669.1476435588997</v>
      </c>
      <c r="X50" s="166">
        <v>10051.581439223828</v>
      </c>
      <c r="Y50" s="166">
        <v>10196.938617695956</v>
      </c>
      <c r="Z50" s="166">
        <v>4244.63892708</v>
      </c>
      <c r="AA50" s="166">
        <v>2618.3381783</v>
      </c>
      <c r="AB50" s="166">
        <v>2890.00050887</v>
      </c>
      <c r="AC50" s="166">
        <v>4918.5706442274995</v>
      </c>
      <c r="AD50" s="166">
        <v>2690.3738745999999</v>
      </c>
      <c r="AE50" s="166">
        <v>18.134</v>
      </c>
      <c r="AF50" s="166">
        <v>142.172</v>
      </c>
      <c r="AG50" s="166">
        <v>1401.17211075</v>
      </c>
      <c r="AH50" s="166">
        <v>114.95574185999999</v>
      </c>
      <c r="AI50" s="166">
        <v>196.80296892999999</v>
      </c>
      <c r="AJ50" s="166">
        <v>3336.37145478</v>
      </c>
      <c r="AK50" s="166">
        <v>1925.6660400000001</v>
      </c>
      <c r="AL50" s="166">
        <v>1543.8424606500002</v>
      </c>
      <c r="AM50" s="166">
        <v>22.521587149999998</v>
      </c>
      <c r="AN50" s="166">
        <v>1838.5399380900001</v>
      </c>
      <c r="AO50" s="166">
        <v>1354.72419451</v>
      </c>
      <c r="AP50" s="166">
        <v>1391.9208172399999</v>
      </c>
      <c r="AQ50" s="166">
        <v>94.269612309999999</v>
      </c>
      <c r="AR50" s="166">
        <v>0</v>
      </c>
      <c r="AS50" s="166">
        <v>144.69526475000001</v>
      </c>
      <c r="AT50" s="166">
        <v>97.188000000000002</v>
      </c>
      <c r="AU50" s="166">
        <v>126.04100465999998</v>
      </c>
      <c r="AV50" s="166">
        <v>6.7423579999999997E-2</v>
      </c>
      <c r="AW50" s="166">
        <v>254.82424918000001</v>
      </c>
      <c r="AX50" s="166">
        <v>329.60064678999998</v>
      </c>
      <c r="AY50" s="166">
        <v>247.70050804999997</v>
      </c>
      <c r="AZ50" s="166">
        <v>124.643</v>
      </c>
      <c r="BA50" s="166">
        <v>147.19416000000001</v>
      </c>
      <c r="BB50" s="166">
        <v>106.48064782</v>
      </c>
      <c r="BC50" s="166">
        <v>371.22481415999999</v>
      </c>
      <c r="BD50" s="166">
        <v>226.208</v>
      </c>
      <c r="BE50" s="166">
        <v>40.368794299999998</v>
      </c>
      <c r="BF50" s="166">
        <v>76.275243530000012</v>
      </c>
      <c r="BG50" s="166">
        <v>3.1075763000000003</v>
      </c>
      <c r="BH50" s="166">
        <v>168.17453</v>
      </c>
      <c r="BI50" s="166">
        <v>588.42751664000014</v>
      </c>
      <c r="BJ50" s="166">
        <v>394.14571130000002</v>
      </c>
      <c r="BK50" s="166">
        <v>213.04651843999997</v>
      </c>
    </row>
    <row r="51" spans="2:63" x14ac:dyDescent="0.25">
      <c r="B51" s="170"/>
      <c r="C51" s="135" t="s">
        <v>284</v>
      </c>
      <c r="D51" s="166">
        <v>0</v>
      </c>
      <c r="E51" s="166">
        <v>7017.3959830000003</v>
      </c>
      <c r="F51" s="166">
        <v>8673.7803250999987</v>
      </c>
      <c r="G51" s="166">
        <v>4485.29008514</v>
      </c>
      <c r="H51" s="166">
        <v>2688.5278262299998</v>
      </c>
      <c r="I51" s="166">
        <v>4699.1291909000001</v>
      </c>
      <c r="J51" s="166">
        <v>3244.6775739999998</v>
      </c>
      <c r="K51" s="166">
        <v>6259.28</v>
      </c>
      <c r="L51" s="166">
        <v>3444.3631801900001</v>
      </c>
      <c r="M51" s="166">
        <v>4698.286852440001</v>
      </c>
      <c r="N51" s="166">
        <v>9844.7906169899979</v>
      </c>
      <c r="O51" s="166">
        <v>4627.0159771600001</v>
      </c>
      <c r="P51" s="166">
        <v>4881.3603386200002</v>
      </c>
      <c r="Q51" s="166">
        <v>4428.8970569599996</v>
      </c>
      <c r="R51" s="166">
        <v>6919.2196766899997</v>
      </c>
      <c r="S51" s="166">
        <v>5414.8513709499994</v>
      </c>
      <c r="T51" s="166">
        <v>7487.8167835000004</v>
      </c>
      <c r="U51" s="166">
        <v>4281.5006227999993</v>
      </c>
      <c r="V51" s="166">
        <v>4600.5917063900006</v>
      </c>
      <c r="W51" s="166">
        <v>3651.7437366899999</v>
      </c>
      <c r="X51" s="166">
        <v>5812.558616190001</v>
      </c>
      <c r="Y51" s="166">
        <v>10153.76984194</v>
      </c>
      <c r="Z51" s="166">
        <v>4220.6010935800005</v>
      </c>
      <c r="AA51" s="166">
        <v>2575.08366148</v>
      </c>
      <c r="AB51" s="166">
        <v>2846.8599315500001</v>
      </c>
      <c r="AC51" s="166">
        <v>4714.7585057899996</v>
      </c>
      <c r="AD51" s="166">
        <v>2690.3717049799998</v>
      </c>
      <c r="AE51" s="166">
        <v>18.134</v>
      </c>
      <c r="AF51" s="166">
        <v>142.172</v>
      </c>
      <c r="AG51" s="166">
        <v>1387.23169093</v>
      </c>
      <c r="AH51" s="166">
        <v>114.95574185999999</v>
      </c>
      <c r="AI51" s="166">
        <v>196.80296892999999</v>
      </c>
      <c r="AJ51" s="166">
        <v>3333.0365545099999</v>
      </c>
      <c r="AK51" s="166">
        <v>1925.6660400000001</v>
      </c>
      <c r="AL51" s="166">
        <v>1543.6285126500002</v>
      </c>
      <c r="AM51" s="166">
        <v>22.521587149999998</v>
      </c>
      <c r="AN51" s="166">
        <v>1836.0665520099999</v>
      </c>
      <c r="AO51" s="166">
        <v>1354.72419451</v>
      </c>
      <c r="AP51" s="166">
        <v>1391.9208172399999</v>
      </c>
      <c r="AQ51" s="166">
        <v>94.269612309999999</v>
      </c>
      <c r="AR51" s="166">
        <v>0</v>
      </c>
      <c r="AS51" s="166">
        <v>144.69526475000001</v>
      </c>
      <c r="AT51" s="166">
        <v>97.188000000000002</v>
      </c>
      <c r="AU51" s="166">
        <v>126.04100465999998</v>
      </c>
      <c r="AV51" s="166">
        <v>6.7423579999999997E-2</v>
      </c>
      <c r="AW51" s="166">
        <v>254.82424918000001</v>
      </c>
      <c r="AX51" s="166">
        <v>329.60064678999998</v>
      </c>
      <c r="AY51" s="166">
        <v>247.70050804999997</v>
      </c>
      <c r="AZ51" s="166">
        <v>124.643</v>
      </c>
      <c r="BA51" s="166">
        <v>147.19416000000001</v>
      </c>
      <c r="BB51" s="166">
        <v>106.48064782</v>
      </c>
      <c r="BC51" s="166">
        <v>371.22481415999999</v>
      </c>
      <c r="BD51" s="166">
        <v>226.208</v>
      </c>
      <c r="BE51" s="166">
        <v>40.368794299999998</v>
      </c>
      <c r="BF51" s="166">
        <v>76.275243530000012</v>
      </c>
      <c r="BG51" s="166">
        <v>3.1075763000000003</v>
      </c>
      <c r="BH51" s="166">
        <v>168.17453</v>
      </c>
      <c r="BI51" s="166">
        <v>588.42751664000014</v>
      </c>
      <c r="BJ51" s="166">
        <v>394.14571130000002</v>
      </c>
      <c r="BK51" s="166">
        <v>213.04651843999997</v>
      </c>
    </row>
    <row r="52" spans="2:63" x14ac:dyDescent="0.25">
      <c r="B52" s="170"/>
      <c r="C52" s="135" t="s">
        <v>285</v>
      </c>
      <c r="D52" s="166">
        <v>0</v>
      </c>
      <c r="E52" s="166">
        <v>77.947176999999996</v>
      </c>
      <c r="F52" s="166">
        <v>334.72600115000006</v>
      </c>
      <c r="G52" s="166">
        <v>389.79106194000002</v>
      </c>
      <c r="H52" s="166">
        <v>1008.2742274</v>
      </c>
      <c r="I52" s="166">
        <v>190.1958291</v>
      </c>
      <c r="J52" s="166">
        <v>23.568693599999996</v>
      </c>
      <c r="K52" s="166">
        <v>157.13999999999999</v>
      </c>
      <c r="L52" s="166">
        <v>154.82514694</v>
      </c>
      <c r="M52" s="166">
        <v>59.807641349999997</v>
      </c>
      <c r="N52" s="166">
        <v>40.576795270000005</v>
      </c>
      <c r="O52" s="166">
        <v>657.57071961705003</v>
      </c>
      <c r="P52" s="166">
        <v>35.432745859800001</v>
      </c>
      <c r="Q52" s="166">
        <v>202.15832205000001</v>
      </c>
      <c r="R52" s="166">
        <v>44.83298396</v>
      </c>
      <c r="S52" s="166">
        <v>39.665146880000002</v>
      </c>
      <c r="T52" s="166">
        <v>102.31623741775599</v>
      </c>
      <c r="U52" s="166">
        <v>103.61271365</v>
      </c>
      <c r="V52" s="166">
        <v>529.60825418000002</v>
      </c>
      <c r="W52" s="166">
        <v>17.403906868900002</v>
      </c>
      <c r="X52" s="166">
        <v>4239.0228230338271</v>
      </c>
      <c r="Y52" s="166">
        <v>43.1687757559556</v>
      </c>
      <c r="Z52" s="166">
        <v>24.037833500000001</v>
      </c>
      <c r="AA52" s="166">
        <v>43.254516819999999</v>
      </c>
      <c r="AB52" s="166">
        <v>43.140577320000006</v>
      </c>
      <c r="AC52" s="166">
        <v>203.81213843749998</v>
      </c>
      <c r="AD52" s="166">
        <v>2.1696200000000001E-3</v>
      </c>
      <c r="AE52" s="166">
        <v>0</v>
      </c>
      <c r="AF52" s="166">
        <v>0</v>
      </c>
      <c r="AG52" s="166">
        <v>13.940419820000001</v>
      </c>
      <c r="AH52" s="166">
        <v>0</v>
      </c>
      <c r="AI52" s="166">
        <v>0</v>
      </c>
      <c r="AJ52" s="166">
        <v>3.3349002699999994</v>
      </c>
      <c r="AK52" s="166">
        <v>0</v>
      </c>
      <c r="AL52" s="166">
        <v>0.213948</v>
      </c>
      <c r="AM52" s="166">
        <v>0</v>
      </c>
      <c r="AN52" s="166">
        <v>2.47338608</v>
      </c>
      <c r="AO52" s="166">
        <v>0</v>
      </c>
      <c r="AP52" s="166">
        <v>0</v>
      </c>
      <c r="AQ52" s="166">
        <v>0</v>
      </c>
      <c r="AR52" s="166">
        <v>0</v>
      </c>
      <c r="AS52" s="166">
        <v>0</v>
      </c>
      <c r="AT52" s="166">
        <v>0</v>
      </c>
      <c r="AU52" s="166">
        <v>0</v>
      </c>
      <c r="AV52" s="166">
        <v>0</v>
      </c>
      <c r="AW52" s="166">
        <v>0</v>
      </c>
      <c r="AX52" s="166">
        <v>0</v>
      </c>
      <c r="AY52" s="166">
        <v>0</v>
      </c>
      <c r="AZ52" s="166">
        <v>0</v>
      </c>
      <c r="BA52" s="166">
        <v>0</v>
      </c>
      <c r="BB52" s="166">
        <v>0</v>
      </c>
      <c r="BC52" s="166">
        <v>0</v>
      </c>
      <c r="BD52" s="166">
        <v>0</v>
      </c>
      <c r="BE52" s="166">
        <v>0</v>
      </c>
      <c r="BF52" s="166">
        <v>0</v>
      </c>
      <c r="BG52" s="166">
        <v>0</v>
      </c>
      <c r="BH52" s="166">
        <v>0</v>
      </c>
      <c r="BI52" s="166">
        <v>0</v>
      </c>
      <c r="BJ52" s="166">
        <v>0</v>
      </c>
      <c r="BK52" s="166">
        <v>0</v>
      </c>
    </row>
    <row r="53" spans="2:63" x14ac:dyDescent="0.25">
      <c r="B53" s="170"/>
      <c r="C53" s="135" t="s">
        <v>126</v>
      </c>
      <c r="D53" s="166">
        <v>151.84864901</v>
      </c>
      <c r="E53" s="166">
        <v>438.902492</v>
      </c>
      <c r="F53" s="166">
        <v>164.30825620999997</v>
      </c>
      <c r="G53" s="166">
        <v>241.39812850999999</v>
      </c>
      <c r="H53" s="166">
        <v>24.191865724699973</v>
      </c>
      <c r="I53" s="166">
        <v>0</v>
      </c>
      <c r="J53" s="166">
        <v>274.41703888999996</v>
      </c>
      <c r="K53" s="166">
        <v>502.55</v>
      </c>
      <c r="L53" s="166">
        <v>168.93134189</v>
      </c>
      <c r="M53" s="166">
        <v>2092.8311869899999</v>
      </c>
      <c r="N53" s="166">
        <v>1550.8438093200002</v>
      </c>
      <c r="O53" s="166">
        <v>443.78354478350002</v>
      </c>
      <c r="P53" s="166">
        <v>366.36408401999984</v>
      </c>
      <c r="Q53" s="166">
        <v>537.57416281999986</v>
      </c>
      <c r="R53" s="166">
        <v>389.28850083999998</v>
      </c>
      <c r="S53" s="166">
        <v>586.26932089000002</v>
      </c>
      <c r="T53" s="166">
        <v>595.86772024800007</v>
      </c>
      <c r="U53" s="166">
        <v>393.35621875999993</v>
      </c>
      <c r="V53" s="166">
        <v>5683.12367593</v>
      </c>
      <c r="W53" s="166">
        <v>40.031810095999987</v>
      </c>
      <c r="X53" s="166">
        <v>257.19683638499993</v>
      </c>
      <c r="Y53" s="166">
        <v>472.49065516050007</v>
      </c>
      <c r="Z53" s="166">
        <v>303.28285657999999</v>
      </c>
      <c r="AA53" s="166">
        <v>749.73366487999999</v>
      </c>
      <c r="AB53" s="166">
        <v>117.26436642</v>
      </c>
      <c r="AC53" s="166">
        <v>50.322633684499998</v>
      </c>
      <c r="AD53" s="166">
        <v>0</v>
      </c>
      <c r="AE53" s="166">
        <v>0</v>
      </c>
      <c r="AF53" s="166">
        <v>0</v>
      </c>
      <c r="AG53" s="166">
        <v>55.926371439999997</v>
      </c>
      <c r="AH53" s="166">
        <v>342.46329458000002</v>
      </c>
      <c r="AI53" s="166">
        <v>28.150880000000019</v>
      </c>
      <c r="AJ53" s="166">
        <v>5.0725902400000003</v>
      </c>
      <c r="AK53" s="166">
        <v>0</v>
      </c>
      <c r="AL53" s="166">
        <v>810.65121766000004</v>
      </c>
      <c r="AM53" s="166">
        <v>349.79661445999994</v>
      </c>
      <c r="AN53" s="166">
        <v>112.37439206999998</v>
      </c>
      <c r="AO53" s="166">
        <v>7.1454526899999999</v>
      </c>
      <c r="AP53" s="166">
        <v>1260.4141575000001</v>
      </c>
      <c r="AQ53" s="166">
        <v>23.08</v>
      </c>
      <c r="AR53" s="166">
        <v>30.326450000000001</v>
      </c>
      <c r="AS53" s="166">
        <v>0.31950000000000001</v>
      </c>
      <c r="AT53" s="166">
        <v>44.213999999999999</v>
      </c>
      <c r="AU53" s="166">
        <v>142.18847889</v>
      </c>
      <c r="AV53" s="166">
        <v>-0.29091231999997397</v>
      </c>
      <c r="AW53" s="166">
        <v>0</v>
      </c>
      <c r="AX53" s="166">
        <v>0</v>
      </c>
      <c r="AY53" s="166">
        <v>0.408001</v>
      </c>
      <c r="AZ53" s="166">
        <v>151.06299999999999</v>
      </c>
      <c r="BA53" s="166">
        <v>6.1177600000000005</v>
      </c>
      <c r="BB53" s="166">
        <v>2.7843785200000002</v>
      </c>
      <c r="BC53" s="166">
        <v>10.48719915</v>
      </c>
      <c r="BD53" s="166">
        <v>159.358847</v>
      </c>
      <c r="BE53" s="166">
        <v>0</v>
      </c>
      <c r="BF53" s="166">
        <v>106.59395398000014</v>
      </c>
      <c r="BG53" s="166">
        <v>544.68910870000002</v>
      </c>
      <c r="BH53" s="166">
        <v>6.1265799999999997</v>
      </c>
      <c r="BI53" s="166">
        <v>604.70518590000006</v>
      </c>
      <c r="BJ53" s="166">
        <v>543.70512705000021</v>
      </c>
      <c r="BK53" s="166">
        <v>0</v>
      </c>
    </row>
    <row r="54" spans="2:63" x14ac:dyDescent="0.25">
      <c r="B54" s="170"/>
      <c r="C54" s="135" t="s">
        <v>284</v>
      </c>
      <c r="D54" s="166">
        <v>151.84864901</v>
      </c>
      <c r="E54" s="166">
        <v>391.17455100000001</v>
      </c>
      <c r="F54" s="166">
        <v>164.30825620999997</v>
      </c>
      <c r="G54" s="166">
        <v>229.60475493999999</v>
      </c>
      <c r="H54" s="166">
        <v>24.191865724699973</v>
      </c>
      <c r="I54" s="166">
        <v>0</v>
      </c>
      <c r="J54" s="166">
        <v>274.41703888999996</v>
      </c>
      <c r="K54" s="166">
        <v>376.12</v>
      </c>
      <c r="L54" s="166">
        <v>48.201942619999997</v>
      </c>
      <c r="M54" s="166">
        <v>263.85748280999996</v>
      </c>
      <c r="N54" s="166">
        <v>1177.9118710900002</v>
      </c>
      <c r="O54" s="166">
        <v>146.21845543000001</v>
      </c>
      <c r="P54" s="166">
        <v>366.36408401999984</v>
      </c>
      <c r="Q54" s="166">
        <v>332.94411337999981</v>
      </c>
      <c r="R54" s="166">
        <v>70.74519119</v>
      </c>
      <c r="S54" s="166">
        <v>534.45889138000007</v>
      </c>
      <c r="T54" s="166">
        <v>258.23364961000004</v>
      </c>
      <c r="U54" s="166">
        <v>242.05724001999991</v>
      </c>
      <c r="V54" s="166">
        <v>173.28092898</v>
      </c>
      <c r="W54" s="166">
        <v>39.845518979999987</v>
      </c>
      <c r="X54" s="166">
        <v>257.02650530999995</v>
      </c>
      <c r="Y54" s="166">
        <v>421.22969291000004</v>
      </c>
      <c r="Z54" s="166">
        <v>294.56464525999996</v>
      </c>
      <c r="AA54" s="166">
        <v>147.44623063999998</v>
      </c>
      <c r="AB54" s="166">
        <v>87.145585069999996</v>
      </c>
      <c r="AC54" s="166">
        <v>41.672524439999997</v>
      </c>
      <c r="AD54" s="166">
        <v>0</v>
      </c>
      <c r="AE54" s="166">
        <v>0</v>
      </c>
      <c r="AF54" s="166">
        <v>0</v>
      </c>
      <c r="AG54" s="166">
        <v>40.431223479999993</v>
      </c>
      <c r="AH54" s="166">
        <v>342.46329458000002</v>
      </c>
      <c r="AI54" s="166">
        <v>28.150880000000019</v>
      </c>
      <c r="AJ54" s="166">
        <v>0</v>
      </c>
      <c r="AK54" s="166">
        <v>0</v>
      </c>
      <c r="AL54" s="166">
        <v>781.36399056000005</v>
      </c>
      <c r="AM54" s="166">
        <v>349.79661445999994</v>
      </c>
      <c r="AN54" s="166">
        <v>109.21726729</v>
      </c>
      <c r="AO54" s="166">
        <v>6.7218400000000003</v>
      </c>
      <c r="AP54" s="166">
        <v>1247.53520718</v>
      </c>
      <c r="AQ54" s="166">
        <v>23.08</v>
      </c>
      <c r="AR54" s="166">
        <v>30.326450000000001</v>
      </c>
      <c r="AS54" s="166">
        <v>0.31950000000000001</v>
      </c>
      <c r="AT54" s="166">
        <v>44.213999999999999</v>
      </c>
      <c r="AU54" s="166">
        <v>142.18847889</v>
      </c>
      <c r="AV54" s="166">
        <v>-0.29091231999997397</v>
      </c>
      <c r="AW54" s="166">
        <v>0</v>
      </c>
      <c r="AX54" s="166">
        <v>0</v>
      </c>
      <c r="AY54" s="166">
        <v>0.408001</v>
      </c>
      <c r="AZ54" s="166">
        <v>151.06299999999999</v>
      </c>
      <c r="BA54" s="166">
        <v>6.1177600000000005</v>
      </c>
      <c r="BB54" s="166">
        <v>2.7843785200000002</v>
      </c>
      <c r="BC54" s="166">
        <v>10.48719915</v>
      </c>
      <c r="BD54" s="166">
        <v>159.358847</v>
      </c>
      <c r="BE54" s="166">
        <v>0</v>
      </c>
      <c r="BF54" s="166">
        <v>106.59395398000014</v>
      </c>
      <c r="BG54" s="166">
        <v>544.68910870000002</v>
      </c>
      <c r="BH54" s="166">
        <v>6.1265799999999997</v>
      </c>
      <c r="BI54" s="166">
        <v>604.70518590000006</v>
      </c>
      <c r="BJ54" s="166">
        <v>543.70512705000021</v>
      </c>
      <c r="BK54" s="166">
        <v>0</v>
      </c>
    </row>
    <row r="55" spans="2:63" x14ac:dyDescent="0.25">
      <c r="B55" s="170"/>
      <c r="C55" s="135" t="s">
        <v>285</v>
      </c>
      <c r="D55" s="166">
        <v>0</v>
      </c>
      <c r="E55" s="166">
        <v>47.727941000000001</v>
      </c>
      <c r="F55" s="166">
        <v>0</v>
      </c>
      <c r="G55" s="166">
        <v>11.79337357</v>
      </c>
      <c r="H55" s="166">
        <v>0</v>
      </c>
      <c r="I55" s="166">
        <v>0</v>
      </c>
      <c r="J55" s="166">
        <v>0</v>
      </c>
      <c r="K55" s="166">
        <v>126.43</v>
      </c>
      <c r="L55" s="166">
        <v>120.72939927</v>
      </c>
      <c r="M55" s="166">
        <v>1828.9737041799999</v>
      </c>
      <c r="N55" s="166">
        <v>372.93193823000001</v>
      </c>
      <c r="O55" s="166">
        <v>297.56508935350001</v>
      </c>
      <c r="P55" s="166">
        <v>0</v>
      </c>
      <c r="Q55" s="166">
        <v>204.63004943999999</v>
      </c>
      <c r="R55" s="166">
        <v>318.54330964999997</v>
      </c>
      <c r="S55" s="166">
        <v>51.810429510000006</v>
      </c>
      <c r="T55" s="166">
        <v>337.63407063800003</v>
      </c>
      <c r="U55" s="166">
        <v>151.29897874</v>
      </c>
      <c r="V55" s="166">
        <v>5509.8427469500002</v>
      </c>
      <c r="W55" s="166">
        <v>0.18629111600000001</v>
      </c>
      <c r="X55" s="166">
        <v>0.170331075</v>
      </c>
      <c r="Y55" s="166">
        <v>51.2609622505</v>
      </c>
      <c r="Z55" s="166">
        <v>8.71821132</v>
      </c>
      <c r="AA55" s="166">
        <v>602.28743424000004</v>
      </c>
      <c r="AB55" s="166">
        <v>30.118781350000003</v>
      </c>
      <c r="AC55" s="166">
        <v>8.6501092444999994</v>
      </c>
      <c r="AD55" s="166">
        <v>0</v>
      </c>
      <c r="AE55" s="166">
        <v>0</v>
      </c>
      <c r="AF55" s="166">
        <v>0</v>
      </c>
      <c r="AG55" s="166">
        <v>15.495147960000001</v>
      </c>
      <c r="AH55" s="166">
        <v>0</v>
      </c>
      <c r="AI55" s="166">
        <v>0</v>
      </c>
      <c r="AJ55" s="166">
        <v>5.0725902400000003</v>
      </c>
      <c r="AK55" s="166">
        <v>0</v>
      </c>
      <c r="AL55" s="166">
        <v>29.287227099999999</v>
      </c>
      <c r="AM55" s="166">
        <v>0</v>
      </c>
      <c r="AN55" s="166">
        <v>3.1571247800000002</v>
      </c>
      <c r="AO55" s="166">
        <v>0.42361269000000001</v>
      </c>
      <c r="AP55" s="166">
        <v>12.87895032</v>
      </c>
      <c r="AQ55" s="166">
        <v>0</v>
      </c>
      <c r="AR55" s="166">
        <v>0</v>
      </c>
      <c r="AS55" s="166">
        <v>0</v>
      </c>
      <c r="AT55" s="166">
        <v>0</v>
      </c>
      <c r="AU55" s="166">
        <v>0</v>
      </c>
      <c r="AV55" s="166">
        <v>0</v>
      </c>
      <c r="AW55" s="166">
        <v>0</v>
      </c>
      <c r="AX55" s="166">
        <v>0</v>
      </c>
      <c r="AY55" s="166">
        <v>0</v>
      </c>
      <c r="AZ55" s="166">
        <v>0</v>
      </c>
      <c r="BA55" s="166">
        <v>0</v>
      </c>
      <c r="BB55" s="166">
        <v>0</v>
      </c>
      <c r="BC55" s="166">
        <v>0</v>
      </c>
      <c r="BD55" s="166">
        <v>0</v>
      </c>
      <c r="BE55" s="166">
        <v>0</v>
      </c>
      <c r="BF55" s="166">
        <v>0</v>
      </c>
      <c r="BG55" s="166">
        <v>0</v>
      </c>
      <c r="BH55" s="166">
        <v>0</v>
      </c>
      <c r="BI55" s="166">
        <v>0</v>
      </c>
      <c r="BJ55" s="166">
        <v>0</v>
      </c>
      <c r="BK55" s="166">
        <v>0</v>
      </c>
    </row>
    <row r="56" spans="2:63" x14ac:dyDescent="0.25">
      <c r="B56" s="170"/>
      <c r="C56" s="135" t="s">
        <v>127</v>
      </c>
      <c r="D56" s="166">
        <v>0</v>
      </c>
      <c r="E56" s="166">
        <v>0</v>
      </c>
      <c r="F56" s="166">
        <v>0</v>
      </c>
      <c r="G56" s="166">
        <v>0</v>
      </c>
      <c r="H56" s="166">
        <v>0</v>
      </c>
      <c r="I56" s="166">
        <v>96.6044878900002</v>
      </c>
      <c r="J56" s="166">
        <v>0</v>
      </c>
      <c r="K56" s="166">
        <v>0</v>
      </c>
      <c r="L56" s="166">
        <v>0</v>
      </c>
      <c r="M56" s="166">
        <v>26.513540430000148</v>
      </c>
      <c r="N56" s="166">
        <v>0</v>
      </c>
      <c r="O56" s="166">
        <v>0</v>
      </c>
      <c r="P56" s="166">
        <v>0</v>
      </c>
      <c r="Q56" s="166">
        <v>0</v>
      </c>
      <c r="R56" s="166">
        <v>0</v>
      </c>
      <c r="S56" s="166">
        <v>0</v>
      </c>
      <c r="T56" s="166">
        <v>0</v>
      </c>
      <c r="U56" s="166">
        <v>0</v>
      </c>
      <c r="V56" s="166">
        <v>0</v>
      </c>
      <c r="W56" s="166">
        <v>1.337572570000475</v>
      </c>
      <c r="X56" s="166">
        <v>2.1385443600001963</v>
      </c>
      <c r="Y56" s="166">
        <v>20.788103019998857</v>
      </c>
      <c r="Z56" s="166">
        <v>0</v>
      </c>
      <c r="AA56" s="166">
        <v>0</v>
      </c>
      <c r="AB56" s="166">
        <v>6.3062241299996913</v>
      </c>
      <c r="AC56" s="166">
        <v>0</v>
      </c>
      <c r="AD56" s="166">
        <v>0</v>
      </c>
      <c r="AE56" s="166">
        <v>0</v>
      </c>
      <c r="AF56" s="166">
        <v>0</v>
      </c>
      <c r="AG56" s="166">
        <v>0</v>
      </c>
      <c r="AH56" s="166">
        <v>0</v>
      </c>
      <c r="AI56" s="166">
        <v>0</v>
      </c>
      <c r="AJ56" s="166">
        <v>0</v>
      </c>
      <c r="AK56" s="166">
        <v>0</v>
      </c>
      <c r="AL56" s="166">
        <v>2686.4222888499994</v>
      </c>
      <c r="AM56" s="166">
        <v>14.33921544</v>
      </c>
      <c r="AN56" s="166">
        <v>0</v>
      </c>
      <c r="AO56" s="166">
        <v>3.2000000000180079E-2</v>
      </c>
      <c r="AP56" s="166">
        <v>1093.7538671400002</v>
      </c>
      <c r="AQ56" s="166">
        <v>0</v>
      </c>
      <c r="AR56" s="166">
        <v>6.0442400000000012</v>
      </c>
      <c r="AS56" s="166">
        <v>0</v>
      </c>
      <c r="AT56" s="166">
        <v>389.322</v>
      </c>
      <c r="AU56" s="166">
        <v>213.19296621000007</v>
      </c>
      <c r="AV56" s="166">
        <v>32.416452570000004</v>
      </c>
      <c r="AW56" s="166">
        <v>0</v>
      </c>
      <c r="AX56" s="166">
        <v>0</v>
      </c>
      <c r="AY56" s="166">
        <v>2.1999999999989313E-2</v>
      </c>
      <c r="AZ56" s="166">
        <v>132.577</v>
      </c>
      <c r="BA56" s="166">
        <v>2.1000000000009095E-2</v>
      </c>
      <c r="BB56" s="166">
        <v>4.9999999999981812E-3</v>
      </c>
      <c r="BC56" s="166">
        <v>0</v>
      </c>
      <c r="BD56" s="166">
        <v>165.964673</v>
      </c>
      <c r="BE56" s="166">
        <v>0</v>
      </c>
      <c r="BF56" s="166">
        <v>216.00714527000008</v>
      </c>
      <c r="BG56" s="166">
        <v>7.0069028999999867</v>
      </c>
      <c r="BH56" s="166">
        <v>2.7499999999987267E-2</v>
      </c>
      <c r="BI56" s="166">
        <v>90.775508909999857</v>
      </c>
      <c r="BJ56" s="166">
        <v>540.4099616799997</v>
      </c>
      <c r="BK56" s="166">
        <v>0</v>
      </c>
    </row>
    <row r="57" spans="2:63" x14ac:dyDescent="0.25">
      <c r="B57" s="170"/>
      <c r="C57" s="135" t="s">
        <v>286</v>
      </c>
      <c r="D57" s="166">
        <v>326.92488003</v>
      </c>
      <c r="E57" s="166">
        <v>1036.6846390000001</v>
      </c>
      <c r="F57" s="166">
        <v>3335.99481651</v>
      </c>
      <c r="G57" s="166">
        <v>3050.22930606</v>
      </c>
      <c r="H57" s="166">
        <v>945.27214252529996</v>
      </c>
      <c r="I57" s="166">
        <v>7758.0336354300007</v>
      </c>
      <c r="J57" s="166">
        <v>682.90770310999824</v>
      </c>
      <c r="K57" s="166">
        <v>1142.3699999999999</v>
      </c>
      <c r="L57" s="166">
        <v>745.75317361000009</v>
      </c>
      <c r="M57" s="166">
        <v>956.87244239999995</v>
      </c>
      <c r="N57" s="166">
        <v>1024.56722904</v>
      </c>
      <c r="O57" s="166">
        <v>2220.925288778833</v>
      </c>
      <c r="P57" s="166">
        <v>784.02289781172601</v>
      </c>
      <c r="Q57" s="166">
        <v>250.53484472595133</v>
      </c>
      <c r="R57" s="166">
        <v>691.85327473000007</v>
      </c>
      <c r="S57" s="166">
        <v>126.09441357999999</v>
      </c>
      <c r="T57" s="166">
        <v>3974.5192136043206</v>
      </c>
      <c r="U57" s="166">
        <v>502.97502069000001</v>
      </c>
      <c r="V57" s="166">
        <v>373.37162247000003</v>
      </c>
      <c r="W57" s="166">
        <v>962.97356137910003</v>
      </c>
      <c r="X57" s="166">
        <v>2640.5194448781458</v>
      </c>
      <c r="Y57" s="166">
        <v>989.60586843198121</v>
      </c>
      <c r="Z57" s="166">
        <v>102.19475068</v>
      </c>
      <c r="AA57" s="166">
        <v>442.35995764999996</v>
      </c>
      <c r="AB57" s="166">
        <v>1089.0063866673001</v>
      </c>
      <c r="AC57" s="166">
        <v>2535.991208367398</v>
      </c>
      <c r="AD57" s="166">
        <v>0</v>
      </c>
      <c r="AE57" s="166">
        <v>0</v>
      </c>
      <c r="AF57" s="166">
        <v>0</v>
      </c>
      <c r="AG57" s="166">
        <v>1.70526643</v>
      </c>
      <c r="AH57" s="166">
        <v>0</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166">
        <v>0</v>
      </c>
      <c r="BD57" s="166">
        <v>0</v>
      </c>
      <c r="BE57" s="166">
        <v>0</v>
      </c>
      <c r="BF57" s="166">
        <v>0</v>
      </c>
      <c r="BG57" s="166">
        <v>0</v>
      </c>
      <c r="BH57" s="166">
        <v>0</v>
      </c>
      <c r="BI57" s="166">
        <v>0</v>
      </c>
      <c r="BJ57" s="166">
        <v>0</v>
      </c>
      <c r="BK57" s="166">
        <v>0</v>
      </c>
    </row>
    <row r="58" spans="2:63" x14ac:dyDescent="0.25">
      <c r="B58" s="170"/>
      <c r="C58" s="135" t="s">
        <v>129</v>
      </c>
      <c r="D58" s="166">
        <v>0</v>
      </c>
      <c r="E58" s="166">
        <v>391.154</v>
      </c>
      <c r="F58" s="166">
        <v>1410.7749998164375</v>
      </c>
      <c r="G58" s="166">
        <v>1589.375</v>
      </c>
      <c r="H58" s="166">
        <v>7666.01</v>
      </c>
      <c r="I58" s="166">
        <v>0</v>
      </c>
      <c r="J58" s="166">
        <v>6359.9545818699999</v>
      </c>
      <c r="K58" s="166">
        <v>450</v>
      </c>
      <c r="L58" s="166">
        <v>700.16301368999996</v>
      </c>
      <c r="M58" s="166">
        <v>0</v>
      </c>
      <c r="N58" s="166">
        <v>1500</v>
      </c>
      <c r="O58" s="166">
        <v>0</v>
      </c>
      <c r="P58" s="166">
        <v>0</v>
      </c>
      <c r="Q58" s="166">
        <v>0</v>
      </c>
      <c r="R58" s="166">
        <v>0</v>
      </c>
      <c r="S58" s="166">
        <v>0</v>
      </c>
      <c r="T58" s="166">
        <v>0</v>
      </c>
      <c r="U58" s="166">
        <v>4135.618577272</v>
      </c>
      <c r="V58" s="166">
        <v>0</v>
      </c>
      <c r="W58" s="166">
        <v>0</v>
      </c>
      <c r="X58" s="166">
        <v>1219.2147155829221</v>
      </c>
      <c r="Y58" s="166">
        <v>0</v>
      </c>
      <c r="Z58" s="166">
        <v>14454.222</v>
      </c>
      <c r="AA58" s="166">
        <v>0</v>
      </c>
      <c r="AB58" s="166">
        <v>0</v>
      </c>
      <c r="AC58" s="166">
        <v>0</v>
      </c>
      <c r="AD58" s="166">
        <v>3843.9653525700001</v>
      </c>
      <c r="AE58" s="166">
        <v>83.382000000000005</v>
      </c>
      <c r="AF58" s="166">
        <v>1198.287</v>
      </c>
      <c r="AG58" s="166">
        <v>2946.9900660800004</v>
      </c>
      <c r="AH58" s="166">
        <v>678.95874919000005</v>
      </c>
      <c r="AI58" s="166">
        <v>24.746160809999989</v>
      </c>
      <c r="AJ58" s="166">
        <v>2722.5668545399994</v>
      </c>
      <c r="AK58" s="166">
        <v>3987.1544599999993</v>
      </c>
      <c r="AL58" s="166">
        <v>0</v>
      </c>
      <c r="AM58" s="166">
        <v>0</v>
      </c>
      <c r="AN58" s="166">
        <v>4404.1506276600003</v>
      </c>
      <c r="AO58" s="166">
        <v>1646.698032</v>
      </c>
      <c r="AP58" s="166">
        <v>0</v>
      </c>
      <c r="AQ58" s="166">
        <v>389.74268955999997</v>
      </c>
      <c r="AR58" s="166">
        <v>444.15500000000009</v>
      </c>
      <c r="AS58" s="166">
        <v>388.89082867999991</v>
      </c>
      <c r="AT58" s="166">
        <v>0</v>
      </c>
      <c r="AU58" s="166">
        <v>0</v>
      </c>
      <c r="AV58" s="166">
        <v>253.02913538999999</v>
      </c>
      <c r="AW58" s="166">
        <v>1383.0951156400001</v>
      </c>
      <c r="AX58" s="166">
        <v>291.32936876000002</v>
      </c>
      <c r="AY58" s="166">
        <v>307.77493844000003</v>
      </c>
      <c r="AZ58" s="166">
        <v>0</v>
      </c>
      <c r="BA58" s="166">
        <v>376.49903</v>
      </c>
      <c r="BB58" s="166">
        <v>1097.9861667199998</v>
      </c>
      <c r="BC58" s="166">
        <v>1150.4741624600001</v>
      </c>
      <c r="BD58" s="166">
        <v>0</v>
      </c>
      <c r="BE58" s="166">
        <v>274.89695515</v>
      </c>
      <c r="BF58" s="166">
        <v>0</v>
      </c>
      <c r="BG58" s="166">
        <v>0</v>
      </c>
      <c r="BH58" s="166">
        <v>211.48377999999997</v>
      </c>
      <c r="BI58" s="166">
        <v>0</v>
      </c>
      <c r="BJ58" s="166">
        <v>0</v>
      </c>
      <c r="BK58" s="166">
        <v>223.96449639000002</v>
      </c>
    </row>
    <row r="59" spans="2:63" x14ac:dyDescent="0.25">
      <c r="B59" s="170"/>
      <c r="C59" s="135" t="s">
        <v>284</v>
      </c>
      <c r="D59" s="166">
        <v>0</v>
      </c>
      <c r="E59" s="166">
        <v>170</v>
      </c>
      <c r="F59" s="166">
        <v>900.97499989372704</v>
      </c>
      <c r="G59" s="166">
        <v>0</v>
      </c>
      <c r="H59" s="166">
        <v>0</v>
      </c>
      <c r="I59" s="166">
        <v>0</v>
      </c>
      <c r="J59" s="166">
        <v>1300</v>
      </c>
      <c r="K59" s="166">
        <v>450</v>
      </c>
      <c r="L59" s="166">
        <v>700.16301368999996</v>
      </c>
      <c r="M59" s="166">
        <v>0</v>
      </c>
      <c r="N59" s="166">
        <v>1500</v>
      </c>
      <c r="O59" s="166">
        <v>0</v>
      </c>
      <c r="P59" s="166">
        <v>0</v>
      </c>
      <c r="Q59" s="166">
        <v>0</v>
      </c>
      <c r="R59" s="166">
        <v>0</v>
      </c>
      <c r="S59" s="166">
        <v>0</v>
      </c>
      <c r="T59" s="166">
        <v>0</v>
      </c>
      <c r="U59" s="166">
        <v>3173.4624432420001</v>
      </c>
      <c r="V59" s="166">
        <v>0</v>
      </c>
      <c r="W59" s="166">
        <v>0</v>
      </c>
      <c r="X59" s="166">
        <v>0</v>
      </c>
      <c r="Y59" s="166">
        <v>0</v>
      </c>
      <c r="Z59" s="166">
        <v>0</v>
      </c>
      <c r="AA59" s="166">
        <v>0</v>
      </c>
      <c r="AB59" s="166">
        <v>0</v>
      </c>
      <c r="AC59" s="166">
        <v>0</v>
      </c>
      <c r="AD59" s="166">
        <v>3807.5156204099999</v>
      </c>
      <c r="AE59" s="166">
        <v>83.382000000000005</v>
      </c>
      <c r="AF59" s="166">
        <v>1198.287</v>
      </c>
      <c r="AG59" s="166">
        <v>2946.9900660800004</v>
      </c>
      <c r="AH59" s="166">
        <v>678.72280634999993</v>
      </c>
      <c r="AI59" s="166">
        <v>24.746160809999989</v>
      </c>
      <c r="AJ59" s="166">
        <v>2722.5668545399994</v>
      </c>
      <c r="AK59" s="166">
        <v>3985.4498099999996</v>
      </c>
      <c r="AL59" s="166">
        <v>0</v>
      </c>
      <c r="AM59" s="166">
        <v>0</v>
      </c>
      <c r="AN59" s="166">
        <v>3687.2543977800001</v>
      </c>
      <c r="AO59" s="166">
        <v>1646.698032</v>
      </c>
      <c r="AP59" s="166">
        <v>0</v>
      </c>
      <c r="AQ59" s="166">
        <v>389.74268955999997</v>
      </c>
      <c r="AR59" s="166">
        <v>444.15500000000009</v>
      </c>
      <c r="AS59" s="166">
        <v>388.89082867999991</v>
      </c>
      <c r="AT59" s="166">
        <v>0</v>
      </c>
      <c r="AU59" s="166">
        <v>0</v>
      </c>
      <c r="AV59" s="166">
        <v>253.02913538999999</v>
      </c>
      <c r="AW59" s="166">
        <v>1383.0951156400001</v>
      </c>
      <c r="AX59" s="166">
        <v>291.32936876000002</v>
      </c>
      <c r="AY59" s="166">
        <v>307.77493844000003</v>
      </c>
      <c r="AZ59" s="166">
        <v>0</v>
      </c>
      <c r="BA59" s="166">
        <v>376.49903</v>
      </c>
      <c r="BB59" s="166">
        <v>1097.9861667199998</v>
      </c>
      <c r="BC59" s="166">
        <v>1150.4741624600001</v>
      </c>
      <c r="BD59" s="166">
        <v>0</v>
      </c>
      <c r="BE59" s="166">
        <v>274.89695515</v>
      </c>
      <c r="BF59" s="166">
        <v>0</v>
      </c>
      <c r="BG59" s="166">
        <v>0</v>
      </c>
      <c r="BH59" s="166">
        <v>211.48377999999997</v>
      </c>
      <c r="BI59" s="166">
        <v>0</v>
      </c>
      <c r="BJ59" s="166">
        <v>0</v>
      </c>
      <c r="BK59" s="166">
        <v>223.96449639000002</v>
      </c>
    </row>
    <row r="60" spans="2:63" x14ac:dyDescent="0.25">
      <c r="B60" s="170"/>
      <c r="C60" s="135" t="s">
        <v>285</v>
      </c>
      <c r="D60" s="166">
        <v>0</v>
      </c>
      <c r="E60" s="166">
        <v>221.154</v>
      </c>
      <c r="F60" s="166">
        <v>509.79999992271041</v>
      </c>
      <c r="G60" s="166">
        <v>1589.375</v>
      </c>
      <c r="H60" s="166">
        <v>7666.01</v>
      </c>
      <c r="I60" s="166">
        <v>0</v>
      </c>
      <c r="J60" s="166">
        <v>5059.9545818699999</v>
      </c>
      <c r="K60" s="166">
        <v>0</v>
      </c>
      <c r="L60" s="166">
        <v>0</v>
      </c>
      <c r="M60" s="166">
        <v>0</v>
      </c>
      <c r="N60" s="166">
        <v>0</v>
      </c>
      <c r="O60" s="166">
        <v>0</v>
      </c>
      <c r="P60" s="166">
        <v>0</v>
      </c>
      <c r="Q60" s="166">
        <v>0</v>
      </c>
      <c r="R60" s="166">
        <v>0</v>
      </c>
      <c r="S60" s="166">
        <v>0</v>
      </c>
      <c r="T60" s="166">
        <v>0</v>
      </c>
      <c r="U60" s="166">
        <v>962.15613403000009</v>
      </c>
      <c r="V60" s="166">
        <v>0</v>
      </c>
      <c r="W60" s="166">
        <v>0</v>
      </c>
      <c r="X60" s="166">
        <v>1219.2147155829221</v>
      </c>
      <c r="Y60" s="166">
        <v>0</v>
      </c>
      <c r="Z60" s="166">
        <v>14454.222</v>
      </c>
      <c r="AA60" s="166">
        <v>0</v>
      </c>
      <c r="AB60" s="166">
        <v>0</v>
      </c>
      <c r="AC60" s="166">
        <v>0</v>
      </c>
      <c r="AD60" s="166">
        <v>36.449732159999996</v>
      </c>
      <c r="AE60" s="166">
        <v>0</v>
      </c>
      <c r="AF60" s="166">
        <v>0</v>
      </c>
      <c r="AG60" s="166">
        <v>0</v>
      </c>
      <c r="AH60" s="166">
        <v>0.23594283999999999</v>
      </c>
      <c r="AI60" s="166">
        <v>0</v>
      </c>
      <c r="AJ60" s="166">
        <v>0</v>
      </c>
      <c r="AK60" s="166">
        <v>1.70465</v>
      </c>
      <c r="AL60" s="166">
        <v>0</v>
      </c>
      <c r="AM60" s="166">
        <v>0</v>
      </c>
      <c r="AN60" s="166">
        <v>716.89622987999996</v>
      </c>
      <c r="AO60" s="166">
        <v>0</v>
      </c>
      <c r="AP60" s="166">
        <v>0</v>
      </c>
      <c r="AQ60" s="166">
        <v>0</v>
      </c>
      <c r="AR60" s="166">
        <v>0</v>
      </c>
      <c r="AS60" s="166">
        <v>0</v>
      </c>
      <c r="AT60" s="166">
        <v>0</v>
      </c>
      <c r="AU60" s="166">
        <v>0</v>
      </c>
      <c r="AV60" s="166">
        <v>0</v>
      </c>
      <c r="AW60" s="166">
        <v>0</v>
      </c>
      <c r="AX60" s="166">
        <v>0</v>
      </c>
      <c r="AY60" s="166">
        <v>0</v>
      </c>
      <c r="AZ60" s="166">
        <v>0</v>
      </c>
      <c r="BA60" s="166">
        <v>0</v>
      </c>
      <c r="BB60" s="166">
        <v>0</v>
      </c>
      <c r="BC60" s="166">
        <v>0</v>
      </c>
      <c r="BD60" s="166">
        <v>0</v>
      </c>
      <c r="BE60" s="166">
        <v>0</v>
      </c>
      <c r="BF60" s="166">
        <v>0</v>
      </c>
      <c r="BG60" s="166">
        <v>0</v>
      </c>
      <c r="BH60" s="166">
        <v>0</v>
      </c>
      <c r="BI60" s="166">
        <v>0</v>
      </c>
      <c r="BJ60" s="166">
        <v>0</v>
      </c>
      <c r="BK60" s="166">
        <v>0</v>
      </c>
    </row>
    <row r="61" spans="2:63" x14ac:dyDescent="0.25">
      <c r="B61" s="168">
        <v>2</v>
      </c>
      <c r="C61" s="169" t="s">
        <v>287</v>
      </c>
      <c r="D61" s="166">
        <v>34835.778896750002</v>
      </c>
      <c r="E61" s="166">
        <v>51238.508849999998</v>
      </c>
      <c r="F61" s="166">
        <v>50675.460876419995</v>
      </c>
      <c r="G61" s="166">
        <v>37857.838939549998</v>
      </c>
      <c r="H61" s="166">
        <v>6642.3817935099996</v>
      </c>
      <c r="I61" s="166">
        <v>29213.556109630001</v>
      </c>
      <c r="J61" s="166">
        <v>21874.047500000001</v>
      </c>
      <c r="K61" s="166">
        <v>35026.81</v>
      </c>
      <c r="L61" s="166">
        <v>17475.23202548</v>
      </c>
      <c r="M61" s="166">
        <v>15742.507772629999</v>
      </c>
      <c r="N61" s="166">
        <v>47372.053381189995</v>
      </c>
      <c r="O61" s="166">
        <v>22870.388793999999</v>
      </c>
      <c r="P61" s="166">
        <v>21642.895643750002</v>
      </c>
      <c r="Q61" s="166">
        <v>12970.065881830002</v>
      </c>
      <c r="R61" s="166">
        <v>50778.018075</v>
      </c>
      <c r="S61" s="166">
        <v>40728.694973990001</v>
      </c>
      <c r="T61" s="166">
        <v>42522.208646879997</v>
      </c>
      <c r="U61" s="166">
        <v>26093.972101419997</v>
      </c>
      <c r="V61" s="166">
        <v>25524.076300969999</v>
      </c>
      <c r="W61" s="166">
        <v>26059.571594649999</v>
      </c>
      <c r="X61" s="166">
        <v>27022.52075</v>
      </c>
      <c r="Y61" s="166">
        <v>46342.817637650005</v>
      </c>
      <c r="Z61" s="166">
        <v>34946.048259999996</v>
      </c>
      <c r="AA61" s="166">
        <v>17394.983210000002</v>
      </c>
      <c r="AB61" s="166">
        <v>14445.677944999999</v>
      </c>
      <c r="AC61" s="166">
        <v>24932.671790624499</v>
      </c>
      <c r="AD61" s="166">
        <v>5903.875</v>
      </c>
      <c r="AE61" s="166">
        <v>19</v>
      </c>
      <c r="AF61" s="166">
        <v>0</v>
      </c>
      <c r="AG61" s="166">
        <v>6943.4006300000001</v>
      </c>
      <c r="AH61" s="166">
        <v>931.67499999999995</v>
      </c>
      <c r="AI61" s="166">
        <v>1949.53997</v>
      </c>
      <c r="AJ61" s="166">
        <v>17485.268550000001</v>
      </c>
      <c r="AK61" s="166">
        <v>9357.3733100000009</v>
      </c>
      <c r="AL61" s="166">
        <v>6008.5729000000001</v>
      </c>
      <c r="AM61" s="166">
        <v>0</v>
      </c>
      <c r="AN61" s="166">
        <v>6148.9</v>
      </c>
      <c r="AO61" s="166">
        <v>6493.55</v>
      </c>
      <c r="AP61" s="166">
        <v>7402.5012281899999</v>
      </c>
      <c r="AQ61" s="166">
        <v>0</v>
      </c>
      <c r="AR61" s="166">
        <v>0</v>
      </c>
      <c r="AS61" s="166">
        <v>279.23200000000003</v>
      </c>
      <c r="AT61" s="166">
        <v>120</v>
      </c>
      <c r="AU61" s="166">
        <v>497.267</v>
      </c>
      <c r="AV61" s="166">
        <v>1</v>
      </c>
      <c r="AW61" s="166">
        <v>499.58917500000001</v>
      </c>
      <c r="AX61" s="166">
        <v>2945.1750000000002</v>
      </c>
      <c r="AY61" s="166">
        <v>2314.48</v>
      </c>
      <c r="AZ61" s="166">
        <v>626.875</v>
      </c>
      <c r="BA61" s="166">
        <v>759.17</v>
      </c>
      <c r="BB61" s="166">
        <v>0</v>
      </c>
      <c r="BC61" s="166">
        <v>847.12175000000002</v>
      </c>
      <c r="BD61" s="166">
        <v>1347.2077879999999</v>
      </c>
      <c r="BE61" s="166">
        <v>39.293714999999999</v>
      </c>
      <c r="BF61" s="166">
        <v>244.3640269</v>
      </c>
      <c r="BG61" s="166">
        <v>0</v>
      </c>
      <c r="BH61" s="166">
        <v>1361.9749999999999</v>
      </c>
      <c r="BI61" s="166">
        <v>6017.1699604799996</v>
      </c>
      <c r="BJ61" s="166">
        <v>1750</v>
      </c>
      <c r="BK61" s="166">
        <v>2274.8870499999998</v>
      </c>
    </row>
    <row r="62" spans="2:63" x14ac:dyDescent="0.25">
      <c r="B62" s="170"/>
      <c r="C62" s="135" t="s">
        <v>131</v>
      </c>
      <c r="D62" s="166">
        <v>34835.778896750002</v>
      </c>
      <c r="E62" s="166">
        <v>51238.508849999998</v>
      </c>
      <c r="F62" s="166">
        <v>49683.570876419995</v>
      </c>
      <c r="G62" s="166">
        <v>37857.838939549998</v>
      </c>
      <c r="H62" s="166">
        <v>6642.3817935099996</v>
      </c>
      <c r="I62" s="166">
        <v>29213.556109630001</v>
      </c>
      <c r="J62" s="166">
        <v>21874.047500000001</v>
      </c>
      <c r="K62" s="166">
        <v>35026.81</v>
      </c>
      <c r="L62" s="166">
        <v>17475.23202548</v>
      </c>
      <c r="M62" s="166">
        <v>15742.507772629999</v>
      </c>
      <c r="N62" s="166">
        <v>47372.053381189995</v>
      </c>
      <c r="O62" s="166">
        <v>22870.388793999999</v>
      </c>
      <c r="P62" s="166">
        <v>21642.895643750002</v>
      </c>
      <c r="Q62" s="166">
        <v>12870.065881830002</v>
      </c>
      <c r="R62" s="166">
        <v>50778.018075</v>
      </c>
      <c r="S62" s="166">
        <v>40728.694973990001</v>
      </c>
      <c r="T62" s="166">
        <v>42522.208646879997</v>
      </c>
      <c r="U62" s="166">
        <v>26093.972101419997</v>
      </c>
      <c r="V62" s="166">
        <v>25524.076300969999</v>
      </c>
      <c r="W62" s="166">
        <v>26059.571594649999</v>
      </c>
      <c r="X62" s="166">
        <v>27022.52075</v>
      </c>
      <c r="Y62" s="166">
        <v>46342.817637650005</v>
      </c>
      <c r="Z62" s="166">
        <v>34946.048259999996</v>
      </c>
      <c r="AA62" s="166">
        <v>17394.983210000002</v>
      </c>
      <c r="AB62" s="166">
        <v>14445.677944999999</v>
      </c>
      <c r="AC62" s="166">
        <v>24276.958999999999</v>
      </c>
      <c r="AD62" s="166">
        <v>5903.875</v>
      </c>
      <c r="AE62" s="166">
        <v>4</v>
      </c>
      <c r="AF62" s="166">
        <v>0</v>
      </c>
      <c r="AG62" s="166">
        <v>6943.4006300000001</v>
      </c>
      <c r="AH62" s="166">
        <v>931.67499999999995</v>
      </c>
      <c r="AI62" s="166">
        <v>1949.53997</v>
      </c>
      <c r="AJ62" s="166">
        <v>17485.268550000001</v>
      </c>
      <c r="AK62" s="166">
        <v>9357.3733100000009</v>
      </c>
      <c r="AL62" s="166">
        <v>6008.5729000000001</v>
      </c>
      <c r="AM62" s="166">
        <v>0</v>
      </c>
      <c r="AN62" s="166">
        <v>6148.9</v>
      </c>
      <c r="AO62" s="166">
        <v>6493.55</v>
      </c>
      <c r="AP62" s="166">
        <v>7402.5012281899999</v>
      </c>
      <c r="AQ62" s="166">
        <v>0</v>
      </c>
      <c r="AR62" s="166">
        <v>0</v>
      </c>
      <c r="AS62" s="166">
        <v>279.23200000000003</v>
      </c>
      <c r="AT62" s="166">
        <v>120</v>
      </c>
      <c r="AU62" s="166">
        <v>497.267</v>
      </c>
      <c r="AV62" s="166">
        <v>1</v>
      </c>
      <c r="AW62" s="166">
        <v>499.58917500000001</v>
      </c>
      <c r="AX62" s="166">
        <v>2945.1750000000002</v>
      </c>
      <c r="AY62" s="166">
        <v>2314.48</v>
      </c>
      <c r="AZ62" s="166">
        <v>626.875</v>
      </c>
      <c r="BA62" s="166">
        <v>759.17</v>
      </c>
      <c r="BB62" s="166">
        <v>0</v>
      </c>
      <c r="BC62" s="166">
        <v>847.12175000000002</v>
      </c>
      <c r="BD62" s="166">
        <v>1347.2077879999999</v>
      </c>
      <c r="BE62" s="166">
        <v>39.293714999999999</v>
      </c>
      <c r="BF62" s="166">
        <v>244.3640269</v>
      </c>
      <c r="BG62" s="166">
        <v>0</v>
      </c>
      <c r="BH62" s="166">
        <v>1361.9749999999999</v>
      </c>
      <c r="BI62" s="166">
        <v>6017.1699604799996</v>
      </c>
      <c r="BJ62" s="166">
        <v>1750</v>
      </c>
      <c r="BK62" s="166">
        <v>2274.8870499999998</v>
      </c>
    </row>
    <row r="63" spans="2:63" x14ac:dyDescent="0.25">
      <c r="B63" s="170"/>
      <c r="C63" s="135" t="s">
        <v>288</v>
      </c>
      <c r="D63" s="166">
        <v>0</v>
      </c>
      <c r="E63" s="166">
        <v>0</v>
      </c>
      <c r="F63" s="166">
        <v>0</v>
      </c>
      <c r="G63" s="166">
        <v>0</v>
      </c>
      <c r="H63" s="166">
        <v>0</v>
      </c>
      <c r="I63" s="166">
        <v>0</v>
      </c>
      <c r="J63" s="166">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166">
        <v>0</v>
      </c>
      <c r="BD63" s="166">
        <v>0</v>
      </c>
      <c r="BE63" s="166">
        <v>0</v>
      </c>
      <c r="BF63" s="166">
        <v>0</v>
      </c>
      <c r="BG63" s="166">
        <v>0</v>
      </c>
      <c r="BH63" s="166">
        <v>0</v>
      </c>
      <c r="BI63" s="166">
        <v>0</v>
      </c>
      <c r="BJ63" s="166">
        <v>0</v>
      </c>
      <c r="BK63" s="166">
        <v>0</v>
      </c>
    </row>
    <row r="64" spans="2:63" x14ac:dyDescent="0.25">
      <c r="B64" s="170"/>
      <c r="C64" s="135" t="s">
        <v>289</v>
      </c>
      <c r="D64" s="166">
        <v>0</v>
      </c>
      <c r="E64" s="166">
        <v>0</v>
      </c>
      <c r="F64" s="166">
        <v>0</v>
      </c>
      <c r="G64" s="166">
        <v>0</v>
      </c>
      <c r="H64" s="166">
        <v>0</v>
      </c>
      <c r="I64" s="166">
        <v>0</v>
      </c>
      <c r="J64" s="166">
        <v>0</v>
      </c>
      <c r="K64" s="166">
        <v>0</v>
      </c>
      <c r="L64" s="166">
        <v>0</v>
      </c>
      <c r="M64" s="166">
        <v>0</v>
      </c>
      <c r="N64" s="166">
        <v>0</v>
      </c>
      <c r="O64" s="166">
        <v>0</v>
      </c>
      <c r="P64" s="166">
        <v>0</v>
      </c>
      <c r="Q64" s="166">
        <v>100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v>0</v>
      </c>
      <c r="AI64" s="166">
        <v>0</v>
      </c>
      <c r="AJ64" s="166">
        <v>0</v>
      </c>
      <c r="AK64" s="166">
        <v>0</v>
      </c>
      <c r="AL64" s="166">
        <v>0</v>
      </c>
      <c r="AM64" s="166">
        <v>0</v>
      </c>
      <c r="AN64" s="166">
        <v>0</v>
      </c>
      <c r="AO64" s="166">
        <v>0</v>
      </c>
      <c r="AP64" s="166">
        <v>0</v>
      </c>
      <c r="AQ64" s="166">
        <v>0</v>
      </c>
      <c r="AR64" s="166">
        <v>0</v>
      </c>
      <c r="AS64" s="166">
        <v>0</v>
      </c>
      <c r="AT64" s="166">
        <v>0</v>
      </c>
      <c r="AU64" s="166">
        <v>0</v>
      </c>
      <c r="AV64" s="166">
        <v>0</v>
      </c>
      <c r="AW64" s="166">
        <v>0</v>
      </c>
      <c r="AX64" s="166">
        <v>0</v>
      </c>
      <c r="AY64" s="166">
        <v>0</v>
      </c>
      <c r="AZ64" s="166">
        <v>0</v>
      </c>
      <c r="BA64" s="166">
        <v>0</v>
      </c>
      <c r="BB64" s="166">
        <v>0</v>
      </c>
      <c r="BC64" s="166">
        <v>0</v>
      </c>
      <c r="BD64" s="166">
        <v>0</v>
      </c>
      <c r="BE64" s="166">
        <v>0</v>
      </c>
      <c r="BF64" s="166">
        <v>0</v>
      </c>
      <c r="BG64" s="166">
        <v>0</v>
      </c>
      <c r="BH64" s="166">
        <v>0</v>
      </c>
      <c r="BI64" s="166">
        <v>0</v>
      </c>
      <c r="BJ64" s="166">
        <v>0</v>
      </c>
      <c r="BK64" s="166">
        <v>0</v>
      </c>
    </row>
    <row r="65" spans="2:63" x14ac:dyDescent="0.25">
      <c r="B65" s="170"/>
      <c r="C65" s="135" t="s">
        <v>290</v>
      </c>
      <c r="D65" s="166">
        <v>0</v>
      </c>
      <c r="E65" s="166">
        <v>0</v>
      </c>
      <c r="F65" s="166">
        <v>991.89</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15</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166">
        <v>0</v>
      </c>
      <c r="BD65" s="166">
        <v>0</v>
      </c>
      <c r="BE65" s="166">
        <v>0</v>
      </c>
      <c r="BF65" s="166">
        <v>0</v>
      </c>
      <c r="BG65" s="166">
        <v>0</v>
      </c>
      <c r="BH65" s="166">
        <v>0</v>
      </c>
      <c r="BI65" s="166">
        <v>0</v>
      </c>
      <c r="BJ65" s="166">
        <v>0</v>
      </c>
      <c r="BK65" s="166">
        <v>0</v>
      </c>
    </row>
    <row r="66" spans="2:63" x14ac:dyDescent="0.25">
      <c r="B66" s="170"/>
      <c r="C66" s="135" t="s">
        <v>291</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655.71279062450003</v>
      </c>
      <c r="AD66" s="166">
        <v>0</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166">
        <v>0</v>
      </c>
      <c r="BD66" s="166">
        <v>0</v>
      </c>
      <c r="BE66" s="166">
        <v>0</v>
      </c>
      <c r="BF66" s="166">
        <v>0</v>
      </c>
      <c r="BG66" s="166">
        <v>0</v>
      </c>
      <c r="BH66" s="166">
        <v>0</v>
      </c>
      <c r="BI66" s="166">
        <v>0</v>
      </c>
      <c r="BJ66" s="166">
        <v>0</v>
      </c>
      <c r="BK66" s="166">
        <v>0</v>
      </c>
    </row>
    <row r="67" spans="2:63" x14ac:dyDescent="0.25">
      <c r="B67" s="171">
        <v>3</v>
      </c>
      <c r="C67" s="133" t="s">
        <v>133</v>
      </c>
      <c r="D67" s="166">
        <v>4031.916776969465</v>
      </c>
      <c r="E67" s="166">
        <v>6663.3697389999998</v>
      </c>
      <c r="F67" s="166">
        <v>15298.748335468004</v>
      </c>
      <c r="G67" s="166">
        <v>13912.592220140001</v>
      </c>
      <c r="H67" s="166">
        <v>14173.053306020001</v>
      </c>
      <c r="I67" s="166">
        <v>6898.0673065600004</v>
      </c>
      <c r="J67" s="166">
        <v>3043.5333824300001</v>
      </c>
      <c r="K67" s="166">
        <v>5950.3099999999995</v>
      </c>
      <c r="L67" s="166">
        <v>5126.7435551199997</v>
      </c>
      <c r="M67" s="166">
        <v>2984.4791936061997</v>
      </c>
      <c r="N67" s="166">
        <v>4893.1846417100005</v>
      </c>
      <c r="O67" s="166">
        <v>5206.256542000001</v>
      </c>
      <c r="P67" s="166">
        <v>6227.2240877295008</v>
      </c>
      <c r="Q67" s="166">
        <v>12426.358949048914</v>
      </c>
      <c r="R67" s="166">
        <v>6838.1638647034797</v>
      </c>
      <c r="S67" s="166">
        <v>6084.071317457745</v>
      </c>
      <c r="T67" s="166">
        <v>9405.7817010624985</v>
      </c>
      <c r="U67" s="166">
        <v>5264.4542181280231</v>
      </c>
      <c r="V67" s="166">
        <v>8743.2242656470116</v>
      </c>
      <c r="W67" s="166">
        <v>6163.0320363299998</v>
      </c>
      <c r="X67" s="166">
        <v>10879.807236310002</v>
      </c>
      <c r="Y67" s="166">
        <v>5104.3844201450001</v>
      </c>
      <c r="Z67" s="166">
        <v>1365.6479224405675</v>
      </c>
      <c r="AA67" s="166">
        <v>930.46733085000005</v>
      </c>
      <c r="AB67" s="166">
        <v>1674.9576741300002</v>
      </c>
      <c r="AC67" s="166">
        <v>5876.9706701849445</v>
      </c>
      <c r="AD67" s="166">
        <v>1768.9484190599999</v>
      </c>
      <c r="AE67" s="166">
        <v>8.8290000000000006</v>
      </c>
      <c r="AF67" s="166">
        <v>0</v>
      </c>
      <c r="AG67" s="166">
        <v>702.55452263999996</v>
      </c>
      <c r="AH67" s="166">
        <v>216.91126883499999</v>
      </c>
      <c r="AI67" s="166">
        <v>31.214189999999999</v>
      </c>
      <c r="AJ67" s="166">
        <v>2073.9832048900003</v>
      </c>
      <c r="AK67" s="166">
        <v>666.90897999999993</v>
      </c>
      <c r="AL67" s="166">
        <v>261.24237270999998</v>
      </c>
      <c r="AM67" s="166">
        <v>0</v>
      </c>
      <c r="AN67" s="166">
        <v>1146.0116020381477</v>
      </c>
      <c r="AO67" s="166">
        <v>1938.4958151599999</v>
      </c>
      <c r="AP67" s="166">
        <v>640.43278995000014</v>
      </c>
      <c r="AQ67" s="166">
        <v>118.33020955000001</v>
      </c>
      <c r="AR67" s="166">
        <v>0</v>
      </c>
      <c r="AS67" s="166">
        <v>14.15347328</v>
      </c>
      <c r="AT67" s="166">
        <v>306.5</v>
      </c>
      <c r="AU67" s="166">
        <v>204.51040211</v>
      </c>
      <c r="AV67" s="166">
        <v>123.75240531</v>
      </c>
      <c r="AW67" s="166">
        <v>300.80243115000002</v>
      </c>
      <c r="AX67" s="166">
        <v>339.05612764545111</v>
      </c>
      <c r="AY67" s="166">
        <v>146.38696351000004</v>
      </c>
      <c r="AZ67" s="166">
        <v>295.30500000000001</v>
      </c>
      <c r="BA67" s="166">
        <v>113.44426254146734</v>
      </c>
      <c r="BB67" s="166">
        <v>55.596499999999999</v>
      </c>
      <c r="BC67" s="166">
        <v>369.99473795</v>
      </c>
      <c r="BD67" s="166">
        <v>314.86110433000005</v>
      </c>
      <c r="BE67" s="166">
        <v>55.907390199999995</v>
      </c>
      <c r="BF67" s="166">
        <v>102.40444141</v>
      </c>
      <c r="BG67" s="166">
        <v>2.92E-2</v>
      </c>
      <c r="BH67" s="166">
        <v>414.49528427000001</v>
      </c>
      <c r="BI67" s="166">
        <v>401.98981571000007</v>
      </c>
      <c r="BJ67" s="166">
        <v>0</v>
      </c>
      <c r="BK67" s="166">
        <v>169.140714</v>
      </c>
    </row>
    <row r="68" spans="2:63" x14ac:dyDescent="0.25">
      <c r="B68" s="171"/>
      <c r="C68" s="135" t="s">
        <v>292</v>
      </c>
      <c r="D68" s="166">
        <v>0</v>
      </c>
      <c r="E68" s="166">
        <v>0</v>
      </c>
      <c r="F68" s="166">
        <v>0</v>
      </c>
      <c r="G68" s="166">
        <v>0</v>
      </c>
      <c r="H68" s="166">
        <v>3950</v>
      </c>
      <c r="I68" s="166">
        <v>0</v>
      </c>
      <c r="J68" s="166">
        <v>0</v>
      </c>
      <c r="K68" s="166">
        <v>0</v>
      </c>
      <c r="L68" s="166">
        <v>0</v>
      </c>
      <c r="M68" s="166">
        <v>2119.9509584799998</v>
      </c>
      <c r="N68" s="166">
        <v>0</v>
      </c>
      <c r="O68" s="166">
        <v>0</v>
      </c>
      <c r="P68" s="166">
        <v>0</v>
      </c>
      <c r="Q68" s="166">
        <v>0</v>
      </c>
      <c r="R68" s="166">
        <v>0</v>
      </c>
      <c r="S68" s="166">
        <v>-1.2700000000000001E-6</v>
      </c>
      <c r="T68" s="166">
        <v>866.70418181699915</v>
      </c>
      <c r="U68" s="166">
        <v>0</v>
      </c>
      <c r="V68" s="166">
        <v>2641.5486999999998</v>
      </c>
      <c r="W68" s="166">
        <v>0</v>
      </c>
      <c r="X68" s="166">
        <v>4819.5</v>
      </c>
      <c r="Y68" s="166">
        <v>0</v>
      </c>
      <c r="Z68" s="166">
        <v>82.236572599999988</v>
      </c>
      <c r="AA68" s="166">
        <v>0</v>
      </c>
      <c r="AB68" s="166">
        <v>748.64747015</v>
      </c>
      <c r="AC68" s="166">
        <v>624.64941369999997</v>
      </c>
      <c r="AD68" s="166">
        <v>750</v>
      </c>
      <c r="AE68" s="166">
        <v>0</v>
      </c>
      <c r="AF68" s="166">
        <v>0</v>
      </c>
      <c r="AG68" s="166">
        <v>100</v>
      </c>
      <c r="AH68" s="166">
        <v>0</v>
      </c>
      <c r="AI68" s="166">
        <v>0</v>
      </c>
      <c r="AJ68" s="166">
        <v>1500</v>
      </c>
      <c r="AK68" s="166">
        <v>0</v>
      </c>
      <c r="AL68" s="166">
        <v>0</v>
      </c>
      <c r="AM68" s="166">
        <v>0</v>
      </c>
      <c r="AN68" s="166">
        <v>0</v>
      </c>
      <c r="AO68" s="166">
        <v>1600</v>
      </c>
      <c r="AP68" s="166">
        <v>0</v>
      </c>
      <c r="AQ68" s="166">
        <v>0</v>
      </c>
      <c r="AR68" s="166">
        <v>0</v>
      </c>
      <c r="AS68" s="166">
        <v>0</v>
      </c>
      <c r="AT68" s="166">
        <v>284</v>
      </c>
      <c r="AU68" s="166">
        <v>100</v>
      </c>
      <c r="AV68" s="166">
        <v>0</v>
      </c>
      <c r="AW68" s="166">
        <v>0</v>
      </c>
      <c r="AX68" s="166">
        <v>0</v>
      </c>
      <c r="AY68" s="166">
        <v>0</v>
      </c>
      <c r="AZ68" s="166">
        <v>0</v>
      </c>
      <c r="BA68" s="166">
        <v>0</v>
      </c>
      <c r="BB68" s="166">
        <v>0</v>
      </c>
      <c r="BC68" s="166">
        <v>250</v>
      </c>
      <c r="BD68" s="166">
        <v>0</v>
      </c>
      <c r="BE68" s="166">
        <v>0</v>
      </c>
      <c r="BF68" s="166">
        <v>0</v>
      </c>
      <c r="BG68" s="166">
        <v>0</v>
      </c>
      <c r="BH68" s="166">
        <v>0</v>
      </c>
      <c r="BI68" s="166">
        <v>0</v>
      </c>
      <c r="BJ68" s="166">
        <v>0</v>
      </c>
      <c r="BK68" s="166">
        <v>0</v>
      </c>
    </row>
    <row r="69" spans="2:63" x14ac:dyDescent="0.25">
      <c r="B69" s="170"/>
      <c r="C69" s="135" t="s">
        <v>293</v>
      </c>
      <c r="D69" s="166">
        <v>0</v>
      </c>
      <c r="E69" s="166">
        <v>0</v>
      </c>
      <c r="F69" s="166">
        <v>9889.4034781965056</v>
      </c>
      <c r="G69" s="166">
        <v>9672.1634717400011</v>
      </c>
      <c r="H69" s="166">
        <v>8798.880000000001</v>
      </c>
      <c r="I69" s="166">
        <v>6372.5</v>
      </c>
      <c r="J69" s="166">
        <v>0</v>
      </c>
      <c r="K69" s="166">
        <v>2867.63</v>
      </c>
      <c r="L69" s="166">
        <v>3125.9787549399998</v>
      </c>
      <c r="M69" s="166">
        <v>0</v>
      </c>
      <c r="N69" s="166">
        <v>0</v>
      </c>
      <c r="O69" s="166">
        <v>3840.0685000000003</v>
      </c>
      <c r="P69" s="166">
        <v>3409.4437677195001</v>
      </c>
      <c r="Q69" s="166">
        <v>7527.53091262</v>
      </c>
      <c r="R69" s="166">
        <v>2247.18715905</v>
      </c>
      <c r="S69" s="166">
        <v>0</v>
      </c>
      <c r="T69" s="166">
        <v>4149.6400879755001</v>
      </c>
      <c r="U69" s="166">
        <v>3343.7510519140001</v>
      </c>
      <c r="V69" s="166">
        <v>1032.345</v>
      </c>
      <c r="W69" s="166">
        <v>3944.5774999999999</v>
      </c>
      <c r="X69" s="166">
        <v>1532.8814987250007</v>
      </c>
      <c r="Y69" s="166">
        <v>739.59814897500007</v>
      </c>
      <c r="Z69" s="166">
        <v>0</v>
      </c>
      <c r="AA69" s="166">
        <v>506.01560420999999</v>
      </c>
      <c r="AB69" s="166">
        <v>0</v>
      </c>
      <c r="AC69" s="166">
        <v>3582.9788019419998</v>
      </c>
      <c r="AD69" s="166">
        <v>0</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166">
        <v>0</v>
      </c>
      <c r="BD69" s="166">
        <v>0</v>
      </c>
      <c r="BE69" s="166">
        <v>0</v>
      </c>
      <c r="BF69" s="166">
        <v>0</v>
      </c>
      <c r="BG69" s="166">
        <v>0</v>
      </c>
      <c r="BH69" s="166">
        <v>0</v>
      </c>
      <c r="BI69" s="166">
        <v>0</v>
      </c>
      <c r="BJ69" s="166">
        <v>0</v>
      </c>
      <c r="BK69" s="166">
        <v>0</v>
      </c>
    </row>
    <row r="70" spans="2:63" x14ac:dyDescent="0.25">
      <c r="B70" s="170"/>
      <c r="C70" s="178" t="s">
        <v>294</v>
      </c>
      <c r="D70" s="166">
        <v>4031.916776969465</v>
      </c>
      <c r="E70" s="166">
        <v>6663.3697389999998</v>
      </c>
      <c r="F70" s="166">
        <v>5409.3448572714988</v>
      </c>
      <c r="G70" s="166">
        <v>4240.4287483999997</v>
      </c>
      <c r="H70" s="166">
        <v>1424.1733060200004</v>
      </c>
      <c r="I70" s="166">
        <v>525.56730656000036</v>
      </c>
      <c r="J70" s="166">
        <v>3043.5333824300001</v>
      </c>
      <c r="K70" s="166">
        <v>3082.6799999999994</v>
      </c>
      <c r="L70" s="166">
        <v>2000.7648001799998</v>
      </c>
      <c r="M70" s="166">
        <v>864.52823512619989</v>
      </c>
      <c r="N70" s="166">
        <v>4893.1846417100005</v>
      </c>
      <c r="O70" s="166">
        <v>1366.1880420000007</v>
      </c>
      <c r="P70" s="166">
        <v>2817.7803200100007</v>
      </c>
      <c r="Q70" s="166">
        <v>4898.8280364289139</v>
      </c>
      <c r="R70" s="166">
        <v>4590.9767056534802</v>
      </c>
      <c r="S70" s="166">
        <v>6084.0713187277452</v>
      </c>
      <c r="T70" s="166">
        <v>4389.4374312699993</v>
      </c>
      <c r="U70" s="166">
        <v>1920.703166214023</v>
      </c>
      <c r="V70" s="166">
        <v>5069.330565647012</v>
      </c>
      <c r="W70" s="166">
        <v>2218.4545363299999</v>
      </c>
      <c r="X70" s="166">
        <v>4527.4257375850011</v>
      </c>
      <c r="Y70" s="166">
        <v>4364.78627117</v>
      </c>
      <c r="Z70" s="166">
        <v>1283.4113498405675</v>
      </c>
      <c r="AA70" s="166">
        <v>424.45172664000006</v>
      </c>
      <c r="AB70" s="166">
        <v>926.31020398000021</v>
      </c>
      <c r="AC70" s="166">
        <v>1669.3424545429443</v>
      </c>
      <c r="AD70" s="166">
        <v>1018.94841906</v>
      </c>
      <c r="AE70" s="166">
        <v>8.8290000000000006</v>
      </c>
      <c r="AF70" s="166">
        <v>0</v>
      </c>
      <c r="AG70" s="166">
        <v>602.55452263999996</v>
      </c>
      <c r="AH70" s="166">
        <v>216.91126883499999</v>
      </c>
      <c r="AI70" s="166">
        <v>31.214189999999999</v>
      </c>
      <c r="AJ70" s="166">
        <v>573.98320489000014</v>
      </c>
      <c r="AK70" s="166">
        <v>666.90897999999993</v>
      </c>
      <c r="AL70" s="166">
        <v>261.24237270999998</v>
      </c>
      <c r="AM70" s="166">
        <v>0</v>
      </c>
      <c r="AN70" s="166">
        <v>1146.0116020381477</v>
      </c>
      <c r="AO70" s="166">
        <v>338.49581516000001</v>
      </c>
      <c r="AP70" s="166">
        <v>640.43278995000014</v>
      </c>
      <c r="AQ70" s="166">
        <v>118.33020955000001</v>
      </c>
      <c r="AR70" s="166">
        <v>0</v>
      </c>
      <c r="AS70" s="166">
        <v>14.15347328</v>
      </c>
      <c r="AT70" s="166">
        <v>22.5</v>
      </c>
      <c r="AU70" s="166">
        <v>104.51040211</v>
      </c>
      <c r="AV70" s="166">
        <v>123.75240531</v>
      </c>
      <c r="AW70" s="166">
        <v>300.80243115000002</v>
      </c>
      <c r="AX70" s="166">
        <v>339.05612764545111</v>
      </c>
      <c r="AY70" s="166">
        <v>146.38696351000004</v>
      </c>
      <c r="AZ70" s="166">
        <v>295.30500000000001</v>
      </c>
      <c r="BA70" s="166">
        <v>113.44426254146734</v>
      </c>
      <c r="BB70" s="166">
        <v>55.596499999999999</v>
      </c>
      <c r="BC70" s="166">
        <v>119.99473794999999</v>
      </c>
      <c r="BD70" s="166">
        <v>314.86110433000005</v>
      </c>
      <c r="BE70" s="166">
        <v>55.907390199999995</v>
      </c>
      <c r="BF70" s="166">
        <v>102.40444141</v>
      </c>
      <c r="BG70" s="166">
        <v>2.92E-2</v>
      </c>
      <c r="BH70" s="166">
        <v>414.49528427000001</v>
      </c>
      <c r="BI70" s="166">
        <v>401.98981571000007</v>
      </c>
      <c r="BJ70" s="166">
        <v>0</v>
      </c>
      <c r="BK70" s="166">
        <v>169.140714</v>
      </c>
    </row>
    <row r="71" spans="2:63" ht="31.5" x14ac:dyDescent="0.25">
      <c r="B71" s="171">
        <v>4</v>
      </c>
      <c r="C71" s="179" t="s">
        <v>295</v>
      </c>
      <c r="D71" s="166">
        <v>175991.90919671042</v>
      </c>
      <c r="E71" s="166">
        <v>229903.88632599998</v>
      </c>
      <c r="F71" s="166">
        <v>307703.55312565406</v>
      </c>
      <c r="G71" s="166">
        <v>172075.10230128001</v>
      </c>
      <c r="H71" s="166">
        <v>90059.747244344631</v>
      </c>
      <c r="I71" s="166">
        <v>157382.23438934126</v>
      </c>
      <c r="J71" s="166">
        <v>111549.8374588599</v>
      </c>
      <c r="K71" s="166">
        <v>154751.18935639999</v>
      </c>
      <c r="L71" s="166">
        <v>107278.2943260124</v>
      </c>
      <c r="M71" s="166">
        <v>123952.2053195138</v>
      </c>
      <c r="N71" s="166">
        <v>265590.48605440999</v>
      </c>
      <c r="O71" s="166">
        <v>132385.65781041002</v>
      </c>
      <c r="P71" s="166">
        <v>165917.34893233911</v>
      </c>
      <c r="Q71" s="166">
        <v>138682.41155626744</v>
      </c>
      <c r="R71" s="166">
        <v>186446.8357349312</v>
      </c>
      <c r="S71" s="166">
        <v>176384.98263922869</v>
      </c>
      <c r="T71" s="166">
        <v>273265.66136169404</v>
      </c>
      <c r="U71" s="166">
        <v>136233.12581804008</v>
      </c>
      <c r="V71" s="166">
        <v>153079.55214842549</v>
      </c>
      <c r="W71" s="166">
        <v>122721.10647383997</v>
      </c>
      <c r="X71" s="166">
        <v>180768.87321057089</v>
      </c>
      <c r="Y71" s="166">
        <v>151806.14766692006</v>
      </c>
      <c r="Z71" s="166">
        <v>150884.45592198978</v>
      </c>
      <c r="AA71" s="166">
        <v>86422.459126420013</v>
      </c>
      <c r="AB71" s="166">
        <v>92694.52189429196</v>
      </c>
      <c r="AC71" s="166">
        <v>145932.55064559137</v>
      </c>
      <c r="AD71" s="166">
        <v>39617.67326796001</v>
      </c>
      <c r="AE71" s="166">
        <v>412.88</v>
      </c>
      <c r="AF71" s="166">
        <v>3364.413</v>
      </c>
      <c r="AG71" s="166">
        <v>44103.404583056203</v>
      </c>
      <c r="AH71" s="166">
        <v>10564.714397553016</v>
      </c>
      <c r="AI71" s="166">
        <v>5287.8511865200053</v>
      </c>
      <c r="AJ71" s="166">
        <v>88966.721379628085</v>
      </c>
      <c r="AK71" s="166">
        <v>62354.109750000003</v>
      </c>
      <c r="AL71" s="166">
        <v>45562.198627860002</v>
      </c>
      <c r="AM71" s="166">
        <v>956.55352066000012</v>
      </c>
      <c r="AN71" s="166">
        <v>51147.909742886412</v>
      </c>
      <c r="AO71" s="166">
        <v>37933.323133380007</v>
      </c>
      <c r="AP71" s="166">
        <v>40063.579090443738</v>
      </c>
      <c r="AQ71" s="166">
        <v>3999.3574779999999</v>
      </c>
      <c r="AR71" s="166">
        <v>685.50388190000001</v>
      </c>
      <c r="AS71" s="166">
        <v>4228.7035165370999</v>
      </c>
      <c r="AT71" s="166">
        <v>2693.1469999999999</v>
      </c>
      <c r="AU71" s="166">
        <v>1371.6536915900001</v>
      </c>
      <c r="AV71" s="166">
        <v>2247.1808127799991</v>
      </c>
      <c r="AW71" s="166">
        <v>6749.9654792700067</v>
      </c>
      <c r="AX71" s="166">
        <v>9645.2273913400004</v>
      </c>
      <c r="AY71" s="166">
        <v>5637.8109669800006</v>
      </c>
      <c r="AZ71" s="166">
        <v>3402.337</v>
      </c>
      <c r="BA71" s="166">
        <v>3844.58915454</v>
      </c>
      <c r="BB71" s="166">
        <v>2883.1408701799996</v>
      </c>
      <c r="BC71" s="166">
        <v>10129.918884350003</v>
      </c>
      <c r="BD71" s="166">
        <v>5212.9349881119506</v>
      </c>
      <c r="BE71" s="166">
        <v>749.03671753000003</v>
      </c>
      <c r="BF71" s="166">
        <v>1623.90946371</v>
      </c>
      <c r="BG71" s="166">
        <v>1283.9082308</v>
      </c>
      <c r="BH71" s="166">
        <v>5955.3689299999996</v>
      </c>
      <c r="BI71" s="166">
        <v>14205.91131544</v>
      </c>
      <c r="BJ71" s="166">
        <v>10727.87983912</v>
      </c>
      <c r="BK71" s="166">
        <v>5557.5393100000001</v>
      </c>
    </row>
    <row r="72" spans="2:63" x14ac:dyDescent="0.25">
      <c r="B72" s="168"/>
      <c r="C72" s="169" t="s">
        <v>135</v>
      </c>
      <c r="D72" s="166">
        <v>175991.90919671042</v>
      </c>
      <c r="E72" s="166">
        <v>229895.36457999996</v>
      </c>
      <c r="F72" s="166">
        <v>307691.38003922405</v>
      </c>
      <c r="G72" s="166">
        <v>171605.95872930001</v>
      </c>
      <c r="H72" s="166">
        <v>89374.484522054627</v>
      </c>
      <c r="I72" s="166">
        <v>157251.09701934125</v>
      </c>
      <c r="J72" s="166">
        <v>111549.7574213599</v>
      </c>
      <c r="K72" s="166">
        <v>154579.10144639999</v>
      </c>
      <c r="L72" s="166">
        <v>107278.2943260124</v>
      </c>
      <c r="M72" s="166">
        <v>122681.0426195138</v>
      </c>
      <c r="N72" s="166">
        <v>265590.48605440999</v>
      </c>
      <c r="O72" s="166">
        <v>132322.85905383</v>
      </c>
      <c r="P72" s="166">
        <v>165917.34893233911</v>
      </c>
      <c r="Q72" s="166">
        <v>138537.76789560745</v>
      </c>
      <c r="R72" s="166">
        <v>186404.85573493119</v>
      </c>
      <c r="S72" s="166">
        <v>176384.98263922869</v>
      </c>
      <c r="T72" s="166">
        <v>273265.66136169404</v>
      </c>
      <c r="U72" s="166">
        <v>136208.22581804008</v>
      </c>
      <c r="V72" s="166">
        <v>152254.0368496255</v>
      </c>
      <c r="W72" s="166">
        <v>122537.31630283997</v>
      </c>
      <c r="X72" s="166">
        <v>180768.87321057089</v>
      </c>
      <c r="Y72" s="166">
        <v>151806.14766692006</v>
      </c>
      <c r="Z72" s="166">
        <v>150884.45592198978</v>
      </c>
      <c r="AA72" s="166">
        <v>86422.459126420013</v>
      </c>
      <c r="AB72" s="166">
        <v>92690.721894291957</v>
      </c>
      <c r="AC72" s="166">
        <v>145932.55064559137</v>
      </c>
      <c r="AD72" s="166">
        <v>39617.67326796001</v>
      </c>
      <c r="AE72" s="166">
        <v>412.88</v>
      </c>
      <c r="AF72" s="166">
        <v>3364.413</v>
      </c>
      <c r="AG72" s="166">
        <v>44103.404583056203</v>
      </c>
      <c r="AH72" s="166">
        <v>10564.714397553016</v>
      </c>
      <c r="AI72" s="166">
        <v>5287.8511865200053</v>
      </c>
      <c r="AJ72" s="166">
        <v>88966.721379628085</v>
      </c>
      <c r="AK72" s="166">
        <v>62354.109750000003</v>
      </c>
      <c r="AL72" s="166">
        <v>45562.198627860002</v>
      </c>
      <c r="AM72" s="166">
        <v>956.55352066000012</v>
      </c>
      <c r="AN72" s="166">
        <v>51147.909742886412</v>
      </c>
      <c r="AO72" s="166">
        <v>37933.323133380007</v>
      </c>
      <c r="AP72" s="166">
        <v>40063.579090443738</v>
      </c>
      <c r="AQ72" s="166">
        <v>3999.3574779999999</v>
      </c>
      <c r="AR72" s="166">
        <v>685.50388190000001</v>
      </c>
      <c r="AS72" s="166">
        <v>4228.7035165370999</v>
      </c>
      <c r="AT72" s="166">
        <v>2693.1469999999999</v>
      </c>
      <c r="AU72" s="166">
        <v>1371.6536915900001</v>
      </c>
      <c r="AV72" s="166">
        <v>2247.1808127799991</v>
      </c>
      <c r="AW72" s="166">
        <v>6749.9654792700067</v>
      </c>
      <c r="AX72" s="166">
        <v>9645.2273913400004</v>
      </c>
      <c r="AY72" s="166">
        <v>5637.8109669800006</v>
      </c>
      <c r="AZ72" s="166">
        <v>3402.337</v>
      </c>
      <c r="BA72" s="166">
        <v>3844.58915454</v>
      </c>
      <c r="BB72" s="166">
        <v>2883.1408701799996</v>
      </c>
      <c r="BC72" s="166">
        <v>10129.918884350003</v>
      </c>
      <c r="BD72" s="166">
        <v>5212.9349881119506</v>
      </c>
      <c r="BE72" s="166">
        <v>749.03671753000003</v>
      </c>
      <c r="BF72" s="166">
        <v>1623.90946371</v>
      </c>
      <c r="BG72" s="166">
        <v>1283.9082308</v>
      </c>
      <c r="BH72" s="166">
        <v>5955.3689299999996</v>
      </c>
      <c r="BI72" s="166">
        <v>14205.91131544</v>
      </c>
      <c r="BJ72" s="166">
        <v>10727.87983912</v>
      </c>
      <c r="BK72" s="166">
        <v>5557.5393100000001</v>
      </c>
    </row>
    <row r="73" spans="2:63" x14ac:dyDescent="0.25">
      <c r="B73" s="170"/>
      <c r="C73" s="135" t="s">
        <v>296</v>
      </c>
      <c r="D73" s="166">
        <v>169941.5889864027</v>
      </c>
      <c r="E73" s="166">
        <v>210683.74286799997</v>
      </c>
      <c r="F73" s="166">
        <v>297559.59592199005</v>
      </c>
      <c r="G73" s="166">
        <v>170611.08065706</v>
      </c>
      <c r="H73" s="166">
        <v>84424.484522054627</v>
      </c>
      <c r="I73" s="166">
        <v>149150.72678995124</v>
      </c>
      <c r="J73" s="166">
        <v>106168.2967410399</v>
      </c>
      <c r="K73" s="166">
        <v>143758.88999999998</v>
      </c>
      <c r="L73" s="166">
        <v>103924.7870102024</v>
      </c>
      <c r="M73" s="166">
        <v>118385.11013721379</v>
      </c>
      <c r="N73" s="166">
        <v>252253.49718595998</v>
      </c>
      <c r="O73" s="166">
        <v>132322.85905383</v>
      </c>
      <c r="P73" s="166">
        <v>159688.38781553911</v>
      </c>
      <c r="Q73" s="166">
        <v>131576.95248057746</v>
      </c>
      <c r="R73" s="166">
        <v>180029.02889542122</v>
      </c>
      <c r="S73" s="166">
        <v>176382.00370222866</v>
      </c>
      <c r="T73" s="166">
        <v>262898.76019116404</v>
      </c>
      <c r="U73" s="166">
        <v>132758.88573054009</v>
      </c>
      <c r="V73" s="166">
        <v>144218.66811307552</v>
      </c>
      <c r="W73" s="166">
        <v>119424.28801342998</v>
      </c>
      <c r="X73" s="166">
        <v>174725.11760568086</v>
      </c>
      <c r="Y73" s="166">
        <v>151806.14766692006</v>
      </c>
      <c r="Z73" s="166">
        <v>147939.0209330798</v>
      </c>
      <c r="AA73" s="166">
        <v>81473.832222200013</v>
      </c>
      <c r="AB73" s="166">
        <v>90310.72336157196</v>
      </c>
      <c r="AC73" s="166">
        <v>137706.95865614139</v>
      </c>
      <c r="AD73" s="166">
        <v>35163.202911560016</v>
      </c>
      <c r="AE73" s="166">
        <v>412.88</v>
      </c>
      <c r="AF73" s="166">
        <v>3364.413</v>
      </c>
      <c r="AG73" s="166">
        <v>40997.968261326212</v>
      </c>
      <c r="AH73" s="166">
        <v>10244.744626446516</v>
      </c>
      <c r="AI73" s="166">
        <v>4764.5619800400054</v>
      </c>
      <c r="AJ73" s="166">
        <v>85148.927819978082</v>
      </c>
      <c r="AK73" s="166">
        <v>59529.600039999998</v>
      </c>
      <c r="AL73" s="166">
        <v>43418.84664258</v>
      </c>
      <c r="AM73" s="166">
        <v>956.55352066000012</v>
      </c>
      <c r="AN73" s="166">
        <v>51147.909742886412</v>
      </c>
      <c r="AO73" s="166">
        <v>34528.856894430006</v>
      </c>
      <c r="AP73" s="166">
        <v>37584.969864933737</v>
      </c>
      <c r="AQ73" s="166">
        <v>3999.3574779999999</v>
      </c>
      <c r="AR73" s="166">
        <v>685.50388190000001</v>
      </c>
      <c r="AS73" s="166">
        <v>4228.7035165370999</v>
      </c>
      <c r="AT73" s="166">
        <v>2668.962</v>
      </c>
      <c r="AU73" s="166">
        <v>1206.5045615900001</v>
      </c>
      <c r="AV73" s="166">
        <v>2247.1808127799991</v>
      </c>
      <c r="AW73" s="166">
        <v>6046.9654792700067</v>
      </c>
      <c r="AX73" s="166">
        <v>9010.2273913400004</v>
      </c>
      <c r="AY73" s="166">
        <v>5242.3109669800006</v>
      </c>
      <c r="AZ73" s="166">
        <v>3397.259</v>
      </c>
      <c r="BA73" s="166">
        <v>3632.6824245399998</v>
      </c>
      <c r="BB73" s="166">
        <v>2883.1043946899995</v>
      </c>
      <c r="BC73" s="166">
        <v>10129.918884350003</v>
      </c>
      <c r="BD73" s="166">
        <v>5048.3109539505804</v>
      </c>
      <c r="BE73" s="166">
        <v>743.06619524000007</v>
      </c>
      <c r="BF73" s="166">
        <v>1009.6827410900001</v>
      </c>
      <c r="BG73" s="166">
        <v>1283.9082308</v>
      </c>
      <c r="BH73" s="166">
        <v>5567.4667800000007</v>
      </c>
      <c r="BI73" s="166">
        <v>13660.44213612</v>
      </c>
      <c r="BJ73" s="166">
        <v>9734.2477160700018</v>
      </c>
      <c r="BK73" s="166">
        <v>5153.3990700000004</v>
      </c>
    </row>
    <row r="74" spans="2:63" x14ac:dyDescent="0.25">
      <c r="B74" s="170"/>
      <c r="C74" s="135" t="s">
        <v>297</v>
      </c>
      <c r="D74" s="166">
        <v>6050.3202103077301</v>
      </c>
      <c r="E74" s="166">
        <v>16109.021712</v>
      </c>
      <c r="F74" s="166">
        <v>10131.78411723403</v>
      </c>
      <c r="G74" s="166">
        <v>994.87807223999994</v>
      </c>
      <c r="H74" s="166">
        <v>4950</v>
      </c>
      <c r="I74" s="166">
        <v>8059.2803309999999</v>
      </c>
      <c r="J74" s="166">
        <v>5381.4606803200004</v>
      </c>
      <c r="K74" s="166">
        <v>9951.4358339699993</v>
      </c>
      <c r="L74" s="166">
        <v>3067.6280719699998</v>
      </c>
      <c r="M74" s="166">
        <v>4101.4592823000003</v>
      </c>
      <c r="N74" s="166">
        <v>13336.988868449998</v>
      </c>
      <c r="O74" s="166">
        <v>0</v>
      </c>
      <c r="P74" s="166">
        <v>6228.9611168000001</v>
      </c>
      <c r="Q74" s="166">
        <v>6960.8154150299997</v>
      </c>
      <c r="R74" s="166">
        <v>6375.8268395099994</v>
      </c>
      <c r="S74" s="166">
        <v>2.9789370000000002</v>
      </c>
      <c r="T74" s="166">
        <v>10251.046170529999</v>
      </c>
      <c r="U74" s="166">
        <v>3449.3400875000007</v>
      </c>
      <c r="V74" s="166">
        <v>8035.3687365499991</v>
      </c>
      <c r="W74" s="166">
        <v>3113.0282894100005</v>
      </c>
      <c r="X74" s="166">
        <v>6043.7556048900005</v>
      </c>
      <c r="Y74" s="166">
        <v>0</v>
      </c>
      <c r="Z74" s="166">
        <v>2945.4349889099999</v>
      </c>
      <c r="AA74" s="166">
        <v>4711.9296334699993</v>
      </c>
      <c r="AB74" s="166">
        <v>2379.9985327200002</v>
      </c>
      <c r="AC74" s="166">
        <v>8225.5919894499984</v>
      </c>
      <c r="AD74" s="166">
        <v>4454.4703564000001</v>
      </c>
      <c r="AE74" s="166">
        <v>0</v>
      </c>
      <c r="AF74" s="166">
        <v>0</v>
      </c>
      <c r="AG74" s="166">
        <v>3102.0911327700005</v>
      </c>
      <c r="AH74" s="166">
        <v>319.96977110649993</v>
      </c>
      <c r="AI74" s="166">
        <v>523.28920647999996</v>
      </c>
      <c r="AJ74" s="166">
        <v>3817.7935596499997</v>
      </c>
      <c r="AK74" s="166">
        <v>2824.5097099999998</v>
      </c>
      <c r="AL74" s="166">
        <v>2143.35198528</v>
      </c>
      <c r="AM74" s="166">
        <v>0</v>
      </c>
      <c r="AN74" s="166">
        <v>0</v>
      </c>
      <c r="AO74" s="166">
        <v>3404.4662389500013</v>
      </c>
      <c r="AP74" s="166">
        <v>2478.6092255100002</v>
      </c>
      <c r="AQ74" s="166">
        <v>0</v>
      </c>
      <c r="AR74" s="166">
        <v>0</v>
      </c>
      <c r="AS74" s="166">
        <v>0</v>
      </c>
      <c r="AT74" s="166">
        <v>24.184999999999999</v>
      </c>
      <c r="AU74" s="166">
        <v>165.14913000000001</v>
      </c>
      <c r="AV74" s="166">
        <v>0</v>
      </c>
      <c r="AW74" s="166">
        <v>703</v>
      </c>
      <c r="AX74" s="166">
        <v>635</v>
      </c>
      <c r="AY74" s="166">
        <v>395.5</v>
      </c>
      <c r="AZ74" s="166">
        <v>5.0780000000000003</v>
      </c>
      <c r="BA74" s="166">
        <v>211.90673000000001</v>
      </c>
      <c r="BB74" s="166">
        <v>3.6475489999999999E-2</v>
      </c>
      <c r="BC74" s="166">
        <v>0</v>
      </c>
      <c r="BD74" s="166">
        <v>164.62403416136999</v>
      </c>
      <c r="BE74" s="166">
        <v>5.9705222899999999</v>
      </c>
      <c r="BF74" s="166">
        <v>614.22672261999992</v>
      </c>
      <c r="BG74" s="166">
        <v>0</v>
      </c>
      <c r="BH74" s="166">
        <v>387.90215000000001</v>
      </c>
      <c r="BI74" s="166">
        <v>545.46917931999997</v>
      </c>
      <c r="BJ74" s="166">
        <v>993.6321230499999</v>
      </c>
      <c r="BK74" s="166">
        <v>404.14024000000001</v>
      </c>
    </row>
    <row r="75" spans="2:63" x14ac:dyDescent="0.25">
      <c r="B75" s="170"/>
      <c r="C75" s="135" t="s">
        <v>298</v>
      </c>
      <c r="D75" s="166">
        <v>0</v>
      </c>
      <c r="E75" s="166">
        <v>3102.6</v>
      </c>
      <c r="F75" s="166">
        <v>0</v>
      </c>
      <c r="G75" s="166">
        <v>0</v>
      </c>
      <c r="H75" s="166">
        <v>0</v>
      </c>
      <c r="I75" s="166">
        <v>41.089898390000002</v>
      </c>
      <c r="J75" s="166">
        <v>0</v>
      </c>
      <c r="K75" s="166">
        <v>868.77561243000002</v>
      </c>
      <c r="L75" s="166">
        <v>285.87924383999996</v>
      </c>
      <c r="M75" s="166">
        <v>194.47319999999999</v>
      </c>
      <c r="N75" s="166">
        <v>0</v>
      </c>
      <c r="O75" s="166">
        <v>0</v>
      </c>
      <c r="P75" s="166">
        <v>0</v>
      </c>
      <c r="Q75" s="166">
        <v>0</v>
      </c>
      <c r="R75" s="166">
        <v>0</v>
      </c>
      <c r="S75" s="166">
        <v>0</v>
      </c>
      <c r="T75" s="166">
        <v>115.855</v>
      </c>
      <c r="U75" s="166">
        <v>0</v>
      </c>
      <c r="V75" s="166">
        <v>0</v>
      </c>
      <c r="W75" s="166">
        <v>0</v>
      </c>
      <c r="X75" s="166">
        <v>0</v>
      </c>
      <c r="Y75" s="166">
        <v>0</v>
      </c>
      <c r="Z75" s="166">
        <v>0</v>
      </c>
      <c r="AA75" s="166">
        <v>236.69727075</v>
      </c>
      <c r="AB75" s="166">
        <v>0</v>
      </c>
      <c r="AC75" s="166">
        <v>0</v>
      </c>
      <c r="AD75" s="166">
        <v>0</v>
      </c>
      <c r="AE75" s="166">
        <v>0</v>
      </c>
      <c r="AF75" s="166">
        <v>0</v>
      </c>
      <c r="AG75" s="166">
        <v>3.3451889599999998</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166">
        <v>0</v>
      </c>
      <c r="BD75" s="166">
        <v>0</v>
      </c>
      <c r="BE75" s="166">
        <v>0</v>
      </c>
      <c r="BF75" s="166">
        <v>0</v>
      </c>
      <c r="BG75" s="166">
        <v>0</v>
      </c>
      <c r="BH75" s="166">
        <v>0</v>
      </c>
      <c r="BI75" s="166">
        <v>0</v>
      </c>
      <c r="BJ75" s="166">
        <v>0</v>
      </c>
      <c r="BK75" s="166">
        <v>0</v>
      </c>
    </row>
    <row r="76" spans="2:63" x14ac:dyDescent="0.25">
      <c r="B76" s="180"/>
      <c r="C76" s="133" t="s">
        <v>299</v>
      </c>
      <c r="D76" s="166">
        <v>0</v>
      </c>
      <c r="E76" s="166">
        <v>8.5217460000000003</v>
      </c>
      <c r="F76" s="166">
        <v>12.17308643</v>
      </c>
      <c r="G76" s="166">
        <v>469.14357198000005</v>
      </c>
      <c r="H76" s="166">
        <v>685.26272228999994</v>
      </c>
      <c r="I76" s="166">
        <v>131.13736999999998</v>
      </c>
      <c r="J76" s="166">
        <v>8.0037499999999998E-2</v>
      </c>
      <c r="K76" s="166">
        <v>172.08790999999999</v>
      </c>
      <c r="L76" s="166">
        <v>0</v>
      </c>
      <c r="M76" s="166">
        <v>1271.1627000000001</v>
      </c>
      <c r="N76" s="166">
        <v>0</v>
      </c>
      <c r="O76" s="166">
        <v>62.798756579999996</v>
      </c>
      <c r="P76" s="166">
        <v>0</v>
      </c>
      <c r="Q76" s="166">
        <v>144.64366065999999</v>
      </c>
      <c r="R76" s="166">
        <v>41.98</v>
      </c>
      <c r="S76" s="166">
        <v>0</v>
      </c>
      <c r="T76" s="166">
        <v>0</v>
      </c>
      <c r="U76" s="166">
        <v>24.9</v>
      </c>
      <c r="V76" s="166">
        <v>825.51529879999975</v>
      </c>
      <c r="W76" s="166">
        <v>183.79017099999999</v>
      </c>
      <c r="X76" s="166">
        <v>0</v>
      </c>
      <c r="Y76" s="166">
        <v>0</v>
      </c>
      <c r="Z76" s="166">
        <v>0</v>
      </c>
      <c r="AA76" s="166">
        <v>0</v>
      </c>
      <c r="AB76" s="166">
        <v>3.8</v>
      </c>
      <c r="AC76" s="166">
        <v>0</v>
      </c>
      <c r="AD76" s="166">
        <v>0</v>
      </c>
      <c r="AE76" s="166">
        <v>0</v>
      </c>
      <c r="AF76" s="166">
        <v>0</v>
      </c>
      <c r="AG76" s="166">
        <v>0</v>
      </c>
      <c r="AH76" s="166">
        <v>0</v>
      </c>
      <c r="AI76" s="166">
        <v>0</v>
      </c>
      <c r="AJ76" s="166">
        <v>0</v>
      </c>
      <c r="AK76" s="166">
        <v>0</v>
      </c>
      <c r="AL76" s="166">
        <v>0</v>
      </c>
      <c r="AM76" s="166">
        <v>0</v>
      </c>
      <c r="AN76" s="166">
        <v>0</v>
      </c>
      <c r="AO76" s="166">
        <v>0</v>
      </c>
      <c r="AP76" s="166">
        <v>0</v>
      </c>
      <c r="AQ76" s="166">
        <v>0</v>
      </c>
      <c r="AR76" s="166">
        <v>0</v>
      </c>
      <c r="AS76" s="166">
        <v>0</v>
      </c>
      <c r="AT76" s="166">
        <v>0</v>
      </c>
      <c r="AU76" s="166">
        <v>0</v>
      </c>
      <c r="AV76" s="166">
        <v>0</v>
      </c>
      <c r="AW76" s="166">
        <v>0</v>
      </c>
      <c r="AX76" s="166">
        <v>0</v>
      </c>
      <c r="AY76" s="166">
        <v>0</v>
      </c>
      <c r="AZ76" s="166">
        <v>0</v>
      </c>
      <c r="BA76" s="166">
        <v>0</v>
      </c>
      <c r="BB76" s="166">
        <v>0</v>
      </c>
      <c r="BC76" s="166">
        <v>0</v>
      </c>
      <c r="BD76" s="166">
        <v>0</v>
      </c>
      <c r="BE76" s="166">
        <v>0</v>
      </c>
      <c r="BF76" s="166">
        <v>0</v>
      </c>
      <c r="BG76" s="166">
        <v>0</v>
      </c>
      <c r="BH76" s="166">
        <v>0</v>
      </c>
      <c r="BI76" s="166">
        <v>0</v>
      </c>
      <c r="BJ76" s="166">
        <v>0</v>
      </c>
      <c r="BK76" s="166">
        <v>0</v>
      </c>
    </row>
    <row r="77" spans="2:63" x14ac:dyDescent="0.25">
      <c r="B77" s="170"/>
      <c r="C77" s="135" t="s">
        <v>300</v>
      </c>
      <c r="D77" s="166">
        <v>0</v>
      </c>
      <c r="E77" s="166">
        <v>8.5068570000000001</v>
      </c>
      <c r="F77" s="166">
        <v>0.660659</v>
      </c>
      <c r="G77" s="166">
        <v>469.14357198000005</v>
      </c>
      <c r="H77" s="166">
        <v>685.26272228999994</v>
      </c>
      <c r="I77" s="166">
        <v>107.61009999999999</v>
      </c>
      <c r="J77" s="166">
        <v>0</v>
      </c>
      <c r="K77" s="166">
        <v>172.08790999999999</v>
      </c>
      <c r="L77" s="166">
        <v>0</v>
      </c>
      <c r="M77" s="166">
        <v>0</v>
      </c>
      <c r="N77" s="166">
        <v>0</v>
      </c>
      <c r="O77" s="166">
        <v>62.798756579999996</v>
      </c>
      <c r="P77" s="166">
        <v>0</v>
      </c>
      <c r="Q77" s="166">
        <v>144.64366065999999</v>
      </c>
      <c r="R77" s="166">
        <v>41.98</v>
      </c>
      <c r="S77" s="166">
        <v>0</v>
      </c>
      <c r="T77" s="166">
        <v>0</v>
      </c>
      <c r="U77" s="166">
        <v>24.9</v>
      </c>
      <c r="V77" s="166">
        <v>825.51529879999975</v>
      </c>
      <c r="W77" s="166">
        <v>183.79017099999999</v>
      </c>
      <c r="X77" s="166">
        <v>0</v>
      </c>
      <c r="Y77" s="166">
        <v>0</v>
      </c>
      <c r="Z77" s="166">
        <v>0</v>
      </c>
      <c r="AA77" s="166">
        <v>0</v>
      </c>
      <c r="AB77" s="166">
        <v>3.8</v>
      </c>
      <c r="AC77" s="166">
        <v>0</v>
      </c>
      <c r="AD77" s="166">
        <v>0</v>
      </c>
      <c r="AE77" s="166">
        <v>0</v>
      </c>
      <c r="AF77" s="166">
        <v>0</v>
      </c>
      <c r="AG77" s="166">
        <v>0</v>
      </c>
      <c r="AH77" s="166">
        <v>0</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166">
        <v>0</v>
      </c>
      <c r="BD77" s="166">
        <v>0</v>
      </c>
      <c r="BE77" s="166">
        <v>0</v>
      </c>
      <c r="BF77" s="166">
        <v>0</v>
      </c>
      <c r="BG77" s="166">
        <v>0</v>
      </c>
      <c r="BH77" s="166">
        <v>0</v>
      </c>
      <c r="BI77" s="166">
        <v>0</v>
      </c>
      <c r="BJ77" s="166">
        <v>0</v>
      </c>
      <c r="BK77" s="166">
        <v>0</v>
      </c>
    </row>
    <row r="78" spans="2:63" x14ac:dyDescent="0.25">
      <c r="B78" s="170"/>
      <c r="C78" s="135" t="s">
        <v>301</v>
      </c>
      <c r="D78" s="166">
        <v>0</v>
      </c>
      <c r="E78" s="166">
        <v>1.4888999999999999E-2</v>
      </c>
      <c r="F78" s="166">
        <v>11.512427429999999</v>
      </c>
      <c r="G78" s="166">
        <v>0</v>
      </c>
      <c r="H78" s="166">
        <v>0</v>
      </c>
      <c r="I78" s="166">
        <v>23.527270000000001</v>
      </c>
      <c r="J78" s="166">
        <v>8.0037499999999998E-2</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166">
        <v>0</v>
      </c>
      <c r="BD78" s="166">
        <v>0</v>
      </c>
      <c r="BE78" s="166">
        <v>0</v>
      </c>
      <c r="BF78" s="166">
        <v>0</v>
      </c>
      <c r="BG78" s="166">
        <v>0</v>
      </c>
      <c r="BH78" s="166">
        <v>0</v>
      </c>
      <c r="BI78" s="166">
        <v>0</v>
      </c>
      <c r="BJ78" s="166">
        <v>0</v>
      </c>
      <c r="BK78" s="166">
        <v>0</v>
      </c>
    </row>
    <row r="79" spans="2:63" x14ac:dyDescent="0.25">
      <c r="B79" s="170"/>
      <c r="C79" s="135" t="s">
        <v>302</v>
      </c>
      <c r="D79" s="166">
        <v>0</v>
      </c>
      <c r="E79" s="166">
        <v>0</v>
      </c>
      <c r="F79" s="166">
        <v>0</v>
      </c>
      <c r="G79" s="166">
        <v>0</v>
      </c>
      <c r="H79" s="166">
        <v>0</v>
      </c>
      <c r="I79" s="166">
        <v>0</v>
      </c>
      <c r="J79" s="166">
        <v>0</v>
      </c>
      <c r="K79" s="166">
        <v>0</v>
      </c>
      <c r="L79" s="166">
        <v>0</v>
      </c>
      <c r="M79" s="166">
        <v>1271.1627000000001</v>
      </c>
      <c r="N79" s="166">
        <v>0</v>
      </c>
      <c r="O79" s="166">
        <v>0</v>
      </c>
      <c r="P79" s="166">
        <v>0</v>
      </c>
      <c r="Q79" s="166">
        <v>0</v>
      </c>
      <c r="R79" s="166">
        <v>0</v>
      </c>
      <c r="S79" s="166">
        <v>0</v>
      </c>
      <c r="T79" s="166">
        <v>0</v>
      </c>
      <c r="U79" s="166">
        <v>0</v>
      </c>
      <c r="V79" s="166">
        <v>0</v>
      </c>
      <c r="W79" s="166">
        <v>0</v>
      </c>
      <c r="X79" s="166">
        <v>0</v>
      </c>
      <c r="Y79" s="166">
        <v>0</v>
      </c>
      <c r="Z79" s="166">
        <v>0</v>
      </c>
      <c r="AA79" s="166">
        <v>0</v>
      </c>
      <c r="AB79" s="166">
        <v>0</v>
      </c>
      <c r="AC79" s="166">
        <v>0</v>
      </c>
      <c r="AD79" s="166">
        <v>0</v>
      </c>
      <c r="AE79" s="166">
        <v>0</v>
      </c>
      <c r="AF79" s="166">
        <v>0</v>
      </c>
      <c r="AG79" s="166">
        <v>0</v>
      </c>
      <c r="AH79" s="166">
        <v>0</v>
      </c>
      <c r="AI79" s="166">
        <v>0</v>
      </c>
      <c r="AJ79" s="166">
        <v>0</v>
      </c>
      <c r="AK79" s="166">
        <v>0</v>
      </c>
      <c r="AL79" s="166">
        <v>0</v>
      </c>
      <c r="AM79" s="166">
        <v>0</v>
      </c>
      <c r="AN79" s="166">
        <v>0</v>
      </c>
      <c r="AO79" s="166">
        <v>0</v>
      </c>
      <c r="AP79" s="166">
        <v>0</v>
      </c>
      <c r="AQ79" s="166">
        <v>0</v>
      </c>
      <c r="AR79" s="166">
        <v>0</v>
      </c>
      <c r="AS79" s="166">
        <v>0</v>
      </c>
      <c r="AT79" s="166">
        <v>0</v>
      </c>
      <c r="AU79" s="166">
        <v>0</v>
      </c>
      <c r="AV79" s="166">
        <v>0</v>
      </c>
      <c r="AW79" s="166">
        <v>0</v>
      </c>
      <c r="AX79" s="166">
        <v>0</v>
      </c>
      <c r="AY79" s="166">
        <v>0</v>
      </c>
      <c r="AZ79" s="166">
        <v>0</v>
      </c>
      <c r="BA79" s="166">
        <v>0</v>
      </c>
      <c r="BB79" s="166">
        <v>0</v>
      </c>
      <c r="BC79" s="166">
        <v>0</v>
      </c>
      <c r="BD79" s="166">
        <v>0</v>
      </c>
      <c r="BE79" s="166">
        <v>0</v>
      </c>
      <c r="BF79" s="166">
        <v>0</v>
      </c>
      <c r="BG79" s="166">
        <v>0</v>
      </c>
      <c r="BH79" s="166">
        <v>0</v>
      </c>
      <c r="BI79" s="166">
        <v>0</v>
      </c>
      <c r="BJ79" s="166">
        <v>0</v>
      </c>
      <c r="BK79" s="166">
        <v>0</v>
      </c>
    </row>
    <row r="80" spans="2:63" x14ac:dyDescent="0.25">
      <c r="B80" s="171">
        <v>5</v>
      </c>
      <c r="C80" s="133" t="s">
        <v>303</v>
      </c>
      <c r="D80" s="166">
        <v>0</v>
      </c>
      <c r="E80" s="166">
        <v>0</v>
      </c>
      <c r="F80" s="166">
        <v>985.20452507999994</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0</v>
      </c>
      <c r="AR80" s="166">
        <v>0</v>
      </c>
      <c r="AS80" s="166">
        <v>0</v>
      </c>
      <c r="AT80" s="166">
        <v>0</v>
      </c>
      <c r="AU80" s="166">
        <v>0</v>
      </c>
      <c r="AV80" s="166">
        <v>0</v>
      </c>
      <c r="AW80" s="166">
        <v>0</v>
      </c>
      <c r="AX80" s="166">
        <v>0</v>
      </c>
      <c r="AY80" s="166">
        <v>0</v>
      </c>
      <c r="AZ80" s="166">
        <v>0</v>
      </c>
      <c r="BA80" s="166">
        <v>0</v>
      </c>
      <c r="BB80" s="166">
        <v>0</v>
      </c>
      <c r="BC80" s="166">
        <v>0</v>
      </c>
      <c r="BD80" s="166">
        <v>0</v>
      </c>
      <c r="BE80" s="166">
        <v>0</v>
      </c>
      <c r="BF80" s="166">
        <v>0</v>
      </c>
      <c r="BG80" s="166">
        <v>0</v>
      </c>
      <c r="BH80" s="166">
        <v>0</v>
      </c>
      <c r="BI80" s="166">
        <v>0</v>
      </c>
      <c r="BJ80" s="166">
        <v>0</v>
      </c>
      <c r="BK80" s="166">
        <v>0</v>
      </c>
    </row>
    <row r="81" spans="2:63" x14ac:dyDescent="0.25">
      <c r="B81" s="170"/>
      <c r="C81" s="135" t="s">
        <v>304</v>
      </c>
      <c r="D81" s="166">
        <v>0</v>
      </c>
      <c r="E81" s="166">
        <v>0</v>
      </c>
      <c r="F81" s="166">
        <v>985.20452507999994</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0</v>
      </c>
      <c r="AR81" s="166">
        <v>0</v>
      </c>
      <c r="AS81" s="166">
        <v>0</v>
      </c>
      <c r="AT81" s="166">
        <v>0</v>
      </c>
      <c r="AU81" s="166">
        <v>0</v>
      </c>
      <c r="AV81" s="166">
        <v>0</v>
      </c>
      <c r="AW81" s="166">
        <v>0</v>
      </c>
      <c r="AX81" s="166">
        <v>0</v>
      </c>
      <c r="AY81" s="166">
        <v>0</v>
      </c>
      <c r="AZ81" s="166">
        <v>0</v>
      </c>
      <c r="BA81" s="166">
        <v>0</v>
      </c>
      <c r="BB81" s="166">
        <v>0</v>
      </c>
      <c r="BC81" s="166">
        <v>0</v>
      </c>
      <c r="BD81" s="166">
        <v>0</v>
      </c>
      <c r="BE81" s="166">
        <v>0</v>
      </c>
      <c r="BF81" s="166">
        <v>0</v>
      </c>
      <c r="BG81" s="166">
        <v>0</v>
      </c>
      <c r="BH81" s="166">
        <v>0</v>
      </c>
      <c r="BI81" s="166">
        <v>0</v>
      </c>
      <c r="BJ81" s="166">
        <v>0</v>
      </c>
      <c r="BK81" s="166">
        <v>0</v>
      </c>
    </row>
    <row r="82" spans="2:63" x14ac:dyDescent="0.25">
      <c r="B82" s="170"/>
      <c r="C82" s="135" t="s">
        <v>305</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166">
        <v>0</v>
      </c>
      <c r="BD82" s="166">
        <v>0</v>
      </c>
      <c r="BE82" s="166">
        <v>0</v>
      </c>
      <c r="BF82" s="166">
        <v>0</v>
      </c>
      <c r="BG82" s="166">
        <v>0</v>
      </c>
      <c r="BH82" s="166">
        <v>0</v>
      </c>
      <c r="BI82" s="166">
        <v>0</v>
      </c>
      <c r="BJ82" s="166">
        <v>0</v>
      </c>
      <c r="BK82" s="166">
        <v>0</v>
      </c>
    </row>
    <row r="83" spans="2:63" x14ac:dyDescent="0.25">
      <c r="B83" s="171">
        <v>6</v>
      </c>
      <c r="C83" s="133" t="s">
        <v>141</v>
      </c>
      <c r="D83" s="166">
        <v>12293.32947137</v>
      </c>
      <c r="E83" s="166">
        <v>3816.6699229999995</v>
      </c>
      <c r="F83" s="166">
        <v>3312.5758262199997</v>
      </c>
      <c r="G83" s="166">
        <v>6597.4706784800001</v>
      </c>
      <c r="H83" s="166">
        <v>616.06926113999987</v>
      </c>
      <c r="I83" s="166">
        <v>2629.6660605900001</v>
      </c>
      <c r="J83" s="166">
        <v>2540.2320387800005</v>
      </c>
      <c r="K83" s="166">
        <v>2772.1374678319994</v>
      </c>
      <c r="L83" s="166">
        <v>2153.5618352000001</v>
      </c>
      <c r="M83" s="166">
        <v>2121.8229529099995</v>
      </c>
      <c r="N83" s="166">
        <v>3314.5157060899992</v>
      </c>
      <c r="O83" s="166">
        <v>1719.1842140019999</v>
      </c>
      <c r="P83" s="166">
        <v>2778.7971262099995</v>
      </c>
      <c r="Q83" s="166">
        <v>2728.9375185999997</v>
      </c>
      <c r="R83" s="166">
        <v>5043.2913399447707</v>
      </c>
      <c r="S83" s="166">
        <v>1877.2970200500001</v>
      </c>
      <c r="T83" s="166">
        <v>5401.2095044199996</v>
      </c>
      <c r="U83" s="166">
        <v>5407.1927089420469</v>
      </c>
      <c r="V83" s="166">
        <v>2358.89360893</v>
      </c>
      <c r="W83" s="166">
        <v>1789.1006199400001</v>
      </c>
      <c r="X83" s="166">
        <v>1906.5102308799999</v>
      </c>
      <c r="Y83" s="166">
        <v>4074.0380975100002</v>
      </c>
      <c r="Z83" s="166">
        <v>2864.7320492261306</v>
      </c>
      <c r="AA83" s="166">
        <v>1327.7788418100001</v>
      </c>
      <c r="AB83" s="166">
        <v>1554.3792475099999</v>
      </c>
      <c r="AC83" s="166">
        <v>1443.7077682199999</v>
      </c>
      <c r="AD83" s="166">
        <v>648.10713398000007</v>
      </c>
      <c r="AE83" s="166">
        <v>21.658000000000001</v>
      </c>
      <c r="AF83" s="166">
        <v>133.565</v>
      </c>
      <c r="AG83" s="166">
        <v>444.7745604399999</v>
      </c>
      <c r="AH83" s="166">
        <v>286.33533592999999</v>
      </c>
      <c r="AI83" s="166">
        <v>31.864372489999997</v>
      </c>
      <c r="AJ83" s="166">
        <v>1044.3323443700001</v>
      </c>
      <c r="AK83" s="166">
        <v>525.80846999999994</v>
      </c>
      <c r="AL83" s="166">
        <v>676.58469021000008</v>
      </c>
      <c r="AM83" s="166">
        <v>39.999014600000002</v>
      </c>
      <c r="AN83" s="166">
        <v>978.79986143999975</v>
      </c>
      <c r="AO83" s="166">
        <v>573.03050197999994</v>
      </c>
      <c r="AP83" s="166">
        <v>652.94932449999999</v>
      </c>
      <c r="AQ83" s="166">
        <v>224.07364049999995</v>
      </c>
      <c r="AR83" s="166">
        <v>23.884347909999999</v>
      </c>
      <c r="AS83" s="166">
        <v>83.600935230000005</v>
      </c>
      <c r="AT83" s="166">
        <v>32.417000000000002</v>
      </c>
      <c r="AU83" s="166">
        <v>64.165904760000004</v>
      </c>
      <c r="AV83" s="166">
        <v>25.940012970000002</v>
      </c>
      <c r="AW83" s="166">
        <v>99.248747510000001</v>
      </c>
      <c r="AX83" s="166">
        <v>465.10859439999996</v>
      </c>
      <c r="AY83" s="166">
        <v>109.09630806</v>
      </c>
      <c r="AZ83" s="166">
        <v>200.19200000000001</v>
      </c>
      <c r="BA83" s="166">
        <v>156.43470148</v>
      </c>
      <c r="BB83" s="166">
        <v>35.073215099999999</v>
      </c>
      <c r="BC83" s="166">
        <v>194.19849841999999</v>
      </c>
      <c r="BD83" s="166">
        <v>156.37695000000002</v>
      </c>
      <c r="BE83" s="166">
        <v>168.87609169000001</v>
      </c>
      <c r="BF83" s="166">
        <v>58.966711809999993</v>
      </c>
      <c r="BG83" s="166">
        <v>79.73199080000002</v>
      </c>
      <c r="BH83" s="166">
        <v>158.39190597720759</v>
      </c>
      <c r="BI83" s="166">
        <v>289.21594490999996</v>
      </c>
      <c r="BJ83" s="166">
        <v>196.13058361999998</v>
      </c>
      <c r="BK83" s="166">
        <v>265.27277903999999</v>
      </c>
    </row>
    <row r="84" spans="2:63" x14ac:dyDescent="0.25">
      <c r="B84" s="171">
        <v>7</v>
      </c>
      <c r="C84" s="133" t="s">
        <v>142</v>
      </c>
      <c r="D84" s="166">
        <v>18856.637089200529</v>
      </c>
      <c r="E84" s="166">
        <v>20900.711299999999</v>
      </c>
      <c r="F84" s="166">
        <v>31478.450735824939</v>
      </c>
      <c r="G84" s="166">
        <v>23193.584248809457</v>
      </c>
      <c r="H84" s="166">
        <v>3674.760469834137</v>
      </c>
      <c r="I84" s="166">
        <v>7533.3040883100002</v>
      </c>
      <c r="J84" s="166">
        <v>7614.7334560975924</v>
      </c>
      <c r="K84" s="166">
        <v>7257.7027416500005</v>
      </c>
      <c r="L84" s="166">
        <v>2607.5144796398163</v>
      </c>
      <c r="M84" s="166">
        <v>4160.6667252941916</v>
      </c>
      <c r="N84" s="166">
        <v>19338.485135169638</v>
      </c>
      <c r="O84" s="166">
        <v>8242.9221189741365</v>
      </c>
      <c r="P84" s="166">
        <v>9012.9871256670012</v>
      </c>
      <c r="Q84" s="166">
        <v>6236.1482357080986</v>
      </c>
      <c r="R84" s="166">
        <v>16349.412443361007</v>
      </c>
      <c r="S84" s="166">
        <v>31244.700435221337</v>
      </c>
      <c r="T84" s="166">
        <v>10510.334449112546</v>
      </c>
      <c r="U84" s="166">
        <v>7206.2634346116529</v>
      </c>
      <c r="V84" s="166">
        <v>9467.7601323774124</v>
      </c>
      <c r="W84" s="166">
        <v>6899.197204267929</v>
      </c>
      <c r="X84" s="166">
        <v>20313.456835205343</v>
      </c>
      <c r="Y84" s="166">
        <v>12516.215740891192</v>
      </c>
      <c r="Z84" s="166">
        <v>8874.6510362625831</v>
      </c>
      <c r="AA84" s="166">
        <v>8161.0816417199958</v>
      </c>
      <c r="AB84" s="166">
        <v>5390.2585001770003</v>
      </c>
      <c r="AC84" s="166">
        <v>8511.2539769028062</v>
      </c>
      <c r="AD84" s="166">
        <v>1520.5698001199999</v>
      </c>
      <c r="AE84" s="166">
        <v>134.268</v>
      </c>
      <c r="AF84" s="166">
        <v>178.04599999999999</v>
      </c>
      <c r="AG84" s="166">
        <v>1790.9217590075</v>
      </c>
      <c r="AH84" s="166">
        <v>403.17411227136546</v>
      </c>
      <c r="AI84" s="166">
        <v>286.62414517909093</v>
      </c>
      <c r="AJ84" s="166">
        <v>3354.9710339672033</v>
      </c>
      <c r="AK84" s="166">
        <v>689.37142999999992</v>
      </c>
      <c r="AL84" s="166">
        <v>312.55363574548352</v>
      </c>
      <c r="AM84" s="166">
        <v>89.832726970000024</v>
      </c>
      <c r="AN84" s="166">
        <v>2183.5150251587152</v>
      </c>
      <c r="AO84" s="166">
        <v>2080.4134600287998</v>
      </c>
      <c r="AP84" s="166">
        <v>2853.7786584760129</v>
      </c>
      <c r="AQ84" s="166">
        <v>124.65850596000001</v>
      </c>
      <c r="AR84" s="166">
        <v>41.803709939999997</v>
      </c>
      <c r="AS84" s="166">
        <v>329.33733145999997</v>
      </c>
      <c r="AT84" s="166">
        <v>139.797</v>
      </c>
      <c r="AU84" s="166">
        <v>573.62075677233054</v>
      </c>
      <c r="AV84" s="166">
        <v>5171.1433043100005</v>
      </c>
      <c r="AW84" s="166">
        <v>702.56270757787468</v>
      </c>
      <c r="AX84" s="166">
        <v>947.65933407166665</v>
      </c>
      <c r="AY84" s="166">
        <v>182.79084143848837</v>
      </c>
      <c r="AZ84" s="166">
        <v>122.965</v>
      </c>
      <c r="BA84" s="166">
        <v>185.97892075000004</v>
      </c>
      <c r="BB84" s="166">
        <v>164.6648059394</v>
      </c>
      <c r="BC84" s="166">
        <v>377.39499760000001</v>
      </c>
      <c r="BD84" s="166">
        <v>74.094030195697513</v>
      </c>
      <c r="BE84" s="166">
        <v>29.747142360000002</v>
      </c>
      <c r="BF84" s="166">
        <v>103.15161759000001</v>
      </c>
      <c r="BG84" s="166">
        <v>2792.8605415999996</v>
      </c>
      <c r="BH84" s="166">
        <v>374.41163504560598</v>
      </c>
      <c r="BI84" s="166">
        <v>648.03752986000006</v>
      </c>
      <c r="BJ84" s="166">
        <v>725.17845264999994</v>
      </c>
      <c r="BK84" s="166">
        <v>346.24965933999999</v>
      </c>
    </row>
    <row r="85" spans="2:63" x14ac:dyDescent="0.25">
      <c r="B85" s="181"/>
      <c r="C85" s="182" t="s">
        <v>306</v>
      </c>
      <c r="D85" s="166">
        <v>0</v>
      </c>
      <c r="E85" s="166">
        <v>10136.695067000001</v>
      </c>
      <c r="F85" s="166">
        <v>6311.1568384099955</v>
      </c>
      <c r="G85" s="166">
        <v>5482.5278603949882</v>
      </c>
      <c r="H85" s="166">
        <v>1092.1357386382306</v>
      </c>
      <c r="I85" s="166">
        <v>3367.2000453800001</v>
      </c>
      <c r="J85" s="166">
        <v>1883.6823293626001</v>
      </c>
      <c r="K85" s="166">
        <v>2256.1122422100002</v>
      </c>
      <c r="L85" s="166">
        <v>0</v>
      </c>
      <c r="M85" s="166">
        <v>292.88818592999996</v>
      </c>
      <c r="N85" s="166">
        <v>4145.6342417599953</v>
      </c>
      <c r="O85" s="166">
        <v>2108.5156584763599</v>
      </c>
      <c r="P85" s="166">
        <v>374.68620694549998</v>
      </c>
      <c r="Q85" s="166">
        <v>18.853306340000003</v>
      </c>
      <c r="R85" s="166">
        <v>2971.9100948699943</v>
      </c>
      <c r="S85" s="166">
        <v>2324.7212095200016</v>
      </c>
      <c r="T85" s="166">
        <v>4248.7993966971217</v>
      </c>
      <c r="U85" s="166">
        <v>1748.3376025671118</v>
      </c>
      <c r="V85" s="166">
        <v>3450.7281192999994</v>
      </c>
      <c r="W85" s="166">
        <v>2078.0332017329956</v>
      </c>
      <c r="X85" s="166">
        <v>3699.4067557675139</v>
      </c>
      <c r="Y85" s="166">
        <v>3850.6706619580009</v>
      </c>
      <c r="Z85" s="166">
        <v>3037.5463369999925</v>
      </c>
      <c r="AA85" s="166">
        <v>1596.1663251600003</v>
      </c>
      <c r="AB85" s="166">
        <v>1877.9619970270007</v>
      </c>
      <c r="AC85" s="166">
        <v>2704.1992678410006</v>
      </c>
      <c r="AD85" s="166">
        <v>1027.3382947399998</v>
      </c>
      <c r="AE85" s="166">
        <v>12.381</v>
      </c>
      <c r="AF85" s="166">
        <v>0</v>
      </c>
      <c r="AG85" s="166">
        <v>152.11470544000002</v>
      </c>
      <c r="AH85" s="166">
        <v>132.01818106849984</v>
      </c>
      <c r="AI85" s="166">
        <v>56.672956220000025</v>
      </c>
      <c r="AJ85" s="166">
        <v>1028.6184264872029</v>
      </c>
      <c r="AK85" s="166">
        <v>0</v>
      </c>
      <c r="AL85" s="166">
        <v>0</v>
      </c>
      <c r="AM85" s="166">
        <v>46.845906750000005</v>
      </c>
      <c r="AN85" s="166">
        <v>524.95824873521474</v>
      </c>
      <c r="AO85" s="166">
        <v>551.43493836879998</v>
      </c>
      <c r="AP85" s="166">
        <v>931.34081389599885</v>
      </c>
      <c r="AQ85" s="166">
        <v>0</v>
      </c>
      <c r="AR85" s="166">
        <v>0</v>
      </c>
      <c r="AS85" s="166">
        <v>69.077306219999983</v>
      </c>
      <c r="AT85" s="166">
        <v>31.63</v>
      </c>
      <c r="AU85" s="166">
        <v>501.23076790999994</v>
      </c>
      <c r="AV85" s="166">
        <v>4661.8690001600007</v>
      </c>
      <c r="AW85" s="166">
        <v>391.25813799000025</v>
      </c>
      <c r="AX85" s="166">
        <v>0</v>
      </c>
      <c r="AY85" s="166">
        <v>105.5954907</v>
      </c>
      <c r="AZ85" s="166">
        <v>0</v>
      </c>
      <c r="BA85" s="166">
        <v>68.814016780000003</v>
      </c>
      <c r="BB85" s="166">
        <v>94.693900279999994</v>
      </c>
      <c r="BC85" s="166">
        <v>209.10623999999999</v>
      </c>
      <c r="BD85" s="166">
        <v>0</v>
      </c>
      <c r="BE85" s="166">
        <v>1.1767761799999998</v>
      </c>
      <c r="BF85" s="166">
        <v>31.061981000000007</v>
      </c>
      <c r="BG85" s="166">
        <v>2742.8763912999998</v>
      </c>
      <c r="BH85" s="166">
        <v>148.13713465000004</v>
      </c>
      <c r="BI85" s="166">
        <v>255.52592038</v>
      </c>
      <c r="BJ85" s="166">
        <v>226.40883819999999</v>
      </c>
      <c r="BK85" s="166">
        <v>121.62950190000001</v>
      </c>
    </row>
    <row r="86" spans="2:63" x14ac:dyDescent="0.25">
      <c r="B86" s="181"/>
      <c r="C86" s="135" t="s">
        <v>307</v>
      </c>
      <c r="D86" s="166">
        <v>0</v>
      </c>
      <c r="E86" s="166">
        <v>7304.9730100000006</v>
      </c>
      <c r="F86" s="166">
        <v>3755.3083699799949</v>
      </c>
      <c r="G86" s="166">
        <v>4086.6237580949887</v>
      </c>
      <c r="H86" s="166">
        <v>781.74766314363399</v>
      </c>
      <c r="I86" s="166">
        <v>2760.9495670000001</v>
      </c>
      <c r="J86" s="166">
        <v>1235.8433802326001</v>
      </c>
      <c r="K86" s="166">
        <v>1027.6400000000001</v>
      </c>
      <c r="L86" s="166">
        <v>0</v>
      </c>
      <c r="M86" s="166">
        <v>0</v>
      </c>
      <c r="N86" s="166">
        <v>1902.8422528499996</v>
      </c>
      <c r="O86" s="166">
        <v>1756.72350668636</v>
      </c>
      <c r="P86" s="166">
        <v>0</v>
      </c>
      <c r="Q86" s="166">
        <v>0</v>
      </c>
      <c r="R86" s="166">
        <v>1559.0123055699937</v>
      </c>
      <c r="S86" s="166">
        <v>1319.6514594700009</v>
      </c>
      <c r="T86" s="166">
        <v>0</v>
      </c>
      <c r="U86" s="166">
        <v>607.24673412631307</v>
      </c>
      <c r="V86" s="166">
        <v>2383.2842596840023</v>
      </c>
      <c r="W86" s="166">
        <v>1140.8490863159973</v>
      </c>
      <c r="X86" s="166">
        <v>2405.6635356675156</v>
      </c>
      <c r="Y86" s="166">
        <v>2119.6397202690009</v>
      </c>
      <c r="Z86" s="166">
        <v>1638.6578875199973</v>
      </c>
      <c r="AA86" s="166">
        <v>1081.5601367300005</v>
      </c>
      <c r="AB86" s="166">
        <v>1368.3453923570005</v>
      </c>
      <c r="AC86" s="166">
        <v>1527.4405486020014</v>
      </c>
      <c r="AD86" s="166">
        <v>0</v>
      </c>
      <c r="AE86" s="166">
        <v>0</v>
      </c>
      <c r="AF86" s="166">
        <v>0</v>
      </c>
      <c r="AG86" s="166">
        <v>0</v>
      </c>
      <c r="AH86" s="166">
        <v>90.38236239499993</v>
      </c>
      <c r="AI86" s="166">
        <v>8.6822356500000186</v>
      </c>
      <c r="AJ86" s="166">
        <v>359.06757139999996</v>
      </c>
      <c r="AK86" s="166">
        <v>0</v>
      </c>
      <c r="AL86" s="166">
        <v>0</v>
      </c>
      <c r="AM86" s="166">
        <v>11.737659730000001</v>
      </c>
      <c r="AN86" s="166">
        <v>0</v>
      </c>
      <c r="AO86" s="166">
        <v>0</v>
      </c>
      <c r="AP86" s="166">
        <v>598.37694986599854</v>
      </c>
      <c r="AQ86" s="166">
        <v>0</v>
      </c>
      <c r="AR86" s="166">
        <v>0</v>
      </c>
      <c r="AS86" s="166">
        <v>0</v>
      </c>
      <c r="AT86" s="166">
        <v>0</v>
      </c>
      <c r="AU86" s="166">
        <v>139.86803869999991</v>
      </c>
      <c r="AV86" s="166">
        <v>0</v>
      </c>
      <c r="AW86" s="166">
        <v>170.50205191000001</v>
      </c>
      <c r="AX86" s="166">
        <v>0</v>
      </c>
      <c r="AY86" s="166">
        <v>30.176856687982347</v>
      </c>
      <c r="AZ86" s="166">
        <v>0</v>
      </c>
      <c r="BA86" s="166">
        <v>0</v>
      </c>
      <c r="BB86" s="166">
        <v>0</v>
      </c>
      <c r="BC86" s="166">
        <v>0</v>
      </c>
      <c r="BD86" s="166">
        <v>0</v>
      </c>
      <c r="BE86" s="166">
        <v>0</v>
      </c>
      <c r="BF86" s="166">
        <v>10.373171670000001</v>
      </c>
      <c r="BG86" s="166">
        <v>2742.8763912999998</v>
      </c>
      <c r="BH86" s="166">
        <v>18.266159999999999</v>
      </c>
      <c r="BI86" s="166">
        <v>118.06750453000001</v>
      </c>
      <c r="BJ86" s="166">
        <v>72.755668604571937</v>
      </c>
      <c r="BK86" s="166">
        <v>33.767110000000002</v>
      </c>
    </row>
    <row r="87" spans="2:63" x14ac:dyDescent="0.25">
      <c r="B87" s="170"/>
      <c r="C87" s="135" t="s">
        <v>308</v>
      </c>
      <c r="D87" s="166">
        <v>0</v>
      </c>
      <c r="E87" s="166">
        <v>835.55085499999996</v>
      </c>
      <c r="F87" s="166">
        <v>445.89046016999998</v>
      </c>
      <c r="G87" s="166">
        <v>1347.7382351100002</v>
      </c>
      <c r="H87" s="166">
        <v>1.8966673299999999</v>
      </c>
      <c r="I87" s="166">
        <v>347.05091752999999</v>
      </c>
      <c r="J87" s="166">
        <v>412.08128175000002</v>
      </c>
      <c r="K87" s="166">
        <v>593.15624220999996</v>
      </c>
      <c r="L87" s="166">
        <v>0</v>
      </c>
      <c r="M87" s="166">
        <v>290.49148682999999</v>
      </c>
      <c r="N87" s="166">
        <v>868.87153077000005</v>
      </c>
      <c r="O87" s="166">
        <v>10.812408599999999</v>
      </c>
      <c r="P87" s="166">
        <v>365.76336818999999</v>
      </c>
      <c r="Q87" s="166">
        <v>0</v>
      </c>
      <c r="R87" s="166">
        <v>895.33248878000006</v>
      </c>
      <c r="S87" s="166">
        <v>805.04995964000091</v>
      </c>
      <c r="T87" s="166">
        <v>766.53723035999997</v>
      </c>
      <c r="U87" s="166">
        <v>0</v>
      </c>
      <c r="V87" s="166">
        <v>326.76168646999997</v>
      </c>
      <c r="W87" s="166">
        <v>447.05693191000006</v>
      </c>
      <c r="X87" s="166">
        <v>503.56134704999994</v>
      </c>
      <c r="Y87" s="166">
        <v>753.15220082000008</v>
      </c>
      <c r="Z87" s="166">
        <v>779.96165500000006</v>
      </c>
      <c r="AA87" s="166">
        <v>251.89364864999999</v>
      </c>
      <c r="AB87" s="166">
        <v>259.02388327</v>
      </c>
      <c r="AC87" s="166">
        <v>411.95695656999999</v>
      </c>
      <c r="AD87" s="166">
        <v>70.351856409999996</v>
      </c>
      <c r="AE87" s="166">
        <v>0</v>
      </c>
      <c r="AF87" s="166">
        <v>0</v>
      </c>
      <c r="AG87" s="166">
        <v>121.49527316000001</v>
      </c>
      <c r="AH87" s="166">
        <v>0</v>
      </c>
      <c r="AI87" s="166">
        <v>28.727564140000002</v>
      </c>
      <c r="AJ87" s="166">
        <v>212.45262267999999</v>
      </c>
      <c r="AK87" s="166">
        <v>0</v>
      </c>
      <c r="AL87" s="166">
        <v>0</v>
      </c>
      <c r="AM87" s="166">
        <v>0</v>
      </c>
      <c r="AN87" s="166">
        <v>62.03400559</v>
      </c>
      <c r="AO87" s="166">
        <v>54.325181819999997</v>
      </c>
      <c r="AP87" s="166">
        <v>62.125830829999998</v>
      </c>
      <c r="AQ87" s="166">
        <v>0</v>
      </c>
      <c r="AR87" s="166">
        <v>0</v>
      </c>
      <c r="AS87" s="166">
        <v>0</v>
      </c>
      <c r="AT87" s="166">
        <v>0</v>
      </c>
      <c r="AU87" s="166">
        <v>0</v>
      </c>
      <c r="AV87" s="166">
        <v>0</v>
      </c>
      <c r="AW87" s="166">
        <v>8.8965410700000014</v>
      </c>
      <c r="AX87" s="166">
        <v>0</v>
      </c>
      <c r="AY87" s="166">
        <v>31.086855210000003</v>
      </c>
      <c r="AZ87" s="166">
        <v>0</v>
      </c>
      <c r="BA87" s="166">
        <v>10.402538970000002</v>
      </c>
      <c r="BB87" s="166">
        <v>0</v>
      </c>
      <c r="BC87" s="166">
        <v>7.9499541899999997</v>
      </c>
      <c r="BD87" s="166">
        <v>0</v>
      </c>
      <c r="BE87" s="166">
        <v>0</v>
      </c>
      <c r="BF87" s="166">
        <v>5.5576430499999994</v>
      </c>
      <c r="BG87" s="166">
        <v>0</v>
      </c>
      <c r="BH87" s="166">
        <v>21.908009999999997</v>
      </c>
      <c r="BI87" s="166">
        <v>137.45841584999999</v>
      </c>
      <c r="BJ87" s="166">
        <v>0</v>
      </c>
      <c r="BK87" s="166">
        <v>33.222693870000001</v>
      </c>
    </row>
    <row r="88" spans="2:63" x14ac:dyDescent="0.25">
      <c r="B88" s="170"/>
      <c r="C88" s="178" t="s">
        <v>309</v>
      </c>
      <c r="D88" s="166">
        <v>0</v>
      </c>
      <c r="E88" s="166">
        <v>1996.171202</v>
      </c>
      <c r="F88" s="166">
        <v>2109.9580082600005</v>
      </c>
      <c r="G88" s="166">
        <v>48.165867190000007</v>
      </c>
      <c r="H88" s="166">
        <v>308.49140816459658</v>
      </c>
      <c r="I88" s="166">
        <v>259.19956085000001</v>
      </c>
      <c r="J88" s="166">
        <v>235.75766738000004</v>
      </c>
      <c r="K88" s="166">
        <v>635.31600000000003</v>
      </c>
      <c r="L88" s="166">
        <v>0</v>
      </c>
      <c r="M88" s="166">
        <v>2.3966991000000002</v>
      </c>
      <c r="N88" s="166">
        <v>1373.9204581399958</v>
      </c>
      <c r="O88" s="166">
        <v>340.97974318999997</v>
      </c>
      <c r="P88" s="166">
        <v>8.9228387555000008</v>
      </c>
      <c r="Q88" s="166">
        <v>18.853306340000003</v>
      </c>
      <c r="R88" s="166">
        <v>517.56530052000096</v>
      </c>
      <c r="S88" s="166">
        <v>200.01979041000001</v>
      </c>
      <c r="T88" s="166">
        <v>3482.2621663371215</v>
      </c>
      <c r="U88" s="166">
        <v>1141.0908684407989</v>
      </c>
      <c r="V88" s="166">
        <v>740.68217314599701</v>
      </c>
      <c r="W88" s="166">
        <v>490.12718350699856</v>
      </c>
      <c r="X88" s="166">
        <v>790.18187304999822</v>
      </c>
      <c r="Y88" s="166">
        <v>977.87874086900013</v>
      </c>
      <c r="Z88" s="166">
        <v>618.92679447999535</v>
      </c>
      <c r="AA88" s="166">
        <v>262.71253977999976</v>
      </c>
      <c r="AB88" s="166">
        <v>250.59272140000033</v>
      </c>
      <c r="AC88" s="166">
        <v>764.801762668999</v>
      </c>
      <c r="AD88" s="166">
        <v>956.98643832999983</v>
      </c>
      <c r="AE88" s="166">
        <v>12.381</v>
      </c>
      <c r="AF88" s="166">
        <v>0</v>
      </c>
      <c r="AG88" s="166">
        <v>30.619432279999998</v>
      </c>
      <c r="AH88" s="166">
        <v>41.635818673499898</v>
      </c>
      <c r="AI88" s="166">
        <v>19.263156429999999</v>
      </c>
      <c r="AJ88" s="166">
        <v>457.09823240720289</v>
      </c>
      <c r="AK88" s="166">
        <v>0</v>
      </c>
      <c r="AL88" s="166">
        <v>0</v>
      </c>
      <c r="AM88" s="166">
        <v>35.10824702</v>
      </c>
      <c r="AN88" s="166">
        <v>462.92424314521475</v>
      </c>
      <c r="AO88" s="166">
        <v>497.10975654879996</v>
      </c>
      <c r="AP88" s="166">
        <v>270.83803320000027</v>
      </c>
      <c r="AQ88" s="166">
        <v>0</v>
      </c>
      <c r="AR88" s="166">
        <v>0</v>
      </c>
      <c r="AS88" s="166">
        <v>69.077306219999983</v>
      </c>
      <c r="AT88" s="166">
        <v>31.63</v>
      </c>
      <c r="AU88" s="166">
        <v>361.36272921</v>
      </c>
      <c r="AV88" s="166">
        <v>4661.8690001600007</v>
      </c>
      <c r="AW88" s="166">
        <v>211.85954501000026</v>
      </c>
      <c r="AX88" s="166">
        <v>0</v>
      </c>
      <c r="AY88" s="166">
        <v>44.331778802017645</v>
      </c>
      <c r="AZ88" s="166">
        <v>0</v>
      </c>
      <c r="BA88" s="166">
        <v>58.411477809999994</v>
      </c>
      <c r="BB88" s="166">
        <v>94.693900279999994</v>
      </c>
      <c r="BC88" s="166">
        <v>201.15628581000001</v>
      </c>
      <c r="BD88" s="166">
        <v>0</v>
      </c>
      <c r="BE88" s="166">
        <v>1.1767761799999998</v>
      </c>
      <c r="BF88" s="166">
        <v>15.131166280000008</v>
      </c>
      <c r="BG88" s="166">
        <v>0</v>
      </c>
      <c r="BH88" s="166">
        <v>107.96296465</v>
      </c>
      <c r="BI88" s="166">
        <v>0</v>
      </c>
      <c r="BJ88" s="166">
        <v>153.65316959542807</v>
      </c>
      <c r="BK88" s="166">
        <v>54.639698030000005</v>
      </c>
    </row>
    <row r="89" spans="2:63" x14ac:dyDescent="0.25">
      <c r="B89" s="170"/>
      <c r="C89" s="178" t="s">
        <v>310</v>
      </c>
      <c r="D89" s="166">
        <v>0</v>
      </c>
      <c r="E89" s="166">
        <v>5931.2243619999999</v>
      </c>
      <c r="F89" s="166">
        <v>8008.3866470399998</v>
      </c>
      <c r="G89" s="166">
        <v>0</v>
      </c>
      <c r="H89" s="166">
        <v>0</v>
      </c>
      <c r="I89" s="166">
        <v>1707.69075011</v>
      </c>
      <c r="J89" s="166">
        <v>2578.6913377699998</v>
      </c>
      <c r="K89" s="166">
        <v>2900.7153778699999</v>
      </c>
      <c r="L89" s="166">
        <v>1472.8661766300002</v>
      </c>
      <c r="M89" s="166">
        <v>1182.6392588873507</v>
      </c>
      <c r="N89" s="166">
        <v>4142.4716675499994</v>
      </c>
      <c r="O89" s="166">
        <v>3980.2005680000007</v>
      </c>
      <c r="P89" s="166">
        <v>0</v>
      </c>
      <c r="Q89" s="166">
        <v>0</v>
      </c>
      <c r="R89" s="166">
        <v>1940.0165326253571</v>
      </c>
      <c r="S89" s="166">
        <v>3695.45831572</v>
      </c>
      <c r="T89" s="166">
        <v>2069.4754916904917</v>
      </c>
      <c r="U89" s="166">
        <v>1715.6654774938224</v>
      </c>
      <c r="V89" s="166">
        <v>1161.4170199</v>
      </c>
      <c r="W89" s="166">
        <v>1520.929904432983</v>
      </c>
      <c r="X89" s="166">
        <v>2033.0393400010562</v>
      </c>
      <c r="Y89" s="166">
        <v>5026.4126191099995</v>
      </c>
      <c r="Z89" s="166">
        <v>2179.0692523729963</v>
      </c>
      <c r="AA89" s="166">
        <v>2005.12539008</v>
      </c>
      <c r="AB89" s="166">
        <v>2303.2155670899997</v>
      </c>
      <c r="AC89" s="166">
        <v>3328.8474304400002</v>
      </c>
      <c r="AD89" s="166">
        <v>203.02014883000012</v>
      </c>
      <c r="AE89" s="166">
        <v>0.67700000000000005</v>
      </c>
      <c r="AF89" s="166">
        <v>1.1919999999999999</v>
      </c>
      <c r="AG89" s="166">
        <v>1050.96911647</v>
      </c>
      <c r="AH89" s="166">
        <v>169.41787608000001</v>
      </c>
      <c r="AI89" s="166">
        <v>45.43696827024305</v>
      </c>
      <c r="AJ89" s="166">
        <v>1083.8861831400002</v>
      </c>
      <c r="AK89" s="166">
        <v>0</v>
      </c>
      <c r="AL89" s="166">
        <v>14.06166</v>
      </c>
      <c r="AM89" s="166">
        <v>0.19434873999999999</v>
      </c>
      <c r="AN89" s="166">
        <v>708.60800716000006</v>
      </c>
      <c r="AO89" s="166">
        <v>479.61124000000001</v>
      </c>
      <c r="AP89" s="166">
        <v>75.757063110000004</v>
      </c>
      <c r="AQ89" s="166">
        <v>39.915171757448107</v>
      </c>
      <c r="AR89" s="166">
        <v>18.182584110000001</v>
      </c>
      <c r="AS89" s="166">
        <v>0</v>
      </c>
      <c r="AT89" s="166">
        <v>30.245999999999999</v>
      </c>
      <c r="AU89" s="166">
        <v>3.3887545700000001</v>
      </c>
      <c r="AV89" s="166">
        <v>0</v>
      </c>
      <c r="AW89" s="166">
        <v>72.38867685999999</v>
      </c>
      <c r="AX89" s="166">
        <v>0</v>
      </c>
      <c r="AY89" s="166">
        <v>44.109246639999995</v>
      </c>
      <c r="AZ89" s="166">
        <v>0</v>
      </c>
      <c r="BA89" s="166">
        <v>51.506104790000002</v>
      </c>
      <c r="BB89" s="166">
        <v>8.2773431299999984</v>
      </c>
      <c r="BC89" s="166">
        <v>53.064548630000004</v>
      </c>
      <c r="BD89" s="166">
        <v>0</v>
      </c>
      <c r="BE89" s="166">
        <v>2.3330680000000004</v>
      </c>
      <c r="BF89" s="166">
        <v>34.257485950000003</v>
      </c>
      <c r="BG89" s="166">
        <v>0.45629360000000002</v>
      </c>
      <c r="BH89" s="166">
        <v>1.8465</v>
      </c>
      <c r="BI89" s="166">
        <v>108.63160251999999</v>
      </c>
      <c r="BJ89" s="166">
        <v>227.68302445000003</v>
      </c>
      <c r="BK89" s="166">
        <v>99.891017680000004</v>
      </c>
    </row>
    <row r="90" spans="2:63" x14ac:dyDescent="0.25">
      <c r="B90" s="170"/>
      <c r="C90" s="135" t="s">
        <v>311</v>
      </c>
      <c r="D90" s="166">
        <v>304.25958563596004</v>
      </c>
      <c r="E90" s="166">
        <v>321.45448800000003</v>
      </c>
      <c r="F90" s="166">
        <v>13836.417308084947</v>
      </c>
      <c r="G90" s="166">
        <v>2198.5245778944691</v>
      </c>
      <c r="H90" s="166">
        <v>1045.8606854530001</v>
      </c>
      <c r="I90" s="166">
        <v>0</v>
      </c>
      <c r="J90" s="166">
        <v>541.08778072999974</v>
      </c>
      <c r="K90" s="166">
        <v>169.67665359</v>
      </c>
      <c r="L90" s="166">
        <v>260.79186254002383</v>
      </c>
      <c r="M90" s="166">
        <v>531.84176766007158</v>
      </c>
      <c r="N90" s="166">
        <v>1593.5973546596506</v>
      </c>
      <c r="O90" s="166">
        <v>0</v>
      </c>
      <c r="P90" s="166">
        <v>2926.5592524515009</v>
      </c>
      <c r="Q90" s="166">
        <v>1063.7965475580979</v>
      </c>
      <c r="R90" s="166">
        <v>701.11078499999996</v>
      </c>
      <c r="S90" s="166">
        <v>12819.988364359993</v>
      </c>
      <c r="T90" s="166">
        <v>570.63795133835026</v>
      </c>
      <c r="U90" s="166">
        <v>14.32044718</v>
      </c>
      <c r="V90" s="166">
        <v>201.20271184699996</v>
      </c>
      <c r="W90" s="166">
        <v>0.20351559999999996</v>
      </c>
      <c r="X90" s="166">
        <v>6.1819175199999998</v>
      </c>
      <c r="Y90" s="166">
        <v>1500.9425094231924</v>
      </c>
      <c r="Z90" s="166">
        <v>10.419827649999998</v>
      </c>
      <c r="AA90" s="166">
        <v>0</v>
      </c>
      <c r="AB90" s="166">
        <v>300.60420791999996</v>
      </c>
      <c r="AC90" s="166">
        <v>79.032965235812981</v>
      </c>
      <c r="AD90" s="166">
        <v>39.322328460000008</v>
      </c>
      <c r="AE90" s="166">
        <v>72.307000000000002</v>
      </c>
      <c r="AF90" s="166">
        <v>92.918000000000006</v>
      </c>
      <c r="AG90" s="166">
        <v>56.01861251750001</v>
      </c>
      <c r="AH90" s="166">
        <v>57.347721340000007</v>
      </c>
      <c r="AI90" s="166">
        <v>2.22710454</v>
      </c>
      <c r="AJ90" s="166">
        <v>61.475647240000008</v>
      </c>
      <c r="AK90" s="166">
        <v>184.73948000000001</v>
      </c>
      <c r="AL90" s="166">
        <v>55.357410160000008</v>
      </c>
      <c r="AM90" s="166">
        <v>3.9710905400000001</v>
      </c>
      <c r="AN90" s="166">
        <v>2.05752245</v>
      </c>
      <c r="AO90" s="166">
        <v>110.11254673000001</v>
      </c>
      <c r="AP90" s="166">
        <v>727.26543396000011</v>
      </c>
      <c r="AQ90" s="166">
        <v>2.22901E-2</v>
      </c>
      <c r="AR90" s="166">
        <v>0.94167999999999996</v>
      </c>
      <c r="AS90" s="166">
        <v>166.50564223000001</v>
      </c>
      <c r="AT90" s="166">
        <v>26.222999999999999</v>
      </c>
      <c r="AU90" s="166">
        <v>11.698779872330604</v>
      </c>
      <c r="AV90" s="166">
        <v>427.16044742999998</v>
      </c>
      <c r="AW90" s="166">
        <v>85.285540354548914</v>
      </c>
      <c r="AX90" s="166">
        <v>0</v>
      </c>
      <c r="AY90" s="166">
        <v>2.6954037799999999</v>
      </c>
      <c r="AZ90" s="166">
        <v>7.5839999999999996</v>
      </c>
      <c r="BA90" s="166">
        <v>16.0367988</v>
      </c>
      <c r="BB90" s="166">
        <v>16.465944539999999</v>
      </c>
      <c r="BC90" s="166">
        <v>0.34044521999999994</v>
      </c>
      <c r="BD90" s="166">
        <v>9.335800000000001E-2</v>
      </c>
      <c r="BE90" s="166">
        <v>7.2323483599999996</v>
      </c>
      <c r="BF90" s="166">
        <v>0.17812705000000001</v>
      </c>
      <c r="BG90" s="166">
        <v>3.9603503</v>
      </c>
      <c r="BH90" s="166">
        <v>17.98312</v>
      </c>
      <c r="BI90" s="166">
        <v>65.790361250000004</v>
      </c>
      <c r="BJ90" s="166">
        <v>244.80784471000001</v>
      </c>
      <c r="BK90" s="166">
        <v>8.9253498100000002</v>
      </c>
    </row>
    <row r="91" spans="2:63" x14ac:dyDescent="0.25">
      <c r="B91" s="170"/>
      <c r="C91" s="178" t="s">
        <v>312</v>
      </c>
      <c r="D91" s="166">
        <v>0</v>
      </c>
      <c r="E91" s="166">
        <v>238.49542400000001</v>
      </c>
      <c r="F91" s="166">
        <v>0</v>
      </c>
      <c r="G91" s="166">
        <v>0</v>
      </c>
      <c r="H91" s="166">
        <v>0</v>
      </c>
      <c r="I91" s="166">
        <v>0</v>
      </c>
      <c r="J91" s="166">
        <v>0</v>
      </c>
      <c r="K91" s="166">
        <v>87.42</v>
      </c>
      <c r="L91" s="166">
        <v>0</v>
      </c>
      <c r="M91" s="166">
        <v>0</v>
      </c>
      <c r="N91" s="166">
        <v>0</v>
      </c>
      <c r="O91" s="166">
        <v>0</v>
      </c>
      <c r="P91" s="166">
        <v>0</v>
      </c>
      <c r="Q91" s="166">
        <v>0</v>
      </c>
      <c r="R91" s="166">
        <v>2</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3.5216500000000005E-2</v>
      </c>
      <c r="AQ91" s="166">
        <v>0</v>
      </c>
      <c r="AR91" s="166">
        <v>0</v>
      </c>
      <c r="AS91" s="166">
        <v>0</v>
      </c>
      <c r="AT91" s="166">
        <v>0</v>
      </c>
      <c r="AU91" s="166">
        <v>0</v>
      </c>
      <c r="AV91" s="166">
        <v>0</v>
      </c>
      <c r="AW91" s="166">
        <v>0</v>
      </c>
      <c r="AX91" s="166">
        <v>0</v>
      </c>
      <c r="AY91" s="166">
        <v>0</v>
      </c>
      <c r="AZ91" s="166">
        <v>0</v>
      </c>
      <c r="BA91" s="166">
        <v>0</v>
      </c>
      <c r="BB91" s="166">
        <v>0</v>
      </c>
      <c r="BC91" s="166">
        <v>0</v>
      </c>
      <c r="BD91" s="166">
        <v>0.44400000000000001</v>
      </c>
      <c r="BE91" s="166">
        <v>0</v>
      </c>
      <c r="BF91" s="166">
        <v>0</v>
      </c>
      <c r="BG91" s="166">
        <v>0</v>
      </c>
      <c r="BH91" s="166">
        <v>0</v>
      </c>
      <c r="BI91" s="166">
        <v>0</v>
      </c>
      <c r="BJ91" s="166">
        <v>0</v>
      </c>
      <c r="BK91" s="166">
        <v>0</v>
      </c>
    </row>
    <row r="92" spans="2:63" x14ac:dyDescent="0.25">
      <c r="B92" s="170"/>
      <c r="C92" s="178" t="s">
        <v>313</v>
      </c>
      <c r="D92" s="166">
        <v>18552.37750356457</v>
      </c>
      <c r="E92" s="166">
        <v>4272.8419590000003</v>
      </c>
      <c r="F92" s="166">
        <v>3322.489942289998</v>
      </c>
      <c r="G92" s="166">
        <v>15512.531810519999</v>
      </c>
      <c r="H92" s="166">
        <v>1536.7640457429059</v>
      </c>
      <c r="I92" s="166">
        <v>2458.4132928200002</v>
      </c>
      <c r="J92" s="166">
        <v>2611.2720082349924</v>
      </c>
      <c r="K92" s="166">
        <v>1843.7784679799997</v>
      </c>
      <c r="L92" s="166">
        <v>873.85644046979223</v>
      </c>
      <c r="M92" s="166">
        <v>2153.2975128167695</v>
      </c>
      <c r="N92" s="166">
        <v>9456.7818711999935</v>
      </c>
      <c r="O92" s="166">
        <v>2154.2058924977769</v>
      </c>
      <c r="P92" s="166">
        <v>5711.7416662699998</v>
      </c>
      <c r="Q92" s="166">
        <v>5153.4983818100018</v>
      </c>
      <c r="R92" s="166">
        <v>10734.375030865654</v>
      </c>
      <c r="S92" s="166">
        <v>12404.532545621343</v>
      </c>
      <c r="T92" s="166">
        <v>3621.4216093865821</v>
      </c>
      <c r="U92" s="166">
        <v>3727.9399073707191</v>
      </c>
      <c r="V92" s="166">
        <v>4654.412281330413</v>
      </c>
      <c r="W92" s="166">
        <v>3300.0305825019504</v>
      </c>
      <c r="X92" s="166">
        <v>14574.828821916775</v>
      </c>
      <c r="Y92" s="166">
        <v>2138.1899503999998</v>
      </c>
      <c r="Z92" s="166">
        <v>3647.6156192395933</v>
      </c>
      <c r="AA92" s="166">
        <v>4559.7899264799962</v>
      </c>
      <c r="AB92" s="166">
        <v>908.47672814000043</v>
      </c>
      <c r="AC92" s="166">
        <v>2399.1743133859927</v>
      </c>
      <c r="AD92" s="166">
        <v>250.88902808999984</v>
      </c>
      <c r="AE92" s="166">
        <v>48.902999999999999</v>
      </c>
      <c r="AF92" s="166">
        <v>83.936000000000007</v>
      </c>
      <c r="AG92" s="166">
        <v>531.81932457999983</v>
      </c>
      <c r="AH92" s="166">
        <v>44.390333782865575</v>
      </c>
      <c r="AI92" s="166">
        <v>182.28711614884784</v>
      </c>
      <c r="AJ92" s="166">
        <v>1180.9907771000001</v>
      </c>
      <c r="AK92" s="166">
        <v>504.63195000000007</v>
      </c>
      <c r="AL92" s="166">
        <v>243.13456558548353</v>
      </c>
      <c r="AM92" s="166">
        <v>38.821380940000005</v>
      </c>
      <c r="AN92" s="166">
        <v>947.89124681350029</v>
      </c>
      <c r="AO92" s="166">
        <v>939.25473493000004</v>
      </c>
      <c r="AP92" s="166">
        <v>1119.3801310100139</v>
      </c>
      <c r="AQ92" s="166">
        <v>84.7210441025519</v>
      </c>
      <c r="AR92" s="166">
        <v>22.679445829999999</v>
      </c>
      <c r="AS92" s="166">
        <v>93.754383009999984</v>
      </c>
      <c r="AT92" s="166">
        <v>51.698</v>
      </c>
      <c r="AU92" s="166">
        <v>57.302454419999997</v>
      </c>
      <c r="AV92" s="166">
        <v>82.113856720000044</v>
      </c>
      <c r="AW92" s="166">
        <v>153.63035237332556</v>
      </c>
      <c r="AX92" s="166">
        <v>947.65933407166665</v>
      </c>
      <c r="AY92" s="166">
        <v>30.390700318488388</v>
      </c>
      <c r="AZ92" s="166">
        <v>115.381</v>
      </c>
      <c r="BA92" s="166">
        <v>49.622000379999996</v>
      </c>
      <c r="BB92" s="166">
        <v>45.227617989399995</v>
      </c>
      <c r="BC92" s="166">
        <v>114.88376374999999</v>
      </c>
      <c r="BD92" s="166">
        <v>73.55667219569753</v>
      </c>
      <c r="BE92" s="166">
        <v>19.004949819999997</v>
      </c>
      <c r="BF92" s="166">
        <v>37.654023590000001</v>
      </c>
      <c r="BG92" s="166">
        <v>45.567506400000006</v>
      </c>
      <c r="BH92" s="166">
        <v>206.44488039560602</v>
      </c>
      <c r="BI92" s="166">
        <v>218.08964571000001</v>
      </c>
      <c r="BJ92" s="166">
        <v>26.278745289999947</v>
      </c>
      <c r="BK92" s="166">
        <v>115.80378994999998</v>
      </c>
    </row>
    <row r="93" spans="2:63" x14ac:dyDescent="0.25">
      <c r="B93" s="171">
        <v>8</v>
      </c>
      <c r="C93" s="133" t="s">
        <v>145</v>
      </c>
      <c r="D93" s="166">
        <v>0</v>
      </c>
      <c r="E93" s="166">
        <v>0</v>
      </c>
      <c r="F93" s="166">
        <v>0</v>
      </c>
      <c r="G93" s="166">
        <v>0</v>
      </c>
      <c r="H93" s="166">
        <v>0</v>
      </c>
      <c r="I93" s="166">
        <v>193.487663</v>
      </c>
      <c r="J93" s="166">
        <v>0</v>
      </c>
      <c r="K93" s="166">
        <v>0</v>
      </c>
      <c r="L93" s="166">
        <v>0</v>
      </c>
      <c r="M93" s="166">
        <v>0</v>
      </c>
      <c r="N93" s="166">
        <v>19.438996620000001</v>
      </c>
      <c r="O93" s="166">
        <v>0</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0</v>
      </c>
      <c r="AR93" s="166">
        <v>0</v>
      </c>
      <c r="AS93" s="166">
        <v>0</v>
      </c>
      <c r="AT93" s="166">
        <v>0</v>
      </c>
      <c r="AU93" s="166">
        <v>0</v>
      </c>
      <c r="AV93" s="166">
        <v>0</v>
      </c>
      <c r="AW93" s="166">
        <v>0</v>
      </c>
      <c r="AX93" s="166">
        <v>0</v>
      </c>
      <c r="AY93" s="166">
        <v>0</v>
      </c>
      <c r="AZ93" s="166">
        <v>0</v>
      </c>
      <c r="BA93" s="166">
        <v>0</v>
      </c>
      <c r="BB93" s="166">
        <v>0</v>
      </c>
      <c r="BC93" s="166">
        <v>0</v>
      </c>
      <c r="BD93" s="166">
        <v>0</v>
      </c>
      <c r="BE93" s="166">
        <v>0</v>
      </c>
      <c r="BF93" s="166">
        <v>0</v>
      </c>
      <c r="BG93" s="166">
        <v>0</v>
      </c>
      <c r="BH93" s="166">
        <v>1.0627599999999999</v>
      </c>
      <c r="BI93" s="166">
        <v>0</v>
      </c>
      <c r="BJ93" s="166">
        <v>0</v>
      </c>
      <c r="BK93" s="166">
        <v>0</v>
      </c>
    </row>
    <row r="94" spans="2:63" x14ac:dyDescent="0.25">
      <c r="B94" s="171">
        <v>9</v>
      </c>
      <c r="C94" s="183" t="s">
        <v>146</v>
      </c>
      <c r="D94" s="166">
        <v>108.54559606000001</v>
      </c>
      <c r="E94" s="166">
        <v>177.682514</v>
      </c>
      <c r="F94" s="166">
        <v>1019.9261634500001</v>
      </c>
      <c r="G94" s="166">
        <v>923.41273924000006</v>
      </c>
      <c r="H94" s="166">
        <v>0</v>
      </c>
      <c r="I94" s="166">
        <v>239.09571346999999</v>
      </c>
      <c r="J94" s="166">
        <v>6.9</v>
      </c>
      <c r="K94" s="166">
        <v>2.20274524</v>
      </c>
      <c r="L94" s="166">
        <v>24.658425000000001</v>
      </c>
      <c r="M94" s="166">
        <v>983.39500917999987</v>
      </c>
      <c r="N94" s="166">
        <v>722.53132213000004</v>
      </c>
      <c r="O94" s="166">
        <v>244.18256967000005</v>
      </c>
      <c r="P94" s="166">
        <v>144.49199378999998</v>
      </c>
      <c r="Q94" s="166">
        <v>70.535573599999992</v>
      </c>
      <c r="R94" s="166">
        <v>213.30761200999999</v>
      </c>
      <c r="S94" s="166">
        <v>252.59224574000001</v>
      </c>
      <c r="T94" s="166">
        <v>628.99152176999996</v>
      </c>
      <c r="U94" s="166">
        <v>194.81169129834385</v>
      </c>
      <c r="V94" s="166">
        <v>538.98086424000007</v>
      </c>
      <c r="W94" s="166">
        <v>895.97396418999995</v>
      </c>
      <c r="X94" s="166">
        <v>295.16151995000001</v>
      </c>
      <c r="Y94" s="166">
        <v>456.05603010000004</v>
      </c>
      <c r="Z94" s="166">
        <v>510.98600713999997</v>
      </c>
      <c r="AA94" s="166">
        <v>86.852836719999999</v>
      </c>
      <c r="AB94" s="166">
        <v>23.26429371</v>
      </c>
      <c r="AC94" s="166">
        <v>72.932293799999997</v>
      </c>
      <c r="AD94" s="166">
        <v>482.61182688000002</v>
      </c>
      <c r="AE94" s="166">
        <v>0</v>
      </c>
      <c r="AF94" s="166">
        <v>0</v>
      </c>
      <c r="AG94" s="166">
        <v>157.07735500999999</v>
      </c>
      <c r="AH94" s="166">
        <v>42.15</v>
      </c>
      <c r="AI94" s="166">
        <v>9.0601143100000012</v>
      </c>
      <c r="AJ94" s="166">
        <v>51.050851549999997</v>
      </c>
      <c r="AK94" s="166">
        <v>0</v>
      </c>
      <c r="AL94" s="166">
        <v>237.68021328999998</v>
      </c>
      <c r="AM94" s="166">
        <v>57.64348588</v>
      </c>
      <c r="AN94" s="166">
        <v>71.039156749999989</v>
      </c>
      <c r="AO94" s="166">
        <v>0</v>
      </c>
      <c r="AP94" s="166">
        <v>73.128953079999988</v>
      </c>
      <c r="AQ94" s="166">
        <v>53.03417512</v>
      </c>
      <c r="AR94" s="166">
        <v>0</v>
      </c>
      <c r="AS94" s="166">
        <v>2.487155</v>
      </c>
      <c r="AT94" s="166">
        <v>0</v>
      </c>
      <c r="AU94" s="166">
        <v>100.606567</v>
      </c>
      <c r="AV94" s="166">
        <v>0</v>
      </c>
      <c r="AW94" s="166">
        <v>80.191948080000003</v>
      </c>
      <c r="AX94" s="166">
        <v>106.21452492999998</v>
      </c>
      <c r="AY94" s="166">
        <v>1.00125</v>
      </c>
      <c r="AZ94" s="166">
        <v>183.37</v>
      </c>
      <c r="BA94" s="166">
        <v>15.049440359999998</v>
      </c>
      <c r="BB94" s="166">
        <v>0.96787999999999996</v>
      </c>
      <c r="BC94" s="166">
        <v>0</v>
      </c>
      <c r="BD94" s="166">
        <v>0.68126999999999993</v>
      </c>
      <c r="BE94" s="166">
        <v>3.3724669999999999</v>
      </c>
      <c r="BF94" s="166">
        <v>49.633027439999999</v>
      </c>
      <c r="BG94" s="166">
        <v>20.335799299999998</v>
      </c>
      <c r="BH94" s="166">
        <v>0</v>
      </c>
      <c r="BI94" s="166">
        <v>23.038492590000001</v>
      </c>
      <c r="BJ94" s="166">
        <v>25.905880359999998</v>
      </c>
      <c r="BK94" s="166">
        <v>3.6901276100000002</v>
      </c>
    </row>
    <row r="95" spans="2:63" x14ac:dyDescent="0.25">
      <c r="B95" s="171">
        <v>10</v>
      </c>
      <c r="C95" s="183" t="s">
        <v>147</v>
      </c>
      <c r="D95" s="166">
        <v>1796.2590904320004</v>
      </c>
      <c r="E95" s="166">
        <v>0</v>
      </c>
      <c r="F95" s="166">
        <v>0</v>
      </c>
      <c r="G95" s="166">
        <v>0</v>
      </c>
      <c r="H95" s="166">
        <v>0</v>
      </c>
      <c r="I95" s="166">
        <v>23.053131</v>
      </c>
      <c r="J95" s="166">
        <v>70.641390670000078</v>
      </c>
      <c r="K95" s="166">
        <v>0</v>
      </c>
      <c r="L95" s="166">
        <v>0</v>
      </c>
      <c r="M95" s="166">
        <v>0</v>
      </c>
      <c r="N95" s="166">
        <v>0</v>
      </c>
      <c r="O95" s="166">
        <v>0</v>
      </c>
      <c r="P95" s="166">
        <v>0.21739047994726896</v>
      </c>
      <c r="Q95" s="166">
        <v>0</v>
      </c>
      <c r="R95" s="166">
        <v>0</v>
      </c>
      <c r="S95" s="166">
        <v>0</v>
      </c>
      <c r="T95" s="166">
        <v>0</v>
      </c>
      <c r="U95" s="166">
        <v>0</v>
      </c>
      <c r="V95" s="166">
        <v>0</v>
      </c>
      <c r="W95" s="166">
        <v>0</v>
      </c>
      <c r="X95" s="166">
        <v>0</v>
      </c>
      <c r="Y95" s="166">
        <v>0</v>
      </c>
      <c r="Z95" s="166">
        <v>0</v>
      </c>
      <c r="AA95" s="166">
        <v>0</v>
      </c>
      <c r="AB95" s="166">
        <v>0</v>
      </c>
      <c r="AC95" s="166">
        <v>0</v>
      </c>
      <c r="AD95" s="166">
        <v>0</v>
      </c>
      <c r="AE95" s="166">
        <v>0.45800000000000002</v>
      </c>
      <c r="AF95" s="166">
        <v>0</v>
      </c>
      <c r="AG95" s="166">
        <v>0</v>
      </c>
      <c r="AH95" s="166">
        <v>0</v>
      </c>
      <c r="AI95" s="166">
        <v>0</v>
      </c>
      <c r="AJ95" s="166">
        <v>6.1016767900028226</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166">
        <v>0</v>
      </c>
      <c r="BD95" s="166">
        <v>0</v>
      </c>
      <c r="BE95" s="166">
        <v>0</v>
      </c>
      <c r="BF95" s="166">
        <v>0</v>
      </c>
      <c r="BG95" s="166">
        <v>0</v>
      </c>
      <c r="BH95" s="166">
        <v>0</v>
      </c>
      <c r="BI95" s="166">
        <v>0</v>
      </c>
      <c r="BJ95" s="166">
        <v>0</v>
      </c>
      <c r="BK95" s="166">
        <v>2.8623940800000001</v>
      </c>
    </row>
    <row r="96" spans="2:63" x14ac:dyDescent="0.25">
      <c r="B96" s="172">
        <v>11</v>
      </c>
      <c r="C96" s="173" t="s">
        <v>117</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2.8130000000000002</v>
      </c>
      <c r="AF96" s="166">
        <v>15.292</v>
      </c>
      <c r="AG96" s="166">
        <v>0</v>
      </c>
      <c r="AH96" s="166">
        <v>38.514492651966691</v>
      </c>
      <c r="AI96" s="166">
        <v>0</v>
      </c>
      <c r="AJ96" s="166">
        <v>0</v>
      </c>
      <c r="AK96" s="166">
        <v>0</v>
      </c>
      <c r="AL96" s="166">
        <v>0</v>
      </c>
      <c r="AM96" s="166">
        <v>0</v>
      </c>
      <c r="AN96" s="166">
        <v>0</v>
      </c>
      <c r="AO96" s="166">
        <v>0</v>
      </c>
      <c r="AP96" s="166">
        <v>0</v>
      </c>
      <c r="AQ96" s="166">
        <v>0</v>
      </c>
      <c r="AR96" s="166">
        <v>0</v>
      </c>
      <c r="AS96" s="166">
        <v>12.064075491579034</v>
      </c>
      <c r="AT96" s="166">
        <v>0</v>
      </c>
      <c r="AU96" s="166">
        <v>10.704040330000002</v>
      </c>
      <c r="AV96" s="166">
        <v>0</v>
      </c>
      <c r="AW96" s="166">
        <v>0</v>
      </c>
      <c r="AX96" s="166">
        <v>0</v>
      </c>
      <c r="AY96" s="166">
        <v>0</v>
      </c>
      <c r="AZ96" s="166">
        <v>0</v>
      </c>
      <c r="BA96" s="166">
        <v>0</v>
      </c>
      <c r="BB96" s="166">
        <v>0</v>
      </c>
      <c r="BC96" s="166">
        <v>0</v>
      </c>
      <c r="BD96" s="166">
        <v>0</v>
      </c>
      <c r="BE96" s="166">
        <v>0</v>
      </c>
      <c r="BF96" s="166">
        <v>11.833120000000001</v>
      </c>
      <c r="BG96" s="166">
        <v>0.52776000000000001</v>
      </c>
      <c r="BH96" s="166">
        <v>0</v>
      </c>
      <c r="BI96" s="166">
        <v>0</v>
      </c>
      <c r="BJ96" s="166">
        <v>0</v>
      </c>
      <c r="BK96" s="166">
        <v>71.972741169000088</v>
      </c>
    </row>
    <row r="97" spans="2:63" x14ac:dyDescent="0.25">
      <c r="B97" s="174" t="s">
        <v>314</v>
      </c>
      <c r="C97" s="174"/>
      <c r="D97" s="175">
        <v>254978.37301532741</v>
      </c>
      <c r="E97" s="175">
        <v>326990.74176499993</v>
      </c>
      <c r="F97" s="175">
        <v>429715.82560773339</v>
      </c>
      <c r="G97" s="175">
        <v>267921.13042673946</v>
      </c>
      <c r="H97" s="175">
        <v>128821.21943525877</v>
      </c>
      <c r="I97" s="175">
        <v>219536.67244413125</v>
      </c>
      <c r="J97" s="175">
        <v>158504.22123997752</v>
      </c>
      <c r="K97" s="175">
        <v>216794.292311122</v>
      </c>
      <c r="L97" s="175">
        <v>141588.33008074222</v>
      </c>
      <c r="M97" s="175">
        <v>160926.3261176442</v>
      </c>
      <c r="N97" s="175">
        <v>365565.05290227965</v>
      </c>
      <c r="O97" s="175">
        <v>181400.58098809802</v>
      </c>
      <c r="P97" s="175">
        <v>216299.34149104985</v>
      </c>
      <c r="Q97" s="175">
        <v>180870.1592110504</v>
      </c>
      <c r="R97" s="175">
        <v>276742.70024710044</v>
      </c>
      <c r="S97" s="175">
        <v>267291.44534675777</v>
      </c>
      <c r="T97" s="175">
        <v>358466.82171726564</v>
      </c>
      <c r="U97" s="175">
        <v>194687.79277527213</v>
      </c>
      <c r="V97" s="175">
        <v>213620.6128999299</v>
      </c>
      <c r="W97" s="175">
        <v>171477.45305221441</v>
      </c>
      <c r="X97" s="175">
        <v>260070.4762368298</v>
      </c>
      <c r="Y97" s="175">
        <v>236097.27923811146</v>
      </c>
      <c r="Z97" s="175">
        <v>221450.94724436902</v>
      </c>
      <c r="AA97" s="175">
        <v>119572.44221715002</v>
      </c>
      <c r="AB97" s="175">
        <v>121862.53937697627</v>
      </c>
      <c r="AC97" s="175">
        <v>196269.2145944892</v>
      </c>
      <c r="AD97" s="175">
        <v>56963.018295290014</v>
      </c>
      <c r="AE97" s="175">
        <v>717.96299999999997</v>
      </c>
      <c r="AF97" s="175">
        <v>5110.4750000000004</v>
      </c>
      <c r="AG97" s="175">
        <v>59109.610042403699</v>
      </c>
      <c r="AH97" s="175">
        <v>13974.497761391345</v>
      </c>
      <c r="AI97" s="175">
        <v>7921.1652801190967</v>
      </c>
      <c r="AJ97" s="175">
        <v>120554.58410803528</v>
      </c>
      <c r="AK97" s="175">
        <v>80334.679749999996</v>
      </c>
      <c r="AL97" s="175">
        <v>58736.351750145477</v>
      </c>
      <c r="AM97" s="175">
        <v>1537.5526501600002</v>
      </c>
      <c r="AN97" s="175">
        <v>69296.235348263261</v>
      </c>
      <c r="AO97" s="175">
        <v>52629.381783748795</v>
      </c>
      <c r="AP97" s="175">
        <v>55944.872469249749</v>
      </c>
      <c r="AQ97" s="175">
        <v>5096.4439399999992</v>
      </c>
      <c r="AR97" s="175">
        <v>1264.3052797500002</v>
      </c>
      <c r="AS97" s="175">
        <v>5618.5507174286795</v>
      </c>
      <c r="AT97" s="175">
        <v>3871.8649999999998</v>
      </c>
      <c r="AU97" s="175">
        <v>3331.4225043223305</v>
      </c>
      <c r="AV97" s="175">
        <v>7854.3680813899991</v>
      </c>
      <c r="AW97" s="175">
        <v>10289.188732407882</v>
      </c>
      <c r="AX97" s="175">
        <v>15250.102720737119</v>
      </c>
      <c r="AY97" s="175">
        <v>8990.2883510284901</v>
      </c>
      <c r="AZ97" s="175">
        <v>5301.2929999999997</v>
      </c>
      <c r="BA97" s="175">
        <v>5680.8180224814678</v>
      </c>
      <c r="BB97" s="175">
        <v>4378.9802387293985</v>
      </c>
      <c r="BC97" s="175">
        <v>13586.858622090005</v>
      </c>
      <c r="BD97" s="175">
        <v>7724.397840667647</v>
      </c>
      <c r="BE97" s="175">
        <v>1370.5835697299999</v>
      </c>
      <c r="BF97" s="175">
        <v>2631.7517640399997</v>
      </c>
      <c r="BG97" s="175">
        <v>4732.3825113999992</v>
      </c>
      <c r="BH97" s="175">
        <v>8705.5638852928132</v>
      </c>
      <c r="BI97" s="175">
        <v>23126.578851440001</v>
      </c>
      <c r="BJ97" s="175">
        <v>15122.520749040001</v>
      </c>
      <c r="BK97" s="175">
        <v>9187.9264448489994</v>
      </c>
    </row>
  </sheetData>
  <mergeCells count="2">
    <mergeCell ref="B43:C43"/>
    <mergeCell ref="B97:C97"/>
  </mergeCells>
  <conditionalFormatting sqref="D4:BK4">
    <cfRule type="cellIs" dxfId="15" priority="5" operator="notBetween">
      <formula>-0.9</formula>
      <formula>0.9</formula>
    </cfRule>
    <cfRule type="cellIs" dxfId="14" priority="6" operator="between">
      <formula>-0.9</formula>
      <formula>0.9</formula>
    </cfRule>
  </conditionalFormatting>
  <conditionalFormatting sqref="D5:BK43">
    <cfRule type="cellIs" dxfId="13" priority="3" operator="lessThan">
      <formula>0</formula>
    </cfRule>
    <cfRule type="cellIs" dxfId="12" priority="4" operator="lessThan">
      <formula>0</formula>
    </cfRule>
  </conditionalFormatting>
  <conditionalFormatting sqref="D45:BK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5768-A71E-4F0F-9046-C19946D34D7A}">
  <sheetPr codeName="Sheet82"/>
  <dimension ref="B2:BJ64"/>
  <sheetViews>
    <sheetView workbookViewId="0">
      <selection activeCell="O18" sqref="O18"/>
    </sheetView>
  </sheetViews>
  <sheetFormatPr defaultColWidth="9.140625" defaultRowHeight="15.75" x14ac:dyDescent="0.25"/>
  <cols>
    <col min="1" max="1" width="9.140625" style="32"/>
    <col min="2" max="2" width="51.5703125" style="189" bestFit="1" customWidth="1"/>
    <col min="3" max="3" width="11.28515625" style="32" bestFit="1" customWidth="1"/>
    <col min="4" max="6" width="11.5703125" style="32" bestFit="1" customWidth="1"/>
    <col min="7" max="7" width="10.85546875" style="32" customWidth="1"/>
    <col min="8" max="8" width="11.7109375" style="32" customWidth="1"/>
    <col min="9" max="10" width="11.5703125" style="32" bestFit="1" customWidth="1"/>
    <col min="11" max="11" width="11.7109375" style="32" customWidth="1"/>
    <col min="12"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35" width="10.85546875" style="32" customWidth="1"/>
    <col min="36" max="36" width="11.7109375" style="32" customWidth="1"/>
    <col min="37" max="62" width="10.85546875" style="32" customWidth="1"/>
    <col min="63" max="16384" width="9.140625" style="32"/>
  </cols>
  <sheetData>
    <row r="2" spans="2:62" x14ac:dyDescent="0.25">
      <c r="B2" s="108" t="s">
        <v>91</v>
      </c>
    </row>
    <row r="3" spans="2:62" s="160" customFormat="1" ht="63.75" x14ac:dyDescent="0.25">
      <c r="B3" s="184" t="s">
        <v>268</v>
      </c>
      <c r="C3" s="159" t="s">
        <v>687</v>
      </c>
      <c r="D3" s="159" t="s">
        <v>688</v>
      </c>
      <c r="E3" s="159" t="s">
        <v>689</v>
      </c>
      <c r="F3" s="159" t="s">
        <v>690</v>
      </c>
      <c r="G3" s="159" t="s">
        <v>691</v>
      </c>
      <c r="H3" s="159" t="s">
        <v>692</v>
      </c>
      <c r="I3" s="159" t="s">
        <v>693</v>
      </c>
      <c r="J3" s="159" t="s">
        <v>694</v>
      </c>
      <c r="K3" s="159" t="s">
        <v>695</v>
      </c>
      <c r="L3" s="159" t="s">
        <v>696</v>
      </c>
      <c r="M3" s="159" t="s">
        <v>697</v>
      </c>
      <c r="N3" s="159" t="s">
        <v>698</v>
      </c>
      <c r="O3" s="159" t="s">
        <v>699</v>
      </c>
      <c r="P3" s="159" t="s">
        <v>700</v>
      </c>
      <c r="Q3" s="159" t="s">
        <v>701</v>
      </c>
      <c r="R3" s="159" t="s">
        <v>702</v>
      </c>
      <c r="S3" s="159" t="s">
        <v>703</v>
      </c>
      <c r="T3" s="159" t="s">
        <v>704</v>
      </c>
      <c r="U3" s="159" t="s">
        <v>705</v>
      </c>
      <c r="V3" s="159" t="s">
        <v>706</v>
      </c>
      <c r="W3" s="159" t="s">
        <v>707</v>
      </c>
      <c r="X3" s="159" t="s">
        <v>708</v>
      </c>
      <c r="Y3" s="159" t="s">
        <v>709</v>
      </c>
      <c r="Z3" s="159" t="s">
        <v>710</v>
      </c>
      <c r="AA3" s="159" t="s">
        <v>711</v>
      </c>
      <c r="AB3" s="159" t="s">
        <v>712</v>
      </c>
      <c r="AC3" s="159" t="s">
        <v>713</v>
      </c>
      <c r="AD3" s="159" t="s">
        <v>714</v>
      </c>
      <c r="AE3" s="159" t="s">
        <v>715</v>
      </c>
      <c r="AF3" s="159" t="s">
        <v>716</v>
      </c>
      <c r="AG3" s="159" t="s">
        <v>717</v>
      </c>
      <c r="AH3" s="159" t="s">
        <v>718</v>
      </c>
      <c r="AI3" s="159" t="s">
        <v>719</v>
      </c>
      <c r="AJ3" s="159" t="s">
        <v>720</v>
      </c>
      <c r="AK3" s="159" t="s">
        <v>721</v>
      </c>
      <c r="AL3" s="159" t="s">
        <v>722</v>
      </c>
      <c r="AM3" s="159" t="s">
        <v>723</v>
      </c>
      <c r="AN3" s="159" t="s">
        <v>724</v>
      </c>
      <c r="AO3" s="159" t="s">
        <v>725</v>
      </c>
      <c r="AP3" s="159" t="s">
        <v>726</v>
      </c>
      <c r="AQ3" s="159" t="s">
        <v>727</v>
      </c>
      <c r="AR3" s="159" t="s">
        <v>728</v>
      </c>
      <c r="AS3" s="159" t="s">
        <v>729</v>
      </c>
      <c r="AT3" s="159" t="s">
        <v>730</v>
      </c>
      <c r="AU3" s="159" t="s">
        <v>731</v>
      </c>
      <c r="AV3" s="159" t="s">
        <v>732</v>
      </c>
      <c r="AW3" s="159" t="s">
        <v>733</v>
      </c>
      <c r="AX3" s="159" t="s">
        <v>734</v>
      </c>
      <c r="AY3" s="159" t="s">
        <v>735</v>
      </c>
      <c r="AZ3" s="159" t="s">
        <v>736</v>
      </c>
      <c r="BA3" s="159" t="s">
        <v>737</v>
      </c>
      <c r="BB3" s="159" t="s">
        <v>738</v>
      </c>
      <c r="BC3" s="159" t="s">
        <v>739</v>
      </c>
      <c r="BD3" s="159" t="s">
        <v>740</v>
      </c>
      <c r="BE3" s="159" t="s">
        <v>741</v>
      </c>
      <c r="BF3" s="159" t="s">
        <v>742</v>
      </c>
      <c r="BG3" s="159" t="s">
        <v>743</v>
      </c>
      <c r="BH3" s="159" t="s">
        <v>744</v>
      </c>
      <c r="BI3" s="159" t="s">
        <v>745</v>
      </c>
      <c r="BJ3" s="159" t="s">
        <v>746</v>
      </c>
    </row>
    <row r="4" spans="2:62" x14ac:dyDescent="0.25">
      <c r="B4" s="162" t="s">
        <v>315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row>
    <row r="5" spans="2:62" x14ac:dyDescent="0.25">
      <c r="B5" s="136" t="s">
        <v>316</v>
      </c>
      <c r="C5" s="185">
        <v>1112.774034577671</v>
      </c>
      <c r="D5" s="185">
        <v>1330.3477800000001</v>
      </c>
      <c r="E5" s="185">
        <v>2107.0307245299996</v>
      </c>
      <c r="F5" s="185">
        <v>1204.76745635</v>
      </c>
      <c r="G5" s="185">
        <v>439.77768614932768</v>
      </c>
      <c r="H5" s="185">
        <v>1269.2689539999999</v>
      </c>
      <c r="I5" s="185">
        <v>852.0696181400001</v>
      </c>
      <c r="J5" s="185">
        <v>1115.1170280000001</v>
      </c>
      <c r="K5" s="185">
        <v>774.75874859999999</v>
      </c>
      <c r="L5" s="185">
        <v>934.18586730999937</v>
      </c>
      <c r="M5" s="185">
        <v>2099.9771119899951</v>
      </c>
      <c r="N5" s="185">
        <v>1069.6642880200004</v>
      </c>
      <c r="O5" s="185">
        <v>1255.8533101800001</v>
      </c>
      <c r="P5" s="185">
        <v>1004.5518396300001</v>
      </c>
      <c r="Q5" s="185">
        <v>1535.5706388800004</v>
      </c>
      <c r="R5" s="185">
        <v>1181.072858461863</v>
      </c>
      <c r="S5" s="185">
        <v>2001.51153365</v>
      </c>
      <c r="T5" s="185">
        <v>1183.6915914299998</v>
      </c>
      <c r="U5" s="185">
        <v>1244.7630066499999</v>
      </c>
      <c r="V5" s="185">
        <v>989.31199592999963</v>
      </c>
      <c r="W5" s="185">
        <v>1374.0548406199996</v>
      </c>
      <c r="X5" s="185">
        <v>1232.44294244</v>
      </c>
      <c r="Y5" s="185">
        <v>1237.6021272100002</v>
      </c>
      <c r="Z5" s="185">
        <v>735.30116346</v>
      </c>
      <c r="AA5" s="185">
        <v>735.37597082999991</v>
      </c>
      <c r="AB5" s="185">
        <v>1125.0843636799998</v>
      </c>
      <c r="AC5" s="185">
        <v>345.48229160999995</v>
      </c>
      <c r="AD5" s="185">
        <v>2.9609999999999999</v>
      </c>
      <c r="AE5" s="185">
        <v>32.726917730000004</v>
      </c>
      <c r="AF5" s="185">
        <v>430.83016775999999</v>
      </c>
      <c r="AG5" s="185">
        <v>84.414874489999988</v>
      </c>
      <c r="AH5" s="185">
        <v>49.259690429999992</v>
      </c>
      <c r="AI5" s="185">
        <v>869.48097957000016</v>
      </c>
      <c r="AJ5" s="185">
        <v>569.43749289999994</v>
      </c>
      <c r="AK5" s="185">
        <v>407.19575328000002</v>
      </c>
      <c r="AL5" s="185">
        <v>5.8480519400000004</v>
      </c>
      <c r="AM5" s="185">
        <v>447.08116102000002</v>
      </c>
      <c r="AN5" s="185">
        <v>338.31111179999999</v>
      </c>
      <c r="AO5" s="185">
        <v>371.35642459999991</v>
      </c>
      <c r="AP5" s="185">
        <v>29.481232360000003</v>
      </c>
      <c r="AQ5" s="185">
        <v>4.9673050199999995</v>
      </c>
      <c r="AR5" s="185">
        <v>32.660813210000001</v>
      </c>
      <c r="AS5" s="185">
        <v>25.669</v>
      </c>
      <c r="AT5" s="185">
        <v>12.05561393</v>
      </c>
      <c r="AU5" s="185">
        <v>0.16438875999999999</v>
      </c>
      <c r="AV5" s="185">
        <v>57.727841739999995</v>
      </c>
      <c r="AW5" s="185">
        <v>105.46040241000001</v>
      </c>
      <c r="AX5" s="185">
        <v>61.268574910000041</v>
      </c>
      <c r="AY5" s="185">
        <v>32.201000000000001</v>
      </c>
      <c r="AZ5" s="185">
        <v>35.863300979999998</v>
      </c>
      <c r="BA5" s="185">
        <v>28.636291880000002</v>
      </c>
      <c r="BB5" s="185">
        <v>93.466059989999991</v>
      </c>
      <c r="BC5" s="185">
        <v>51.761833299999992</v>
      </c>
      <c r="BD5" s="185">
        <v>8.3539367599999999</v>
      </c>
      <c r="BE5" s="185">
        <v>14.854078599999998</v>
      </c>
      <c r="BF5" s="185">
        <v>0.2599764</v>
      </c>
      <c r="BG5" s="185">
        <v>60.379769999999994</v>
      </c>
      <c r="BH5" s="185">
        <v>169.37554847999996</v>
      </c>
      <c r="BI5" s="185">
        <v>102.94527006999998</v>
      </c>
      <c r="BJ5" s="185">
        <v>61.472643849999997</v>
      </c>
    </row>
    <row r="6" spans="2:62" x14ac:dyDescent="0.25">
      <c r="B6" s="137" t="s">
        <v>317</v>
      </c>
      <c r="C6" s="185">
        <v>1025.6403779299999</v>
      </c>
      <c r="D6" s="185">
        <v>1180.0592300000001</v>
      </c>
      <c r="E6" s="185">
        <v>2015.1871881599998</v>
      </c>
      <c r="F6" s="185">
        <v>1105.5021948999999</v>
      </c>
      <c r="G6" s="185">
        <v>437.1900807393277</v>
      </c>
      <c r="H6" s="185">
        <v>1152.397843</v>
      </c>
      <c r="I6" s="185">
        <v>794.17227462000005</v>
      </c>
      <c r="J6" s="185">
        <v>1049.967028</v>
      </c>
      <c r="K6" s="185">
        <v>737.48105643999997</v>
      </c>
      <c r="L6" s="185">
        <v>892.98407465999935</v>
      </c>
      <c r="M6" s="185">
        <v>1942.5879207999953</v>
      </c>
      <c r="N6" s="185">
        <v>985.11822475000042</v>
      </c>
      <c r="O6" s="185">
        <v>1221.7775486800001</v>
      </c>
      <c r="P6" s="185">
        <v>937.92180122000013</v>
      </c>
      <c r="Q6" s="185">
        <v>1279.4513292700003</v>
      </c>
      <c r="R6" s="185">
        <v>1011.30597227</v>
      </c>
      <c r="S6" s="185">
        <v>1896.44450265</v>
      </c>
      <c r="T6" s="185">
        <v>1090.2558663299999</v>
      </c>
      <c r="U6" s="185">
        <v>1158.4743361999999</v>
      </c>
      <c r="V6" s="185">
        <v>892.79247547999967</v>
      </c>
      <c r="W6" s="185">
        <v>1224.5050944899997</v>
      </c>
      <c r="X6" s="185">
        <v>1043.86199704</v>
      </c>
      <c r="Y6" s="185">
        <v>1042.8025809000003</v>
      </c>
      <c r="Z6" s="185">
        <v>702.52753251000001</v>
      </c>
      <c r="AA6" s="185">
        <v>703.00479619999987</v>
      </c>
      <c r="AB6" s="185">
        <v>1017.2706571199999</v>
      </c>
      <c r="AC6" s="185">
        <v>345.34420940999996</v>
      </c>
      <c r="AD6" s="185">
        <v>2.9609999999999999</v>
      </c>
      <c r="AE6" s="185">
        <v>32.726917730000004</v>
      </c>
      <c r="AF6" s="185">
        <v>413.01743296000001</v>
      </c>
      <c r="AG6" s="185">
        <v>84.414874489999988</v>
      </c>
      <c r="AH6" s="185">
        <v>48.183838449999996</v>
      </c>
      <c r="AI6" s="185">
        <v>856.79650555000023</v>
      </c>
      <c r="AJ6" s="185">
        <v>560.51578589999986</v>
      </c>
      <c r="AK6" s="185">
        <v>397.48632605000006</v>
      </c>
      <c r="AL6" s="185">
        <v>5.8480519400000004</v>
      </c>
      <c r="AM6" s="185">
        <v>422.13158691000001</v>
      </c>
      <c r="AN6" s="185">
        <v>338.31111179999999</v>
      </c>
      <c r="AO6" s="185">
        <v>356.4801230999999</v>
      </c>
      <c r="AP6" s="185">
        <v>29.481232360000003</v>
      </c>
      <c r="AQ6" s="185">
        <v>4.9673050199999995</v>
      </c>
      <c r="AR6" s="185">
        <v>32.660813210000001</v>
      </c>
      <c r="AS6" s="185">
        <v>25.669</v>
      </c>
      <c r="AT6" s="185">
        <v>12.05561393</v>
      </c>
      <c r="AU6" s="185">
        <v>0.16438875999999999</v>
      </c>
      <c r="AV6" s="185">
        <v>57.486197889999993</v>
      </c>
      <c r="AW6" s="185">
        <v>96.778580560000023</v>
      </c>
      <c r="AX6" s="185">
        <v>55.706739260000042</v>
      </c>
      <c r="AY6" s="185">
        <v>32.201000000000001</v>
      </c>
      <c r="AZ6" s="185">
        <v>35.096255449999994</v>
      </c>
      <c r="BA6" s="185">
        <v>28.636291880000002</v>
      </c>
      <c r="BB6" s="185">
        <v>93.466059989999991</v>
      </c>
      <c r="BC6" s="185">
        <v>51.329915859999993</v>
      </c>
      <c r="BD6" s="185">
        <v>8.3539367599999999</v>
      </c>
      <c r="BE6" s="185">
        <v>14.379051249999996</v>
      </c>
      <c r="BF6" s="185">
        <v>0.2215435</v>
      </c>
      <c r="BG6" s="185">
        <v>59.006479999999996</v>
      </c>
      <c r="BH6" s="185">
        <v>146.54432713999998</v>
      </c>
      <c r="BI6" s="185">
        <v>98.441826309999996</v>
      </c>
      <c r="BJ6" s="185">
        <v>56.591000000000001</v>
      </c>
    </row>
    <row r="7" spans="2:62" x14ac:dyDescent="0.25">
      <c r="B7" s="137" t="s">
        <v>318</v>
      </c>
      <c r="C7" s="185">
        <v>395.10968563999984</v>
      </c>
      <c r="D7" s="185">
        <v>588.33206800000005</v>
      </c>
      <c r="E7" s="185">
        <v>461.39884551000011</v>
      </c>
      <c r="F7" s="185">
        <v>247.11918930000002</v>
      </c>
      <c r="G7" s="185">
        <v>157.02145088236381</v>
      </c>
      <c r="H7" s="185">
        <v>240.78313499999999</v>
      </c>
      <c r="I7" s="185">
        <v>194.79925668999999</v>
      </c>
      <c r="J7" s="185">
        <v>270.13</v>
      </c>
      <c r="K7" s="185">
        <v>140.99844382000003</v>
      </c>
      <c r="L7" s="185">
        <v>151.8285263199999</v>
      </c>
      <c r="M7" s="185">
        <v>597.57462573999726</v>
      </c>
      <c r="N7" s="185">
        <v>211.38921319000045</v>
      </c>
      <c r="O7" s="185">
        <v>180.31328978000002</v>
      </c>
      <c r="P7" s="185">
        <v>173.94423010000003</v>
      </c>
      <c r="Q7" s="185">
        <v>286.81301275999999</v>
      </c>
      <c r="R7" s="185">
        <v>243.88091434999998</v>
      </c>
      <c r="S7" s="185">
        <v>528.39021785999989</v>
      </c>
      <c r="T7" s="185">
        <v>224.77612740000004</v>
      </c>
      <c r="U7" s="185">
        <v>153.45295224999995</v>
      </c>
      <c r="V7" s="185">
        <v>182.29578325000014</v>
      </c>
      <c r="W7" s="185">
        <v>241.9236240299999</v>
      </c>
      <c r="X7" s="185">
        <v>305.26022686999994</v>
      </c>
      <c r="Y7" s="185">
        <v>199.15797087000016</v>
      </c>
      <c r="Z7" s="185">
        <v>88.659257329999988</v>
      </c>
      <c r="AA7" s="185">
        <v>105.58386347999998</v>
      </c>
      <c r="AB7" s="185">
        <v>219.76258179999996</v>
      </c>
      <c r="AC7" s="185">
        <v>75.388024669999993</v>
      </c>
      <c r="AD7" s="185">
        <v>0.65200000000000002</v>
      </c>
      <c r="AE7" s="185">
        <v>9.1529177300000004</v>
      </c>
      <c r="AF7" s="185">
        <v>62.189013609999989</v>
      </c>
      <c r="AG7" s="185">
        <v>22.849024169999996</v>
      </c>
      <c r="AH7" s="185">
        <v>10.794554540000009</v>
      </c>
      <c r="AI7" s="185">
        <v>159.1356481</v>
      </c>
      <c r="AJ7" s="185">
        <v>95.75400848000001</v>
      </c>
      <c r="AK7" s="185">
        <v>61.510245090000005</v>
      </c>
      <c r="AL7" s="185">
        <v>0.97300105000000003</v>
      </c>
      <c r="AM7" s="185">
        <v>67.215158930000001</v>
      </c>
      <c r="AN7" s="185">
        <v>86.056981719999996</v>
      </c>
      <c r="AO7" s="185">
        <v>47.781004459999991</v>
      </c>
      <c r="AP7" s="185">
        <v>7.1667676700000005</v>
      </c>
      <c r="AQ7" s="185">
        <v>2.6306858000000002</v>
      </c>
      <c r="AR7" s="185">
        <v>8.6355902899999997</v>
      </c>
      <c r="AS7" s="185">
        <v>3.4380000000000002</v>
      </c>
      <c r="AT7" s="185">
        <v>1.9802177800000003</v>
      </c>
      <c r="AU7" s="185">
        <v>0.16352014000000001</v>
      </c>
      <c r="AV7" s="185">
        <v>13.661891629999998</v>
      </c>
      <c r="AW7" s="185">
        <v>15.96063739</v>
      </c>
      <c r="AX7" s="185">
        <v>7.2537964000000068</v>
      </c>
      <c r="AY7" s="185">
        <v>5.798</v>
      </c>
      <c r="AZ7" s="185">
        <v>5.1277299999999997</v>
      </c>
      <c r="BA7" s="185">
        <v>4.8806012700000005</v>
      </c>
      <c r="BB7" s="185">
        <v>11.74098015</v>
      </c>
      <c r="BC7" s="185">
        <v>8.1981990299999996</v>
      </c>
      <c r="BD7" s="185">
        <v>1.2330577200000001</v>
      </c>
      <c r="BE7" s="185">
        <v>2.2072524599999994</v>
      </c>
      <c r="BF7" s="185">
        <v>1.8122900000000001E-2</v>
      </c>
      <c r="BG7" s="185">
        <v>8.2099799999999998</v>
      </c>
      <c r="BH7" s="185">
        <v>21.466267940000002</v>
      </c>
      <c r="BI7" s="185">
        <v>12.368590729999998</v>
      </c>
      <c r="BJ7" s="185">
        <v>11.421959999999999</v>
      </c>
    </row>
    <row r="8" spans="2:62" x14ac:dyDescent="0.25">
      <c r="B8" s="137" t="s">
        <v>319</v>
      </c>
      <c r="C8" s="185">
        <v>593.65023141000006</v>
      </c>
      <c r="D8" s="185">
        <v>558.51082799999995</v>
      </c>
      <c r="E8" s="185">
        <v>1500.9898508499996</v>
      </c>
      <c r="F8" s="185">
        <v>812.49222809999992</v>
      </c>
      <c r="G8" s="185">
        <v>272.41702112350185</v>
      </c>
      <c r="H8" s="185">
        <v>883.47611199999994</v>
      </c>
      <c r="I8" s="185">
        <v>591.57575556000006</v>
      </c>
      <c r="J8" s="185">
        <v>750.50702799999999</v>
      </c>
      <c r="K8" s="185">
        <v>582.46320512999989</v>
      </c>
      <c r="L8" s="185">
        <v>722.94602911999948</v>
      </c>
      <c r="M8" s="185">
        <v>1320.8379782399982</v>
      </c>
      <c r="N8" s="185">
        <v>749.59113423999997</v>
      </c>
      <c r="O8" s="185">
        <v>997.72279690000016</v>
      </c>
      <c r="P8" s="185">
        <v>727.57580886000005</v>
      </c>
      <c r="Q8" s="185">
        <v>960.6176264500001</v>
      </c>
      <c r="R8" s="185">
        <v>764.81414964999999</v>
      </c>
      <c r="S8" s="185">
        <v>1326.0148002400001</v>
      </c>
      <c r="T8" s="185">
        <v>848.33916634999991</v>
      </c>
      <c r="U8" s="185">
        <v>975.83540650999987</v>
      </c>
      <c r="V8" s="185">
        <v>696.50055106999957</v>
      </c>
      <c r="W8" s="185">
        <v>960.96624307999991</v>
      </c>
      <c r="X8" s="185">
        <v>719.55901367000001</v>
      </c>
      <c r="Y8" s="185">
        <v>818.02863243000013</v>
      </c>
      <c r="Z8" s="185">
        <v>603.82314137000003</v>
      </c>
      <c r="AA8" s="185">
        <v>587.02112090999992</v>
      </c>
      <c r="AB8" s="185">
        <v>779.91715975999989</v>
      </c>
      <c r="AC8" s="185">
        <v>258.59096024999997</v>
      </c>
      <c r="AD8" s="185">
        <v>2.286</v>
      </c>
      <c r="AE8" s="185">
        <v>21.643999999999998</v>
      </c>
      <c r="AF8" s="185">
        <v>339.50349489000001</v>
      </c>
      <c r="AG8" s="185">
        <v>58.253851179999998</v>
      </c>
      <c r="AH8" s="185">
        <v>36.619437289999993</v>
      </c>
      <c r="AI8" s="185">
        <v>674.46791279000024</v>
      </c>
      <c r="AJ8" s="185">
        <v>448.11494999000001</v>
      </c>
      <c r="AK8" s="185">
        <v>328.53183435000005</v>
      </c>
      <c r="AL8" s="185">
        <v>4.5527448600000007</v>
      </c>
      <c r="AM8" s="185">
        <v>336.09453153999999</v>
      </c>
      <c r="AN8" s="185">
        <v>249.36662347000001</v>
      </c>
      <c r="AO8" s="185">
        <v>298.77879832999997</v>
      </c>
      <c r="AP8" s="185">
        <v>20.31969612</v>
      </c>
      <c r="AQ8" s="185">
        <v>2.2130809</v>
      </c>
      <c r="AR8" s="185">
        <v>22.916285340000002</v>
      </c>
      <c r="AS8" s="185">
        <v>21.134</v>
      </c>
      <c r="AT8" s="185">
        <v>9.3978903599999999</v>
      </c>
      <c r="AU8" s="185">
        <v>0</v>
      </c>
      <c r="AV8" s="185">
        <v>38.984421170000005</v>
      </c>
      <c r="AW8" s="185">
        <v>79.454741560000016</v>
      </c>
      <c r="AX8" s="185">
        <v>47.594893700000029</v>
      </c>
      <c r="AY8" s="185">
        <v>25.869</v>
      </c>
      <c r="AZ8" s="185">
        <v>28.537741910000001</v>
      </c>
      <c r="BA8" s="185">
        <v>23.511527640000001</v>
      </c>
      <c r="BB8" s="185">
        <v>78.562065879999992</v>
      </c>
      <c r="BC8" s="185">
        <v>43.131716829999995</v>
      </c>
      <c r="BD8" s="185">
        <v>6.7059426299999991</v>
      </c>
      <c r="BE8" s="185">
        <v>10.764792579999998</v>
      </c>
      <c r="BF8" s="185">
        <v>0</v>
      </c>
      <c r="BG8" s="185">
        <v>48.800159999999998</v>
      </c>
      <c r="BH8" s="185">
        <v>122.92321955999999</v>
      </c>
      <c r="BI8" s="185">
        <v>82.434073049999995</v>
      </c>
      <c r="BJ8" s="185">
        <v>45.169040000000003</v>
      </c>
    </row>
    <row r="9" spans="2:62" x14ac:dyDescent="0.25">
      <c r="B9" s="137" t="s">
        <v>320</v>
      </c>
      <c r="C9" s="185">
        <v>62.21391363</v>
      </c>
      <c r="D9" s="185">
        <v>0</v>
      </c>
      <c r="E9" s="185">
        <v>225.14847762749997</v>
      </c>
      <c r="F9" s="185">
        <v>19.927605489999998</v>
      </c>
      <c r="G9" s="185">
        <v>0</v>
      </c>
      <c r="H9" s="185">
        <v>0</v>
      </c>
      <c r="I9" s="185">
        <v>23.707357126797309</v>
      </c>
      <c r="J9" s="185">
        <v>170.52337890000001</v>
      </c>
      <c r="K9" s="185">
        <v>0</v>
      </c>
      <c r="L9" s="185">
        <v>159.83009867999996</v>
      </c>
      <c r="M9" s="185">
        <v>0</v>
      </c>
      <c r="N9" s="185">
        <v>2.2417800000000001E-3</v>
      </c>
      <c r="O9" s="185">
        <v>0</v>
      </c>
      <c r="P9" s="185">
        <v>0</v>
      </c>
      <c r="Q9" s="185">
        <v>0</v>
      </c>
      <c r="R9" s="185">
        <v>0</v>
      </c>
      <c r="S9" s="185">
        <v>0</v>
      </c>
      <c r="T9" s="185">
        <v>142.60996279999998</v>
      </c>
      <c r="U9" s="185">
        <v>0</v>
      </c>
      <c r="V9" s="185">
        <v>0</v>
      </c>
      <c r="W9" s="185">
        <v>13.200418489999908</v>
      </c>
      <c r="X9" s="185">
        <v>0</v>
      </c>
      <c r="Y9" s="185">
        <v>0</v>
      </c>
      <c r="Z9" s="185">
        <v>0</v>
      </c>
      <c r="AA9" s="185">
        <v>0</v>
      </c>
      <c r="AB9" s="185">
        <v>0</v>
      </c>
      <c r="AC9" s="185">
        <v>0</v>
      </c>
      <c r="AD9" s="185">
        <v>0.76400000000000001</v>
      </c>
      <c r="AE9" s="185">
        <v>0</v>
      </c>
      <c r="AF9" s="185">
        <v>14.273591679999994</v>
      </c>
      <c r="AG9" s="185">
        <v>0</v>
      </c>
      <c r="AH9" s="185">
        <v>1.4647774915999998</v>
      </c>
      <c r="AI9" s="185">
        <v>126.58179732999999</v>
      </c>
      <c r="AJ9" s="185">
        <v>81.109911170000018</v>
      </c>
      <c r="AK9" s="185">
        <v>66.464047640000004</v>
      </c>
      <c r="AL9" s="185">
        <v>0</v>
      </c>
      <c r="AM9" s="185">
        <v>69.95589634000001</v>
      </c>
      <c r="AN9" s="185">
        <v>0</v>
      </c>
      <c r="AO9" s="185">
        <v>248.56458449000002</v>
      </c>
      <c r="AP9" s="185">
        <v>0</v>
      </c>
      <c r="AQ9" s="185">
        <v>0.27457825000000002</v>
      </c>
      <c r="AR9" s="185">
        <v>0</v>
      </c>
      <c r="AS9" s="185">
        <v>0</v>
      </c>
      <c r="AT9" s="185">
        <v>0</v>
      </c>
      <c r="AU9" s="185">
        <v>0</v>
      </c>
      <c r="AV9" s="185">
        <v>10.780059539999995</v>
      </c>
      <c r="AW9" s="185">
        <v>4.2804399999999996</v>
      </c>
      <c r="AX9" s="185">
        <v>0</v>
      </c>
      <c r="AY9" s="185">
        <v>0</v>
      </c>
      <c r="AZ9" s="185">
        <v>8.684569999999999</v>
      </c>
      <c r="BA9" s="185">
        <v>0</v>
      </c>
      <c r="BB9" s="185">
        <v>0</v>
      </c>
      <c r="BC9" s="185">
        <v>0</v>
      </c>
      <c r="BD9" s="185">
        <v>0.65400952000000001</v>
      </c>
      <c r="BE9" s="185">
        <v>2.2665268799999998</v>
      </c>
      <c r="BF9" s="185">
        <v>0</v>
      </c>
      <c r="BG9" s="185">
        <v>5.7574199999999998</v>
      </c>
      <c r="BH9" s="185">
        <v>18.382637979999998</v>
      </c>
      <c r="BI9" s="185">
        <v>20.627441409999999</v>
      </c>
      <c r="BJ9" s="185">
        <v>0</v>
      </c>
    </row>
    <row r="10" spans="2:62" x14ac:dyDescent="0.25">
      <c r="B10" s="137" t="s">
        <v>321</v>
      </c>
      <c r="C10" s="185">
        <v>83.694307359999996</v>
      </c>
      <c r="D10" s="185">
        <v>0</v>
      </c>
      <c r="E10" s="185">
        <v>300.19797016999996</v>
      </c>
      <c r="F10" s="185">
        <v>0</v>
      </c>
      <c r="G10" s="185">
        <v>37.297359798619546</v>
      </c>
      <c r="H10" s="185">
        <v>0</v>
      </c>
      <c r="I10" s="185">
        <v>18.893417797783918</v>
      </c>
      <c r="J10" s="185">
        <v>161.8077662</v>
      </c>
      <c r="K10" s="185">
        <v>0</v>
      </c>
      <c r="L10" s="185">
        <v>38.691242150000001</v>
      </c>
      <c r="M10" s="185">
        <v>0</v>
      </c>
      <c r="N10" s="185">
        <v>0</v>
      </c>
      <c r="O10" s="185">
        <v>0</v>
      </c>
      <c r="P10" s="185">
        <v>105.32223575</v>
      </c>
      <c r="Q10" s="185">
        <v>361.79142666999996</v>
      </c>
      <c r="R10" s="185">
        <v>0</v>
      </c>
      <c r="S10" s="185">
        <v>367.78770990376239</v>
      </c>
      <c r="T10" s="185">
        <v>64.807469710000007</v>
      </c>
      <c r="U10" s="185">
        <v>549.71952112999998</v>
      </c>
      <c r="V10" s="185">
        <v>507.50946679999953</v>
      </c>
      <c r="W10" s="185">
        <v>139.46773195000083</v>
      </c>
      <c r="X10" s="185">
        <v>0</v>
      </c>
      <c r="Y10" s="185">
        <v>0</v>
      </c>
      <c r="Z10" s="185">
        <v>0</v>
      </c>
      <c r="AA10" s="185">
        <v>282.62053504000005</v>
      </c>
      <c r="AB10" s="185">
        <v>0</v>
      </c>
      <c r="AC10" s="185">
        <v>59.64727147</v>
      </c>
      <c r="AD10" s="185">
        <v>0.442</v>
      </c>
      <c r="AE10" s="185">
        <v>0</v>
      </c>
      <c r="AF10" s="185">
        <v>192.39066837000001</v>
      </c>
      <c r="AG10" s="185">
        <v>26.326876989999995</v>
      </c>
      <c r="AH10" s="185">
        <v>1.8309718644999997</v>
      </c>
      <c r="AI10" s="185">
        <v>76.967044000000058</v>
      </c>
      <c r="AJ10" s="185">
        <v>55.068048780000005</v>
      </c>
      <c r="AK10" s="185">
        <v>61.057488490000011</v>
      </c>
      <c r="AL10" s="185">
        <v>0</v>
      </c>
      <c r="AM10" s="185">
        <v>39.52664510000001</v>
      </c>
      <c r="AN10" s="185">
        <v>46.873201049999977</v>
      </c>
      <c r="AO10" s="185">
        <v>0</v>
      </c>
      <c r="AP10" s="185">
        <v>6.45653466</v>
      </c>
      <c r="AQ10" s="185">
        <v>0.50278867000000005</v>
      </c>
      <c r="AR10" s="185">
        <v>9.3014524200000022</v>
      </c>
      <c r="AS10" s="185">
        <v>6.5449999999999999</v>
      </c>
      <c r="AT10" s="185">
        <v>0</v>
      </c>
      <c r="AU10" s="185">
        <v>0</v>
      </c>
      <c r="AV10" s="185">
        <v>7.4925526000000007</v>
      </c>
      <c r="AW10" s="185">
        <v>2.1212300000000002</v>
      </c>
      <c r="AX10" s="185">
        <v>4.9769559131614347</v>
      </c>
      <c r="AY10" s="185">
        <v>0</v>
      </c>
      <c r="AZ10" s="185">
        <v>3.157</v>
      </c>
      <c r="BA10" s="185">
        <v>2.9467067999999998</v>
      </c>
      <c r="BB10" s="185">
        <v>10.64104397</v>
      </c>
      <c r="BC10" s="185">
        <v>7.7314995299999998</v>
      </c>
      <c r="BD10" s="185">
        <v>0.31218344000000003</v>
      </c>
      <c r="BE10" s="185">
        <v>1.4273335</v>
      </c>
      <c r="BF10" s="185">
        <v>0</v>
      </c>
      <c r="BG10" s="185">
        <v>4.7794099999999995</v>
      </c>
      <c r="BH10" s="185">
        <v>11.380111880000001</v>
      </c>
      <c r="BI10" s="185">
        <v>16.474480979999999</v>
      </c>
      <c r="BJ10" s="185">
        <v>10.9154</v>
      </c>
    </row>
    <row r="11" spans="2:62" x14ac:dyDescent="0.25">
      <c r="B11" s="137" t="s">
        <v>322</v>
      </c>
      <c r="C11" s="185">
        <v>323.73866317</v>
      </c>
      <c r="D11" s="185">
        <v>0</v>
      </c>
      <c r="E11" s="185">
        <v>750.49492542499979</v>
      </c>
      <c r="F11" s="185">
        <v>0</v>
      </c>
      <c r="G11" s="185">
        <v>172.54031721379386</v>
      </c>
      <c r="H11" s="185">
        <v>883.47611199999994</v>
      </c>
      <c r="I11" s="185">
        <v>51.855961506313776</v>
      </c>
      <c r="J11" s="185">
        <v>169.23782940000001</v>
      </c>
      <c r="K11" s="185">
        <v>582.46320512999989</v>
      </c>
      <c r="L11" s="185">
        <v>406.42631421999971</v>
      </c>
      <c r="M11" s="185">
        <v>0</v>
      </c>
      <c r="N11" s="185">
        <v>32.644152949999999</v>
      </c>
      <c r="O11" s="185">
        <v>0</v>
      </c>
      <c r="P11" s="185">
        <v>381.72788869000004</v>
      </c>
      <c r="Q11" s="185">
        <v>389.94938728</v>
      </c>
      <c r="R11" s="185">
        <v>764.11753347000001</v>
      </c>
      <c r="S11" s="185">
        <v>487.95345543873844</v>
      </c>
      <c r="T11" s="185">
        <v>544.38117377999993</v>
      </c>
      <c r="U11" s="185">
        <v>314.32062668999998</v>
      </c>
      <c r="V11" s="185">
        <v>15.047751890000004</v>
      </c>
      <c r="W11" s="185">
        <v>552.74412790997849</v>
      </c>
      <c r="X11" s="185">
        <v>0</v>
      </c>
      <c r="Y11" s="185">
        <v>818.02863243000013</v>
      </c>
      <c r="Z11" s="185">
        <v>603.82314137000003</v>
      </c>
      <c r="AA11" s="185">
        <v>194.10862459000003</v>
      </c>
      <c r="AB11" s="185">
        <v>779.91715975999989</v>
      </c>
      <c r="AC11" s="185">
        <v>160.29952127999996</v>
      </c>
      <c r="AD11" s="185">
        <v>0.82699999999999996</v>
      </c>
      <c r="AE11" s="185">
        <v>0</v>
      </c>
      <c r="AF11" s="185">
        <v>42.740359300000001</v>
      </c>
      <c r="AG11" s="185">
        <v>0.74810006000000007</v>
      </c>
      <c r="AH11" s="185">
        <v>12.816803051499997</v>
      </c>
      <c r="AI11" s="185">
        <v>377.33590836000013</v>
      </c>
      <c r="AJ11" s="185">
        <v>276.44319743</v>
      </c>
      <c r="AK11" s="185">
        <v>136.6092344600001</v>
      </c>
      <c r="AL11" s="185">
        <v>3.64181591</v>
      </c>
      <c r="AM11" s="185">
        <v>142.66564667</v>
      </c>
      <c r="AN11" s="185">
        <v>167.33986523000004</v>
      </c>
      <c r="AO11" s="185">
        <v>39.646229749999996</v>
      </c>
      <c r="AP11" s="185">
        <v>10.31950288</v>
      </c>
      <c r="AQ11" s="185">
        <v>1.09952688</v>
      </c>
      <c r="AR11" s="185">
        <v>9.0581754000000014</v>
      </c>
      <c r="AS11" s="185">
        <v>13.99</v>
      </c>
      <c r="AT11" s="185">
        <v>0</v>
      </c>
      <c r="AU11" s="185">
        <v>0</v>
      </c>
      <c r="AV11" s="185">
        <v>12.941949700000004</v>
      </c>
      <c r="AW11" s="185">
        <v>44.228099999999998</v>
      </c>
      <c r="AX11" s="185">
        <v>1.8552902756276397</v>
      </c>
      <c r="AY11" s="185">
        <v>25.869</v>
      </c>
      <c r="AZ11" s="185">
        <v>10.42093</v>
      </c>
      <c r="BA11" s="185">
        <v>15.03598573</v>
      </c>
      <c r="BB11" s="185">
        <v>14.84022452</v>
      </c>
      <c r="BC11" s="185">
        <v>25.678290380000004</v>
      </c>
      <c r="BD11" s="185">
        <v>2.3970947799999998</v>
      </c>
      <c r="BE11" s="185">
        <v>2.22846652</v>
      </c>
      <c r="BF11" s="185">
        <v>0</v>
      </c>
      <c r="BG11" s="185">
        <v>26.870450000000002</v>
      </c>
      <c r="BH11" s="185">
        <v>58.778569589999996</v>
      </c>
      <c r="BI11" s="185">
        <v>40.499332849999995</v>
      </c>
      <c r="BJ11" s="185">
        <v>6.5672100000000002</v>
      </c>
    </row>
    <row r="12" spans="2:62" x14ac:dyDescent="0.25">
      <c r="B12" s="137" t="s">
        <v>323</v>
      </c>
      <c r="C12" s="185">
        <v>124.00334724999999</v>
      </c>
      <c r="D12" s="185">
        <v>558.51082799999995</v>
      </c>
      <c r="E12" s="185">
        <v>225.14847762749997</v>
      </c>
      <c r="F12" s="185">
        <v>792.5646226099999</v>
      </c>
      <c r="G12" s="185">
        <v>62.579344111088488</v>
      </c>
      <c r="H12" s="185">
        <v>0</v>
      </c>
      <c r="I12" s="185">
        <v>497.11901912910503</v>
      </c>
      <c r="J12" s="185">
        <v>248.9380535</v>
      </c>
      <c r="K12" s="185">
        <v>0</v>
      </c>
      <c r="L12" s="185">
        <v>117.99837406999988</v>
      </c>
      <c r="M12" s="185">
        <v>1320.8379782399982</v>
      </c>
      <c r="N12" s="185">
        <v>716.94473950999998</v>
      </c>
      <c r="O12" s="185">
        <v>997.72279690000016</v>
      </c>
      <c r="P12" s="185">
        <v>240.52568442</v>
      </c>
      <c r="Q12" s="185">
        <v>208.87681250000011</v>
      </c>
      <c r="R12" s="185">
        <v>0.69661618000000003</v>
      </c>
      <c r="S12" s="185">
        <v>470.27363489749928</v>
      </c>
      <c r="T12" s="185">
        <v>96.540560060000004</v>
      </c>
      <c r="U12" s="185">
        <v>111.79525869000001</v>
      </c>
      <c r="V12" s="185">
        <v>173.94333238000007</v>
      </c>
      <c r="W12" s="185">
        <v>255.5539647300206</v>
      </c>
      <c r="X12" s="185">
        <v>719.55901367000001</v>
      </c>
      <c r="Y12" s="185">
        <v>0</v>
      </c>
      <c r="Z12" s="185">
        <v>0</v>
      </c>
      <c r="AA12" s="185">
        <v>110.2919612799998</v>
      </c>
      <c r="AB12" s="185">
        <v>0</v>
      </c>
      <c r="AC12" s="185">
        <v>38.644167500000002</v>
      </c>
      <c r="AD12" s="185">
        <v>0.253</v>
      </c>
      <c r="AE12" s="185">
        <v>21.643999999999998</v>
      </c>
      <c r="AF12" s="185">
        <v>90.098875540000009</v>
      </c>
      <c r="AG12" s="185">
        <v>31.178874130000001</v>
      </c>
      <c r="AH12" s="185">
        <v>20.506884882399998</v>
      </c>
      <c r="AI12" s="185">
        <v>93.583163100000021</v>
      </c>
      <c r="AJ12" s="185">
        <v>35.493792610000007</v>
      </c>
      <c r="AK12" s="185">
        <v>64.40106376</v>
      </c>
      <c r="AL12" s="185">
        <v>0.9109289500000004</v>
      </c>
      <c r="AM12" s="185">
        <v>83.946343429999999</v>
      </c>
      <c r="AN12" s="185">
        <v>35.153557190000001</v>
      </c>
      <c r="AO12" s="185">
        <v>10.567984089999999</v>
      </c>
      <c r="AP12" s="185">
        <v>3.5436585800000002</v>
      </c>
      <c r="AQ12" s="185">
        <v>0.33618709999999996</v>
      </c>
      <c r="AR12" s="185">
        <v>4.556657519999999</v>
      </c>
      <c r="AS12" s="185">
        <v>0.59899999999999998</v>
      </c>
      <c r="AT12" s="185">
        <v>9.3978903599999999</v>
      </c>
      <c r="AU12" s="185">
        <v>0</v>
      </c>
      <c r="AV12" s="185">
        <v>7.7698593300000018</v>
      </c>
      <c r="AW12" s="185">
        <v>28.824971560000009</v>
      </c>
      <c r="AX12" s="185">
        <v>40.762647511210957</v>
      </c>
      <c r="AY12" s="185">
        <v>0</v>
      </c>
      <c r="AZ12" s="185">
        <v>6.275241910000001</v>
      </c>
      <c r="BA12" s="185">
        <v>5.5288351100000002</v>
      </c>
      <c r="BB12" s="185">
        <v>53.080797389999994</v>
      </c>
      <c r="BC12" s="185">
        <v>9.7219269199999996</v>
      </c>
      <c r="BD12" s="185">
        <v>3.3426548900000004</v>
      </c>
      <c r="BE12" s="185">
        <v>4.8424656799999983</v>
      </c>
      <c r="BF12" s="185">
        <v>0</v>
      </c>
      <c r="BG12" s="185">
        <v>11.39288</v>
      </c>
      <c r="BH12" s="185">
        <v>34.381900110000004</v>
      </c>
      <c r="BI12" s="185">
        <v>4.8328178099999999</v>
      </c>
      <c r="BJ12" s="185">
        <v>27.686430000000001</v>
      </c>
    </row>
    <row r="13" spans="2:62" x14ac:dyDescent="0.25">
      <c r="B13" s="137" t="s">
        <v>324</v>
      </c>
      <c r="C13" s="185">
        <v>36.880460879999994</v>
      </c>
      <c r="D13" s="185">
        <v>33.216334000000003</v>
      </c>
      <c r="E13" s="185">
        <v>52.798491800000001</v>
      </c>
      <c r="F13" s="185">
        <v>45.890777499999999</v>
      </c>
      <c r="G13" s="185">
        <v>7.7516087334620112</v>
      </c>
      <c r="H13" s="185">
        <v>28.138596</v>
      </c>
      <c r="I13" s="185">
        <v>7.7972623700000003</v>
      </c>
      <c r="J13" s="185">
        <v>29.33</v>
      </c>
      <c r="K13" s="185">
        <v>14.019407490000003</v>
      </c>
      <c r="L13" s="185">
        <v>18.20951921999999</v>
      </c>
      <c r="M13" s="185">
        <v>24.175316819999974</v>
      </c>
      <c r="N13" s="185">
        <v>24.137877320000008</v>
      </c>
      <c r="O13" s="185">
        <v>43.741462000000013</v>
      </c>
      <c r="P13" s="185">
        <v>36.401762260000005</v>
      </c>
      <c r="Q13" s="185">
        <v>32.02069006</v>
      </c>
      <c r="R13" s="185">
        <v>2.6109082699999999</v>
      </c>
      <c r="S13" s="185">
        <v>42.039484549999997</v>
      </c>
      <c r="T13" s="185">
        <v>17.140572580000001</v>
      </c>
      <c r="U13" s="185">
        <v>29.185977439999998</v>
      </c>
      <c r="V13" s="185">
        <v>13.996141160000006</v>
      </c>
      <c r="W13" s="185">
        <v>19.029879260000001</v>
      </c>
      <c r="X13" s="185">
        <v>19.042756499999999</v>
      </c>
      <c r="Y13" s="185">
        <v>25.615977599999994</v>
      </c>
      <c r="Z13" s="185">
        <v>10.045133809999999</v>
      </c>
      <c r="AA13" s="185">
        <v>10.399811809999999</v>
      </c>
      <c r="AB13" s="185">
        <v>17.590915559999999</v>
      </c>
      <c r="AC13" s="185">
        <v>11.365224490000001</v>
      </c>
      <c r="AD13" s="185">
        <v>2.3E-2</v>
      </c>
      <c r="AE13" s="185">
        <v>1.93</v>
      </c>
      <c r="AF13" s="185">
        <v>11.32492446</v>
      </c>
      <c r="AG13" s="185">
        <v>3.3119991400000002</v>
      </c>
      <c r="AH13" s="185">
        <v>0.76984662000000004</v>
      </c>
      <c r="AI13" s="185">
        <v>23.192944659999995</v>
      </c>
      <c r="AJ13" s="185">
        <v>16.646827429999998</v>
      </c>
      <c r="AK13" s="185">
        <v>7.4442466100000004</v>
      </c>
      <c r="AL13" s="185">
        <v>0.32230603000000002</v>
      </c>
      <c r="AM13" s="185">
        <v>18.821896439999989</v>
      </c>
      <c r="AN13" s="185">
        <v>2.88750661</v>
      </c>
      <c r="AO13" s="185">
        <v>9.920320310000001</v>
      </c>
      <c r="AP13" s="185">
        <v>1.9947685700000004</v>
      </c>
      <c r="AQ13" s="185">
        <v>0.12353831999999999</v>
      </c>
      <c r="AR13" s="185">
        <v>1.1089375799999999</v>
      </c>
      <c r="AS13" s="185">
        <v>1.097</v>
      </c>
      <c r="AT13" s="185">
        <v>0.67750579</v>
      </c>
      <c r="AU13" s="185">
        <v>8.6861999999999985E-4</v>
      </c>
      <c r="AV13" s="185">
        <v>4.8398850899999992</v>
      </c>
      <c r="AW13" s="185">
        <v>1.3632016100000002</v>
      </c>
      <c r="AX13" s="185">
        <v>0.85804916000000009</v>
      </c>
      <c r="AY13" s="185">
        <v>0.53400000000000003</v>
      </c>
      <c r="AZ13" s="185">
        <v>1.4307835400000002</v>
      </c>
      <c r="BA13" s="185">
        <v>0.24416297000000001</v>
      </c>
      <c r="BB13" s="185">
        <v>3.1630139599999998</v>
      </c>
      <c r="BC13" s="185">
        <v>0</v>
      </c>
      <c r="BD13" s="185">
        <v>0.41493640999999998</v>
      </c>
      <c r="BE13" s="185">
        <v>1.40700621</v>
      </c>
      <c r="BF13" s="185">
        <v>0.20342060000000001</v>
      </c>
      <c r="BG13" s="185">
        <v>1.99634</v>
      </c>
      <c r="BH13" s="185">
        <v>2.1548396400000001</v>
      </c>
      <c r="BI13" s="185">
        <v>3.6391625299999997</v>
      </c>
      <c r="BJ13" s="185">
        <v>0</v>
      </c>
    </row>
    <row r="14" spans="2:62" x14ac:dyDescent="0.25">
      <c r="B14" s="137" t="s">
        <v>325</v>
      </c>
      <c r="C14" s="185">
        <v>0</v>
      </c>
      <c r="D14" s="185">
        <v>0</v>
      </c>
      <c r="E14" s="185">
        <v>0</v>
      </c>
      <c r="F14" s="185">
        <v>0</v>
      </c>
      <c r="G14" s="185">
        <v>0</v>
      </c>
      <c r="H14" s="185">
        <v>0</v>
      </c>
      <c r="I14" s="185">
        <v>0</v>
      </c>
      <c r="J14" s="185">
        <v>0</v>
      </c>
      <c r="K14" s="185">
        <v>0</v>
      </c>
      <c r="L14" s="185">
        <v>0</v>
      </c>
      <c r="M14" s="185">
        <v>0</v>
      </c>
      <c r="N14" s="185">
        <v>0</v>
      </c>
      <c r="O14" s="185">
        <v>0</v>
      </c>
      <c r="P14" s="185">
        <v>0</v>
      </c>
      <c r="Q14" s="185">
        <v>0</v>
      </c>
      <c r="R14" s="185">
        <v>0</v>
      </c>
      <c r="S14" s="185">
        <v>0</v>
      </c>
      <c r="T14" s="185">
        <v>0</v>
      </c>
      <c r="U14" s="185">
        <v>0</v>
      </c>
      <c r="V14" s="185">
        <v>0</v>
      </c>
      <c r="W14" s="185">
        <v>2.5853481199999999</v>
      </c>
      <c r="X14" s="185">
        <v>0</v>
      </c>
      <c r="Y14" s="185">
        <v>0</v>
      </c>
      <c r="Z14" s="185">
        <v>0</v>
      </c>
      <c r="AA14" s="185">
        <v>0</v>
      </c>
      <c r="AB14" s="185">
        <v>0</v>
      </c>
      <c r="AC14" s="185">
        <v>0</v>
      </c>
      <c r="AD14" s="185">
        <v>0</v>
      </c>
      <c r="AE14" s="185">
        <v>0</v>
      </c>
      <c r="AF14" s="185">
        <v>0</v>
      </c>
      <c r="AG14" s="185">
        <v>0</v>
      </c>
      <c r="AH14" s="185">
        <v>0</v>
      </c>
      <c r="AI14" s="185">
        <v>0</v>
      </c>
      <c r="AJ14" s="185">
        <v>0</v>
      </c>
      <c r="AK14" s="185">
        <v>0</v>
      </c>
      <c r="AL14" s="185">
        <v>0</v>
      </c>
      <c r="AM14" s="185">
        <v>0</v>
      </c>
      <c r="AN14" s="185">
        <v>0</v>
      </c>
      <c r="AO14" s="185">
        <v>0</v>
      </c>
      <c r="AP14" s="185">
        <v>0</v>
      </c>
      <c r="AQ14" s="185">
        <v>0</v>
      </c>
      <c r="AR14" s="185">
        <v>0</v>
      </c>
      <c r="AS14" s="185">
        <v>0</v>
      </c>
      <c r="AT14" s="185">
        <v>0</v>
      </c>
      <c r="AU14" s="185">
        <v>0</v>
      </c>
      <c r="AV14" s="185">
        <v>0</v>
      </c>
      <c r="AW14" s="185">
        <v>0</v>
      </c>
      <c r="AX14" s="185">
        <v>0</v>
      </c>
      <c r="AY14" s="185">
        <v>0</v>
      </c>
      <c r="AZ14" s="185">
        <v>0</v>
      </c>
      <c r="BA14" s="185">
        <v>0</v>
      </c>
      <c r="BB14" s="185">
        <v>0</v>
      </c>
      <c r="BC14" s="185">
        <v>0</v>
      </c>
      <c r="BD14" s="185">
        <v>0</v>
      </c>
      <c r="BE14" s="185">
        <v>0</v>
      </c>
      <c r="BF14" s="185">
        <v>0</v>
      </c>
      <c r="BG14" s="185">
        <v>0</v>
      </c>
      <c r="BH14" s="185">
        <v>0</v>
      </c>
      <c r="BI14" s="185">
        <v>0</v>
      </c>
      <c r="BJ14" s="185">
        <v>0</v>
      </c>
    </row>
    <row r="15" spans="2:62" x14ac:dyDescent="0.25">
      <c r="B15" s="137" t="s">
        <v>326</v>
      </c>
      <c r="C15" s="185">
        <v>87.133656647671231</v>
      </c>
      <c r="D15" s="185">
        <v>150.28855000000001</v>
      </c>
      <c r="E15" s="185">
        <v>91.84353637000001</v>
      </c>
      <c r="F15" s="185">
        <v>99.265261449999997</v>
      </c>
      <c r="G15" s="185">
        <v>2.5876054100000001</v>
      </c>
      <c r="H15" s="185">
        <v>116.871111</v>
      </c>
      <c r="I15" s="185">
        <v>57.897343520000007</v>
      </c>
      <c r="J15" s="185">
        <v>65.150000000000006</v>
      </c>
      <c r="K15" s="185">
        <v>37.277692160000001</v>
      </c>
      <c r="L15" s="185">
        <v>41.201792650000002</v>
      </c>
      <c r="M15" s="185">
        <v>157.38919119000002</v>
      </c>
      <c r="N15" s="185">
        <v>84.546063269999991</v>
      </c>
      <c r="O15" s="185">
        <v>34.075761500000006</v>
      </c>
      <c r="P15" s="185">
        <v>66.630038409999997</v>
      </c>
      <c r="Q15" s="185">
        <v>256.11930961000002</v>
      </c>
      <c r="R15" s="185">
        <v>169.76688619186302</v>
      </c>
      <c r="S15" s="185">
        <v>105.067031</v>
      </c>
      <c r="T15" s="185">
        <v>93.435725099999999</v>
      </c>
      <c r="U15" s="185">
        <v>86.288670449999998</v>
      </c>
      <c r="V15" s="185">
        <v>96.519520450000002</v>
      </c>
      <c r="W15" s="185">
        <v>149.54974612999999</v>
      </c>
      <c r="X15" s="185">
        <v>188.58094540000002</v>
      </c>
      <c r="Y15" s="185">
        <v>194.79954630999998</v>
      </c>
      <c r="Z15" s="185">
        <v>32.773630949999998</v>
      </c>
      <c r="AA15" s="185">
        <v>32.371174629999999</v>
      </c>
      <c r="AB15" s="185">
        <v>107.81370656</v>
      </c>
      <c r="AC15" s="185">
        <v>0.13808219999999999</v>
      </c>
      <c r="AD15" s="185">
        <v>0</v>
      </c>
      <c r="AE15" s="185">
        <v>0</v>
      </c>
      <c r="AF15" s="185">
        <v>17.812734799999998</v>
      </c>
      <c r="AG15" s="185">
        <v>0</v>
      </c>
      <c r="AH15" s="185">
        <v>1.0758519799999999</v>
      </c>
      <c r="AI15" s="185">
        <v>12.68447402</v>
      </c>
      <c r="AJ15" s="185">
        <v>8.9217069999999996</v>
      </c>
      <c r="AK15" s="185">
        <v>9.7094272299999993</v>
      </c>
      <c r="AL15" s="185">
        <v>0</v>
      </c>
      <c r="AM15" s="185">
        <v>24.94957411</v>
      </c>
      <c r="AN15" s="185">
        <v>0</v>
      </c>
      <c r="AO15" s="185">
        <v>14.8763015</v>
      </c>
      <c r="AP15" s="185">
        <v>0</v>
      </c>
      <c r="AQ15" s="185">
        <v>0</v>
      </c>
      <c r="AR15" s="185">
        <v>0</v>
      </c>
      <c r="AS15" s="185">
        <v>0</v>
      </c>
      <c r="AT15" s="185">
        <v>0</v>
      </c>
      <c r="AU15" s="185">
        <v>0</v>
      </c>
      <c r="AV15" s="185">
        <v>0.24164385000000002</v>
      </c>
      <c r="AW15" s="185">
        <v>8.6818218500000004</v>
      </c>
      <c r="AX15" s="185">
        <v>5.5618356500000017</v>
      </c>
      <c r="AY15" s="185">
        <v>0</v>
      </c>
      <c r="AZ15" s="185">
        <v>0.76704552999999998</v>
      </c>
      <c r="BA15" s="185">
        <v>0</v>
      </c>
      <c r="BB15" s="185">
        <v>0</v>
      </c>
      <c r="BC15" s="185">
        <v>0.43191743999999999</v>
      </c>
      <c r="BD15" s="185">
        <v>0</v>
      </c>
      <c r="BE15" s="185">
        <v>0.47502734999999996</v>
      </c>
      <c r="BF15" s="185">
        <v>3.8432899999999999E-2</v>
      </c>
      <c r="BG15" s="185">
        <v>1.3732899999999999</v>
      </c>
      <c r="BH15" s="185">
        <v>22.831221339999999</v>
      </c>
      <c r="BI15" s="185">
        <v>4.5034437599999997</v>
      </c>
      <c r="BJ15" s="185">
        <v>4.8816438499999997</v>
      </c>
    </row>
    <row r="16" spans="2:62" x14ac:dyDescent="0.25">
      <c r="B16" s="136" t="s">
        <v>327</v>
      </c>
      <c r="C16" s="185">
        <v>3.6706513500000004</v>
      </c>
      <c r="D16" s="185">
        <v>6.3317240000000004</v>
      </c>
      <c r="E16" s="185">
        <v>29.309437910000003</v>
      </c>
      <c r="F16" s="185">
        <v>27.324126940000003</v>
      </c>
      <c r="G16" s="185">
        <v>8.582489859999999</v>
      </c>
      <c r="H16" s="185">
        <v>0</v>
      </c>
      <c r="I16" s="185">
        <v>3.8206528299999998</v>
      </c>
      <c r="J16" s="185">
        <v>5.66</v>
      </c>
      <c r="K16" s="185">
        <v>10.893648999999998</v>
      </c>
      <c r="L16" s="185">
        <v>2.5411915199999999</v>
      </c>
      <c r="M16" s="185">
        <v>6.8666140000000001E-2</v>
      </c>
      <c r="N16" s="185">
        <v>6.0610863100000003</v>
      </c>
      <c r="O16" s="185">
        <v>0</v>
      </c>
      <c r="P16" s="185">
        <v>0</v>
      </c>
      <c r="Q16" s="185">
        <v>0</v>
      </c>
      <c r="R16" s="185">
        <v>0.33113343000000001</v>
      </c>
      <c r="S16" s="185">
        <v>40.026925210000002</v>
      </c>
      <c r="T16" s="185">
        <v>9.7778631699999998</v>
      </c>
      <c r="U16" s="185">
        <v>0</v>
      </c>
      <c r="V16" s="185">
        <v>0.13413259</v>
      </c>
      <c r="W16" s="185">
        <v>20.569550600000003</v>
      </c>
      <c r="X16" s="185">
        <v>0</v>
      </c>
      <c r="Y16" s="185">
        <v>16.016467289999998</v>
      </c>
      <c r="Z16" s="185">
        <v>0</v>
      </c>
      <c r="AA16" s="185">
        <v>0</v>
      </c>
      <c r="AB16" s="185">
        <v>0</v>
      </c>
      <c r="AC16" s="185">
        <v>0.9854098</v>
      </c>
      <c r="AD16" s="185">
        <v>0</v>
      </c>
      <c r="AE16" s="185">
        <v>0</v>
      </c>
      <c r="AF16" s="185">
        <v>0</v>
      </c>
      <c r="AG16" s="185">
        <v>0.39161378000000002</v>
      </c>
      <c r="AH16" s="185">
        <v>0</v>
      </c>
      <c r="AI16" s="185">
        <v>0</v>
      </c>
      <c r="AJ16" s="185">
        <v>0.41549999999999998</v>
      </c>
      <c r="AK16" s="185">
        <v>1.5951706299999999</v>
      </c>
      <c r="AL16" s="185">
        <v>0</v>
      </c>
      <c r="AM16" s="185">
        <v>0</v>
      </c>
      <c r="AN16" s="185">
        <v>0</v>
      </c>
      <c r="AO16" s="185">
        <v>0</v>
      </c>
      <c r="AP16" s="185">
        <v>0</v>
      </c>
      <c r="AQ16" s="185">
        <v>0</v>
      </c>
      <c r="AR16" s="185">
        <v>0</v>
      </c>
      <c r="AS16" s="185">
        <v>0</v>
      </c>
      <c r="AT16" s="185">
        <v>0</v>
      </c>
      <c r="AU16" s="185">
        <v>0</v>
      </c>
      <c r="AV16" s="185">
        <v>0</v>
      </c>
      <c r="AW16" s="185">
        <v>0</v>
      </c>
      <c r="AX16" s="185">
        <v>0</v>
      </c>
      <c r="AY16" s="185">
        <v>0</v>
      </c>
      <c r="AZ16" s="185">
        <v>0</v>
      </c>
      <c r="BA16" s="185">
        <v>0</v>
      </c>
      <c r="BB16" s="185">
        <v>0</v>
      </c>
      <c r="BC16" s="185">
        <v>0</v>
      </c>
      <c r="BD16" s="185">
        <v>0</v>
      </c>
      <c r="BE16" s="185">
        <v>0</v>
      </c>
      <c r="BF16" s="185">
        <v>0</v>
      </c>
      <c r="BG16" s="185">
        <v>0</v>
      </c>
      <c r="BH16" s="185">
        <v>0</v>
      </c>
      <c r="BI16" s="185">
        <v>0</v>
      </c>
      <c r="BJ16" s="185">
        <v>0</v>
      </c>
    </row>
    <row r="17" spans="2:62" x14ac:dyDescent="0.25">
      <c r="B17" s="136" t="s">
        <v>328</v>
      </c>
      <c r="C17" s="185">
        <v>233.96207766049906</v>
      </c>
      <c r="D17" s="185">
        <v>215.235253</v>
      </c>
      <c r="E17" s="185">
        <v>239.70762547000004</v>
      </c>
      <c r="F17" s="185">
        <v>169.74802178225011</v>
      </c>
      <c r="G17" s="185">
        <v>76.827468385441875</v>
      </c>
      <c r="H17" s="185">
        <v>9.8537778294538612</v>
      </c>
      <c r="I17" s="185">
        <v>110.16579242</v>
      </c>
      <c r="J17" s="185">
        <v>148.18</v>
      </c>
      <c r="K17" s="185">
        <v>99.815865809999991</v>
      </c>
      <c r="L17" s="185">
        <v>90.163977360000004</v>
      </c>
      <c r="M17" s="185">
        <v>238.98669894999972</v>
      </c>
      <c r="N17" s="185">
        <v>155.36544939999999</v>
      </c>
      <c r="O17" s="185">
        <v>187.75584629999997</v>
      </c>
      <c r="P17" s="185">
        <v>114.50159746</v>
      </c>
      <c r="Q17" s="185">
        <v>171.29616580999999</v>
      </c>
      <c r="R17" s="185">
        <v>267.76811096462501</v>
      </c>
      <c r="S17" s="185">
        <v>214.82881565</v>
      </c>
      <c r="T17" s="185">
        <v>122.87107654644068</v>
      </c>
      <c r="U17" s="185">
        <v>78.509642360000001</v>
      </c>
      <c r="V17" s="185">
        <v>110.26848659999983</v>
      </c>
      <c r="W17" s="185">
        <v>166.71770692999999</v>
      </c>
      <c r="X17" s="185">
        <v>169.01885990999997</v>
      </c>
      <c r="Y17" s="185">
        <v>132.74429084000053</v>
      </c>
      <c r="Z17" s="185">
        <v>80.862772580000012</v>
      </c>
      <c r="AA17" s="185">
        <v>211.85548731</v>
      </c>
      <c r="AB17" s="185">
        <v>101.99002775999999</v>
      </c>
      <c r="AC17" s="185">
        <v>65.496520626019304</v>
      </c>
      <c r="AD17" s="185">
        <v>1.3160000000000001</v>
      </c>
      <c r="AE17" s="185">
        <v>5.4229496600000004</v>
      </c>
      <c r="AF17" s="185">
        <v>44.77690578</v>
      </c>
      <c r="AG17" s="185">
        <v>12.378442080000001</v>
      </c>
      <c r="AH17" s="185">
        <v>5.02211067</v>
      </c>
      <c r="AI17" s="185">
        <v>89.770008860000004</v>
      </c>
      <c r="AJ17" s="185">
        <v>57.40082000000001</v>
      </c>
      <c r="AK17" s="185">
        <v>39.0186055</v>
      </c>
      <c r="AL17" s="185">
        <v>1.1677687600000002</v>
      </c>
      <c r="AM17" s="185">
        <v>41.794672469999995</v>
      </c>
      <c r="AN17" s="185">
        <v>42.452833039999994</v>
      </c>
      <c r="AO17" s="185">
        <v>26.016581160000001</v>
      </c>
      <c r="AP17" s="185">
        <v>5.7870008599999991</v>
      </c>
      <c r="AQ17" s="185">
        <v>0.89764964000000003</v>
      </c>
      <c r="AR17" s="185">
        <v>7.5710886000000004</v>
      </c>
      <c r="AS17" s="185">
        <v>3.6760000000000002</v>
      </c>
      <c r="AT17" s="185">
        <v>3.8115393499999994</v>
      </c>
      <c r="AU17" s="185">
        <v>0.2895645</v>
      </c>
      <c r="AV17" s="185">
        <v>9.1374579499999999</v>
      </c>
      <c r="AW17" s="185">
        <v>9.5983431341666652</v>
      </c>
      <c r="AX17" s="185">
        <v>5.2927502300000002</v>
      </c>
      <c r="AY17" s="185">
        <v>6.1429999999999998</v>
      </c>
      <c r="AZ17" s="185">
        <v>5.5118070399999999</v>
      </c>
      <c r="BA17" s="185">
        <v>1.2696210000000001</v>
      </c>
      <c r="BB17" s="185">
        <v>10.093431910000001</v>
      </c>
      <c r="BC17" s="185">
        <v>5.8921759999999992</v>
      </c>
      <c r="BD17" s="185">
        <v>1.4801169999999999</v>
      </c>
      <c r="BE17" s="185">
        <v>4.5410784900000003</v>
      </c>
      <c r="BF17" s="185">
        <v>0.3399276</v>
      </c>
      <c r="BG17" s="185">
        <v>0.63643710228136197</v>
      </c>
      <c r="BH17" s="185">
        <v>15.356815259999999</v>
      </c>
      <c r="BI17" s="185">
        <v>9.7746955799999995</v>
      </c>
      <c r="BJ17" s="185">
        <v>7.5068040499999995</v>
      </c>
    </row>
    <row r="18" spans="2:62" x14ac:dyDescent="0.25">
      <c r="B18" s="136" t="s">
        <v>329</v>
      </c>
      <c r="C18" s="185">
        <v>113.73857740144777</v>
      </c>
      <c r="D18" s="185">
        <v>78.938912000000002</v>
      </c>
      <c r="E18" s="185">
        <v>149.32013291999993</v>
      </c>
      <c r="F18" s="185">
        <v>84.777854070000004</v>
      </c>
      <c r="G18" s="185">
        <v>54.427369859999985</v>
      </c>
      <c r="H18" s="185">
        <v>111.650277</v>
      </c>
      <c r="I18" s="185">
        <v>82.374555850000007</v>
      </c>
      <c r="J18" s="185">
        <v>71.42</v>
      </c>
      <c r="K18" s="185">
        <v>70.289305519999999</v>
      </c>
      <c r="L18" s="185">
        <v>62.294128010000009</v>
      </c>
      <c r="M18" s="185">
        <v>193.85604849999999</v>
      </c>
      <c r="N18" s="185">
        <v>54.294551670000018</v>
      </c>
      <c r="O18" s="185">
        <v>108.92149298000011</v>
      </c>
      <c r="P18" s="185">
        <v>93.180792210000007</v>
      </c>
      <c r="Q18" s="185">
        <v>125.43543312999989</v>
      </c>
      <c r="R18" s="185">
        <v>80.2395487116666</v>
      </c>
      <c r="S18" s="185">
        <v>138.35654122</v>
      </c>
      <c r="T18" s="185">
        <v>91.122847000000007</v>
      </c>
      <c r="U18" s="185">
        <v>21.675477009999998</v>
      </c>
      <c r="V18" s="185">
        <v>102.42553062000053</v>
      </c>
      <c r="W18" s="185">
        <v>113.80631954</v>
      </c>
      <c r="X18" s="185">
        <v>164.00691413999999</v>
      </c>
      <c r="Y18" s="185">
        <v>111.07536367999973</v>
      </c>
      <c r="Z18" s="185">
        <v>61.996262010000002</v>
      </c>
      <c r="AA18" s="185">
        <v>68.975135569999992</v>
      </c>
      <c r="AB18" s="185">
        <v>100.54475039000002</v>
      </c>
      <c r="AC18" s="185">
        <v>25.604491240000002</v>
      </c>
      <c r="AD18" s="185">
        <v>0.94399999999999995</v>
      </c>
      <c r="AE18" s="185">
        <v>3.6175189999999997</v>
      </c>
      <c r="AF18" s="185">
        <v>27.87300298000001</v>
      </c>
      <c r="AG18" s="185">
        <v>11.536129510000002</v>
      </c>
      <c r="AH18" s="185">
        <v>3.7846744999999999</v>
      </c>
      <c r="AI18" s="185">
        <v>49.932413279999992</v>
      </c>
      <c r="AJ18" s="185">
        <v>40.055990000000001</v>
      </c>
      <c r="AK18" s="185">
        <v>33.463329279999996</v>
      </c>
      <c r="AL18" s="185">
        <v>0.81201385000000004</v>
      </c>
      <c r="AM18" s="185">
        <v>25.238976229999988</v>
      </c>
      <c r="AN18" s="185">
        <v>21.442996480000001</v>
      </c>
      <c r="AO18" s="185">
        <v>14.419687289999999</v>
      </c>
      <c r="AP18" s="185">
        <v>5.3048706999999995</v>
      </c>
      <c r="AQ18" s="185">
        <v>0.50791719999999996</v>
      </c>
      <c r="AR18" s="185">
        <v>4.7639631599999994</v>
      </c>
      <c r="AS18" s="185">
        <v>3.7090000000000001</v>
      </c>
      <c r="AT18" s="185">
        <v>2.6801169499999999</v>
      </c>
      <c r="AU18" s="185">
        <v>1.7096750000000001</v>
      </c>
      <c r="AV18" s="185">
        <v>4.3828124399999995</v>
      </c>
      <c r="AW18" s="185">
        <v>7.8549314800000003</v>
      </c>
      <c r="AX18" s="185">
        <v>4.737816055524501</v>
      </c>
      <c r="AY18" s="185">
        <v>4.3959999999999999</v>
      </c>
      <c r="AZ18" s="185">
        <v>3.26143012</v>
      </c>
      <c r="BA18" s="185">
        <v>1.0657577899999999</v>
      </c>
      <c r="BB18" s="185">
        <v>6.0699677600000008</v>
      </c>
      <c r="BC18" s="185">
        <v>5.2757939999999994</v>
      </c>
      <c r="BD18" s="185">
        <v>0.79133681999999839</v>
      </c>
      <c r="BE18" s="185">
        <v>3.6897922899999998</v>
      </c>
      <c r="BF18" s="185">
        <v>0.1268358</v>
      </c>
      <c r="BG18" s="185">
        <v>20.02669402279242</v>
      </c>
      <c r="BH18" s="185">
        <v>14.74682907</v>
      </c>
      <c r="BI18" s="185">
        <v>8.2481549699999999</v>
      </c>
      <c r="BJ18" s="185">
        <v>7.0736600000000003</v>
      </c>
    </row>
    <row r="19" spans="2:62" x14ac:dyDescent="0.25">
      <c r="B19" s="136" t="s">
        <v>330</v>
      </c>
      <c r="C19" s="185">
        <v>0</v>
      </c>
      <c r="D19" s="185">
        <v>0</v>
      </c>
      <c r="E19" s="185">
        <v>0</v>
      </c>
      <c r="F19" s="185">
        <v>4.1539009500000006</v>
      </c>
      <c r="G19" s="185">
        <v>0</v>
      </c>
      <c r="H19" s="185">
        <v>0</v>
      </c>
      <c r="I19" s="185">
        <v>0</v>
      </c>
      <c r="J19" s="185">
        <v>0</v>
      </c>
      <c r="K19" s="185">
        <v>0</v>
      </c>
      <c r="L19" s="185">
        <v>0</v>
      </c>
      <c r="M19" s="185">
        <v>0.58953248999999996</v>
      </c>
      <c r="N19" s="185">
        <v>0</v>
      </c>
      <c r="O19" s="185">
        <v>0</v>
      </c>
      <c r="P19" s="185">
        <v>0</v>
      </c>
      <c r="Q19" s="185">
        <v>0</v>
      </c>
      <c r="R19" s="185">
        <v>0</v>
      </c>
      <c r="S19" s="185">
        <v>1.04732447</v>
      </c>
      <c r="T19" s="185">
        <v>0</v>
      </c>
      <c r="U19" s="185">
        <v>0</v>
      </c>
      <c r="V19" s="185">
        <v>0</v>
      </c>
      <c r="W19" s="185">
        <v>0</v>
      </c>
      <c r="X19" s="185">
        <v>0</v>
      </c>
      <c r="Y19" s="185">
        <v>0</v>
      </c>
      <c r="Z19" s="185">
        <v>0</v>
      </c>
      <c r="AA19" s="185">
        <v>0</v>
      </c>
      <c r="AB19" s="185">
        <v>0</v>
      </c>
      <c r="AC19" s="185">
        <v>0</v>
      </c>
      <c r="AD19" s="185">
        <v>0</v>
      </c>
      <c r="AE19" s="185">
        <v>0</v>
      </c>
      <c r="AF19" s="185">
        <v>0</v>
      </c>
      <c r="AG19" s="185">
        <v>0</v>
      </c>
      <c r="AH19" s="185">
        <v>0</v>
      </c>
      <c r="AI19" s="185">
        <v>2.9599129999999987E-2</v>
      </c>
      <c r="AJ19" s="185">
        <v>-9.6110000000000001E-2</v>
      </c>
      <c r="AK19" s="185">
        <v>8.065978E-2</v>
      </c>
      <c r="AL19" s="185">
        <v>0</v>
      </c>
      <c r="AM19" s="185">
        <v>0</v>
      </c>
      <c r="AN19" s="185">
        <v>0</v>
      </c>
      <c r="AO19" s="185">
        <v>0</v>
      </c>
      <c r="AP19" s="185">
        <v>0</v>
      </c>
      <c r="AQ19" s="185">
        <v>0</v>
      </c>
      <c r="AR19" s="185">
        <v>0</v>
      </c>
      <c r="AS19" s="185">
        <v>0</v>
      </c>
      <c r="AT19" s="185">
        <v>0</v>
      </c>
      <c r="AU19" s="185">
        <v>0</v>
      </c>
      <c r="AV19" s="185">
        <v>0</v>
      </c>
      <c r="AW19" s="185">
        <v>0</v>
      </c>
      <c r="AX19" s="185">
        <v>0</v>
      </c>
      <c r="AY19" s="185">
        <v>0</v>
      </c>
      <c r="AZ19" s="185">
        <v>0</v>
      </c>
      <c r="BA19" s="185">
        <v>0</v>
      </c>
      <c r="BB19" s="185">
        <v>0</v>
      </c>
      <c r="BC19" s="185">
        <v>0</v>
      </c>
      <c r="BD19" s="185">
        <v>0</v>
      </c>
      <c r="BE19" s="185">
        <v>0</v>
      </c>
      <c r="BF19" s="185">
        <v>0</v>
      </c>
      <c r="BG19" s="185">
        <v>0</v>
      </c>
      <c r="BH19" s="185">
        <v>0</v>
      </c>
      <c r="BI19" s="185">
        <v>0</v>
      </c>
      <c r="BJ19" s="185">
        <v>0</v>
      </c>
    </row>
    <row r="20" spans="2:62" x14ac:dyDescent="0.25">
      <c r="B20" s="137" t="s">
        <v>331</v>
      </c>
      <c r="C20" s="185">
        <v>0</v>
      </c>
      <c r="D20" s="185">
        <v>0</v>
      </c>
      <c r="E20" s="185">
        <v>0</v>
      </c>
      <c r="F20" s="185">
        <v>4.1539009500000006</v>
      </c>
      <c r="G20" s="185">
        <v>0</v>
      </c>
      <c r="H20" s="185">
        <v>0</v>
      </c>
      <c r="I20" s="185">
        <v>0</v>
      </c>
      <c r="J20" s="185">
        <v>0</v>
      </c>
      <c r="K20" s="185">
        <v>0</v>
      </c>
      <c r="L20" s="185">
        <v>0</v>
      </c>
      <c r="M20" s="185">
        <v>0.58953248999999996</v>
      </c>
      <c r="N20" s="185">
        <v>0</v>
      </c>
      <c r="O20" s="185">
        <v>0</v>
      </c>
      <c r="P20" s="185">
        <v>0</v>
      </c>
      <c r="Q20" s="185">
        <v>0</v>
      </c>
      <c r="R20" s="185">
        <v>0</v>
      </c>
      <c r="S20" s="185">
        <v>1.04732447</v>
      </c>
      <c r="T20" s="185">
        <v>0</v>
      </c>
      <c r="U20" s="185">
        <v>0</v>
      </c>
      <c r="V20" s="185">
        <v>0</v>
      </c>
      <c r="W20" s="185">
        <v>0</v>
      </c>
      <c r="X20" s="185">
        <v>0</v>
      </c>
      <c r="Y20" s="185">
        <v>0</v>
      </c>
      <c r="Z20" s="185">
        <v>0</v>
      </c>
      <c r="AA20" s="185">
        <v>0</v>
      </c>
      <c r="AB20" s="185">
        <v>0</v>
      </c>
      <c r="AC20" s="185">
        <v>0</v>
      </c>
      <c r="AD20" s="185">
        <v>0</v>
      </c>
      <c r="AE20" s="185">
        <v>0</v>
      </c>
      <c r="AF20" s="185">
        <v>0</v>
      </c>
      <c r="AG20" s="185">
        <v>0</v>
      </c>
      <c r="AH20" s="185">
        <v>0</v>
      </c>
      <c r="AI20" s="185">
        <v>2.9599129999999987E-2</v>
      </c>
      <c r="AJ20" s="185">
        <v>-9.6110000000000001E-2</v>
      </c>
      <c r="AK20" s="185">
        <v>8.065978E-2</v>
      </c>
      <c r="AL20" s="185">
        <v>0</v>
      </c>
      <c r="AM20" s="185">
        <v>0</v>
      </c>
      <c r="AN20" s="185">
        <v>0</v>
      </c>
      <c r="AO20" s="185">
        <v>0</v>
      </c>
      <c r="AP20" s="185">
        <v>0</v>
      </c>
      <c r="AQ20" s="185">
        <v>0</v>
      </c>
      <c r="AR20" s="185">
        <v>0</v>
      </c>
      <c r="AS20" s="185">
        <v>0</v>
      </c>
      <c r="AT20" s="185">
        <v>0</v>
      </c>
      <c r="AU20" s="185">
        <v>0</v>
      </c>
      <c r="AV20" s="185">
        <v>0</v>
      </c>
      <c r="AW20" s="185">
        <v>0</v>
      </c>
      <c r="AX20" s="185">
        <v>0</v>
      </c>
      <c r="AY20" s="185">
        <v>0</v>
      </c>
      <c r="AZ20" s="185">
        <v>0</v>
      </c>
      <c r="BA20" s="185">
        <v>0</v>
      </c>
      <c r="BB20" s="185">
        <v>0</v>
      </c>
      <c r="BC20" s="185">
        <v>0</v>
      </c>
      <c r="BD20" s="185">
        <v>0</v>
      </c>
      <c r="BE20" s="185">
        <v>0</v>
      </c>
      <c r="BF20" s="185">
        <v>0</v>
      </c>
      <c r="BG20" s="185">
        <v>0</v>
      </c>
      <c r="BH20" s="185">
        <v>0</v>
      </c>
      <c r="BI20" s="185">
        <v>0</v>
      </c>
      <c r="BJ20" s="185">
        <v>0</v>
      </c>
    </row>
    <row r="21" spans="2:62" x14ac:dyDescent="0.25">
      <c r="B21" s="137" t="s">
        <v>332</v>
      </c>
      <c r="C21" s="185">
        <v>0</v>
      </c>
      <c r="D21" s="185">
        <v>0</v>
      </c>
      <c r="E21" s="185">
        <v>0</v>
      </c>
      <c r="F21" s="185">
        <v>0</v>
      </c>
      <c r="G21" s="185">
        <v>0</v>
      </c>
      <c r="H21" s="185">
        <v>0</v>
      </c>
      <c r="I21" s="185">
        <v>0</v>
      </c>
      <c r="J21" s="185">
        <v>0</v>
      </c>
      <c r="K21" s="185">
        <v>0</v>
      </c>
      <c r="L21" s="185">
        <v>0</v>
      </c>
      <c r="M21" s="185">
        <v>0</v>
      </c>
      <c r="N21" s="185">
        <v>0</v>
      </c>
      <c r="O21" s="185">
        <v>0</v>
      </c>
      <c r="P21" s="185">
        <v>0</v>
      </c>
      <c r="Q21" s="185">
        <v>0</v>
      </c>
      <c r="R21" s="185">
        <v>0</v>
      </c>
      <c r="S21" s="185">
        <v>0</v>
      </c>
      <c r="T21" s="185">
        <v>0</v>
      </c>
      <c r="U21" s="185">
        <v>0</v>
      </c>
      <c r="V21" s="185">
        <v>0</v>
      </c>
      <c r="W21" s="185">
        <v>0</v>
      </c>
      <c r="X21" s="185">
        <v>0</v>
      </c>
      <c r="Y21" s="185">
        <v>0</v>
      </c>
      <c r="Z21" s="185">
        <v>0</v>
      </c>
      <c r="AA21" s="185">
        <v>0</v>
      </c>
      <c r="AB21" s="185">
        <v>0</v>
      </c>
      <c r="AC21" s="185">
        <v>0</v>
      </c>
      <c r="AD21" s="185">
        <v>0</v>
      </c>
      <c r="AE21" s="185">
        <v>0</v>
      </c>
      <c r="AF21" s="185">
        <v>0</v>
      </c>
      <c r="AG21" s="185">
        <v>0</v>
      </c>
      <c r="AH21" s="185">
        <v>0</v>
      </c>
      <c r="AI21" s="185">
        <v>0</v>
      </c>
      <c r="AJ21" s="185">
        <v>0</v>
      </c>
      <c r="AK21" s="185">
        <v>0</v>
      </c>
      <c r="AL21" s="185">
        <v>0</v>
      </c>
      <c r="AM21" s="185">
        <v>0</v>
      </c>
      <c r="AN21" s="185">
        <v>0</v>
      </c>
      <c r="AO21" s="185">
        <v>0</v>
      </c>
      <c r="AP21" s="185">
        <v>0</v>
      </c>
      <c r="AQ21" s="185">
        <v>0</v>
      </c>
      <c r="AR21" s="185">
        <v>0</v>
      </c>
      <c r="AS21" s="185">
        <v>0</v>
      </c>
      <c r="AT21" s="185">
        <v>0</v>
      </c>
      <c r="AU21" s="185">
        <v>0</v>
      </c>
      <c r="AV21" s="185">
        <v>0</v>
      </c>
      <c r="AW21" s="185">
        <v>0</v>
      </c>
      <c r="AX21" s="185">
        <v>0</v>
      </c>
      <c r="AY21" s="185">
        <v>0</v>
      </c>
      <c r="AZ21" s="185">
        <v>0</v>
      </c>
      <c r="BA21" s="185">
        <v>0</v>
      </c>
      <c r="BB21" s="185">
        <v>0</v>
      </c>
      <c r="BC21" s="185">
        <v>0</v>
      </c>
      <c r="BD21" s="185">
        <v>0</v>
      </c>
      <c r="BE21" s="185">
        <v>0</v>
      </c>
      <c r="BF21" s="185">
        <v>0</v>
      </c>
      <c r="BG21" s="185">
        <v>0</v>
      </c>
      <c r="BH21" s="185">
        <v>0</v>
      </c>
      <c r="BI21" s="185">
        <v>0</v>
      </c>
      <c r="BJ21" s="185">
        <v>0</v>
      </c>
    </row>
    <row r="22" spans="2:62" x14ac:dyDescent="0.25">
      <c r="B22" s="136" t="s">
        <v>333</v>
      </c>
      <c r="C22" s="185">
        <v>0</v>
      </c>
      <c r="D22" s="185">
        <v>0</v>
      </c>
      <c r="E22" s="185">
        <v>0</v>
      </c>
      <c r="F22" s="185">
        <v>0</v>
      </c>
      <c r="G22" s="185">
        <v>0</v>
      </c>
      <c r="H22" s="185">
        <v>9.9071000000000006E-2</v>
      </c>
      <c r="I22" s="185">
        <v>0</v>
      </c>
      <c r="J22" s="185">
        <v>0</v>
      </c>
      <c r="K22" s="185">
        <v>0</v>
      </c>
      <c r="L22" s="185">
        <v>0</v>
      </c>
      <c r="M22" s="185">
        <v>0</v>
      </c>
      <c r="N22" s="185">
        <v>1.4704690000000001E-2</v>
      </c>
      <c r="O22" s="185">
        <v>0</v>
      </c>
      <c r="P22" s="185">
        <v>0</v>
      </c>
      <c r="Q22" s="185">
        <v>0</v>
      </c>
      <c r="R22" s="185">
        <v>1.72241</v>
      </c>
      <c r="S22" s="185">
        <v>1.0344353900000005</v>
      </c>
      <c r="T22" s="185">
        <v>0</v>
      </c>
      <c r="U22" s="185">
        <v>0</v>
      </c>
      <c r="V22" s="185">
        <v>0</v>
      </c>
      <c r="W22" s="185">
        <v>0</v>
      </c>
      <c r="X22" s="185">
        <v>0</v>
      </c>
      <c r="Y22" s="185">
        <v>0</v>
      </c>
      <c r="Z22" s="185">
        <v>0.13682535999999998</v>
      </c>
      <c r="AA22" s="185">
        <v>0.35179557</v>
      </c>
      <c r="AB22" s="185">
        <v>13.425178610000003</v>
      </c>
      <c r="AC22" s="185">
        <v>0</v>
      </c>
      <c r="AD22" s="185">
        <v>0</v>
      </c>
      <c r="AE22" s="185">
        <v>0</v>
      </c>
      <c r="AF22" s="185">
        <v>2.2528600000000002E-3</v>
      </c>
      <c r="AG22" s="185">
        <v>0</v>
      </c>
      <c r="AH22" s="185">
        <v>0</v>
      </c>
      <c r="AI22" s="185">
        <v>0</v>
      </c>
      <c r="AJ22" s="185">
        <v>0</v>
      </c>
      <c r="AK22" s="185">
        <v>0</v>
      </c>
      <c r="AL22" s="185">
        <v>0</v>
      </c>
      <c r="AM22" s="185">
        <v>0</v>
      </c>
      <c r="AN22" s="185">
        <v>0</v>
      </c>
      <c r="AO22" s="185">
        <v>0</v>
      </c>
      <c r="AP22" s="185">
        <v>0</v>
      </c>
      <c r="AQ22" s="185">
        <v>0</v>
      </c>
      <c r="AR22" s="185">
        <v>0</v>
      </c>
      <c r="AS22" s="185">
        <v>0</v>
      </c>
      <c r="AT22" s="185">
        <v>0</v>
      </c>
      <c r="AU22" s="185">
        <v>0</v>
      </c>
      <c r="AV22" s="185">
        <v>0</v>
      </c>
      <c r="AW22" s="185">
        <v>0</v>
      </c>
      <c r="AX22" s="185">
        <v>0</v>
      </c>
      <c r="AY22" s="185">
        <v>0</v>
      </c>
      <c r="AZ22" s="185">
        <v>0</v>
      </c>
      <c r="BA22" s="185">
        <v>0</v>
      </c>
      <c r="BB22" s="185">
        <v>0</v>
      </c>
      <c r="BC22" s="185">
        <v>0</v>
      </c>
      <c r="BD22" s="185">
        <v>0</v>
      </c>
      <c r="BE22" s="185">
        <v>0</v>
      </c>
      <c r="BF22" s="185">
        <v>0</v>
      </c>
      <c r="BG22" s="185">
        <v>2.5591796043940005</v>
      </c>
      <c r="BH22" s="185">
        <v>0</v>
      </c>
      <c r="BI22" s="185">
        <v>0</v>
      </c>
      <c r="BJ22" s="185">
        <v>0</v>
      </c>
    </row>
    <row r="23" spans="2:62" x14ac:dyDescent="0.25">
      <c r="B23" s="136" t="s">
        <v>334</v>
      </c>
      <c r="C23" s="185">
        <v>0</v>
      </c>
      <c r="D23" s="185">
        <v>0</v>
      </c>
      <c r="E23" s="185">
        <v>0</v>
      </c>
      <c r="F23" s="185">
        <v>0</v>
      </c>
      <c r="G23" s="185">
        <v>58.69860688869997</v>
      </c>
      <c r="H23" s="185">
        <v>0</v>
      </c>
      <c r="I23" s="185">
        <v>35.752561833559966</v>
      </c>
      <c r="J23" s="185">
        <v>0</v>
      </c>
      <c r="K23" s="185">
        <v>0</v>
      </c>
      <c r="L23" s="185">
        <v>0</v>
      </c>
      <c r="M23" s="185">
        <v>0</v>
      </c>
      <c r="N23" s="185">
        <v>0</v>
      </c>
      <c r="O23" s="185">
        <v>0</v>
      </c>
      <c r="P23" s="185">
        <v>0</v>
      </c>
      <c r="Q23" s="185">
        <v>7.0610902099999997</v>
      </c>
      <c r="R23" s="185">
        <v>0.45232293000000001</v>
      </c>
      <c r="S23" s="185">
        <v>-58.515283440000054</v>
      </c>
      <c r="T23" s="185">
        <v>0</v>
      </c>
      <c r="U23" s="185">
        <v>-41.692709978742762</v>
      </c>
      <c r="V23" s="185">
        <v>0</v>
      </c>
      <c r="W23" s="185">
        <v>0</v>
      </c>
      <c r="X23" s="185">
        <v>0</v>
      </c>
      <c r="Y23" s="185">
        <v>0</v>
      </c>
      <c r="Z23" s="185">
        <v>0</v>
      </c>
      <c r="AA23" s="185">
        <v>0</v>
      </c>
      <c r="AB23" s="185">
        <v>0</v>
      </c>
      <c r="AC23" s="185">
        <v>0</v>
      </c>
      <c r="AD23" s="185">
        <v>0</v>
      </c>
      <c r="AE23" s="185">
        <v>5.0867290800000005</v>
      </c>
      <c r="AF23" s="185">
        <v>0</v>
      </c>
      <c r="AG23" s="185">
        <v>80.310875585625013</v>
      </c>
      <c r="AH23" s="185">
        <v>0</v>
      </c>
      <c r="AI23" s="185">
        <v>0</v>
      </c>
      <c r="AJ23" s="185">
        <v>0</v>
      </c>
      <c r="AK23" s="185">
        <v>0</v>
      </c>
      <c r="AL23" s="185">
        <v>-0.63495059000000009</v>
      </c>
      <c r="AM23" s="185">
        <v>19.166666666196782</v>
      </c>
      <c r="AN23" s="185">
        <v>0</v>
      </c>
      <c r="AO23" s="185">
        <v>0</v>
      </c>
      <c r="AP23" s="185">
        <v>0</v>
      </c>
      <c r="AQ23" s="185">
        <v>0</v>
      </c>
      <c r="AR23" s="185">
        <v>0</v>
      </c>
      <c r="AS23" s="185">
        <v>0</v>
      </c>
      <c r="AT23" s="185">
        <v>0</v>
      </c>
      <c r="AU23" s="185">
        <v>0</v>
      </c>
      <c r="AV23" s="185">
        <v>0</v>
      </c>
      <c r="AW23" s="185">
        <v>0</v>
      </c>
      <c r="AX23" s="185">
        <v>1.6912573299999982</v>
      </c>
      <c r="AY23" s="185">
        <v>0</v>
      </c>
      <c r="AZ23" s="185">
        <v>0</v>
      </c>
      <c r="BA23" s="185">
        <v>0</v>
      </c>
      <c r="BB23" s="185">
        <v>3.5901450000000006</v>
      </c>
      <c r="BC23" s="185">
        <v>0</v>
      </c>
      <c r="BD23" s="185">
        <v>0</v>
      </c>
      <c r="BE23" s="185">
        <v>13.507739019999999</v>
      </c>
      <c r="BF23" s="185">
        <v>0</v>
      </c>
      <c r="BG23" s="185">
        <v>0</v>
      </c>
      <c r="BH23" s="185">
        <v>0</v>
      </c>
      <c r="BI23" s="185">
        <v>0</v>
      </c>
      <c r="BJ23" s="185">
        <v>0</v>
      </c>
    </row>
    <row r="24" spans="2:62" x14ac:dyDescent="0.25">
      <c r="B24" s="137" t="s">
        <v>172</v>
      </c>
      <c r="C24" s="185">
        <v>0</v>
      </c>
      <c r="D24" s="185">
        <v>0</v>
      </c>
      <c r="E24" s="185">
        <v>0</v>
      </c>
      <c r="F24" s="185">
        <v>0</v>
      </c>
      <c r="G24" s="185">
        <v>58.69860688869997</v>
      </c>
      <c r="H24" s="185">
        <v>0</v>
      </c>
      <c r="I24" s="185">
        <v>28.242453533559967</v>
      </c>
      <c r="J24" s="185">
        <v>0</v>
      </c>
      <c r="K24" s="185">
        <v>0</v>
      </c>
      <c r="L24" s="185">
        <v>0</v>
      </c>
      <c r="M24" s="185">
        <v>0</v>
      </c>
      <c r="N24" s="185">
        <v>0</v>
      </c>
      <c r="O24" s="185">
        <v>0</v>
      </c>
      <c r="P24" s="185">
        <v>0</v>
      </c>
      <c r="Q24" s="185">
        <v>7.0610902099999997</v>
      </c>
      <c r="R24" s="185">
        <v>0.45232293000000001</v>
      </c>
      <c r="S24" s="185">
        <v>-58.515283440000054</v>
      </c>
      <c r="T24" s="185">
        <v>0</v>
      </c>
      <c r="U24" s="185">
        <v>-41.692709978742762</v>
      </c>
      <c r="V24" s="185">
        <v>0</v>
      </c>
      <c r="W24" s="185">
        <v>0</v>
      </c>
      <c r="X24" s="185">
        <v>0</v>
      </c>
      <c r="Y24" s="185">
        <v>0</v>
      </c>
      <c r="Z24" s="185">
        <v>0</v>
      </c>
      <c r="AA24" s="185">
        <v>0</v>
      </c>
      <c r="AB24" s="185">
        <v>0</v>
      </c>
      <c r="AC24" s="185">
        <v>0</v>
      </c>
      <c r="AD24" s="185">
        <v>0</v>
      </c>
      <c r="AE24" s="185">
        <v>5.0867290800000005</v>
      </c>
      <c r="AF24" s="185">
        <v>0</v>
      </c>
      <c r="AG24" s="185">
        <v>80.310875585625013</v>
      </c>
      <c r="AH24" s="185">
        <v>0</v>
      </c>
      <c r="AI24" s="185">
        <v>0</v>
      </c>
      <c r="AJ24" s="185">
        <v>0</v>
      </c>
      <c r="AK24" s="185">
        <v>0</v>
      </c>
      <c r="AL24" s="185">
        <v>-0.63495059000000009</v>
      </c>
      <c r="AM24" s="185">
        <v>19.166666666196782</v>
      </c>
      <c r="AN24" s="185">
        <v>0</v>
      </c>
      <c r="AO24" s="185">
        <v>0</v>
      </c>
      <c r="AP24" s="185">
        <v>0</v>
      </c>
      <c r="AQ24" s="185">
        <v>0</v>
      </c>
      <c r="AR24" s="185">
        <v>0</v>
      </c>
      <c r="AS24" s="185">
        <v>0</v>
      </c>
      <c r="AT24" s="185">
        <v>0</v>
      </c>
      <c r="AU24" s="185">
        <v>0</v>
      </c>
      <c r="AV24" s="185">
        <v>0</v>
      </c>
      <c r="AW24" s="185">
        <v>0</v>
      </c>
      <c r="AX24" s="185">
        <v>1.6912573299999982</v>
      </c>
      <c r="AY24" s="185">
        <v>0</v>
      </c>
      <c r="AZ24" s="185">
        <v>0</v>
      </c>
      <c r="BA24" s="185">
        <v>0</v>
      </c>
      <c r="BB24" s="185">
        <v>3.5901450000000006</v>
      </c>
      <c r="BC24" s="185">
        <v>0</v>
      </c>
      <c r="BD24" s="185">
        <v>0</v>
      </c>
      <c r="BE24" s="185">
        <v>13.507739019999999</v>
      </c>
      <c r="BF24" s="185">
        <v>0</v>
      </c>
      <c r="BG24" s="185">
        <v>0</v>
      </c>
      <c r="BH24" s="185">
        <v>0</v>
      </c>
      <c r="BI24" s="185">
        <v>0</v>
      </c>
      <c r="BJ24" s="185">
        <v>0</v>
      </c>
    </row>
    <row r="25" spans="2:62" x14ac:dyDescent="0.25">
      <c r="B25" s="138" t="s">
        <v>173</v>
      </c>
      <c r="C25" s="185">
        <v>0</v>
      </c>
      <c r="D25" s="185">
        <v>0</v>
      </c>
      <c r="E25" s="185">
        <v>0</v>
      </c>
      <c r="F25" s="185">
        <v>0</v>
      </c>
      <c r="G25" s="185">
        <v>14.221529248699948</v>
      </c>
      <c r="H25" s="185">
        <v>0</v>
      </c>
      <c r="I25" s="185">
        <v>28.122263483559966</v>
      </c>
      <c r="J25" s="185">
        <v>0</v>
      </c>
      <c r="K25" s="185">
        <v>0</v>
      </c>
      <c r="L25" s="185">
        <v>0</v>
      </c>
      <c r="M25" s="185">
        <v>0</v>
      </c>
      <c r="N25" s="185">
        <v>0</v>
      </c>
      <c r="O25" s="185">
        <v>0</v>
      </c>
      <c r="P25" s="185">
        <v>0</v>
      </c>
      <c r="Q25" s="185">
        <v>7.0610902099999997</v>
      </c>
      <c r="R25" s="185">
        <v>0</v>
      </c>
      <c r="S25" s="185">
        <v>0</v>
      </c>
      <c r="T25" s="185">
        <v>0</v>
      </c>
      <c r="U25" s="185">
        <v>-28.359110654742896</v>
      </c>
      <c r="V25" s="185">
        <v>0</v>
      </c>
      <c r="W25" s="185">
        <v>0</v>
      </c>
      <c r="X25" s="185">
        <v>0</v>
      </c>
      <c r="Y25" s="185">
        <v>0</v>
      </c>
      <c r="Z25" s="185">
        <v>0</v>
      </c>
      <c r="AA25" s="185">
        <v>0</v>
      </c>
      <c r="AB25" s="185">
        <v>0</v>
      </c>
      <c r="AC25" s="185">
        <v>0</v>
      </c>
      <c r="AD25" s="185">
        <v>0</v>
      </c>
      <c r="AE25" s="185">
        <v>5.0867290800000005</v>
      </c>
      <c r="AF25" s="185">
        <v>0</v>
      </c>
      <c r="AG25" s="185">
        <v>34.464691694375013</v>
      </c>
      <c r="AH25" s="185">
        <v>0</v>
      </c>
      <c r="AI25" s="185">
        <v>0</v>
      </c>
      <c r="AJ25" s="185">
        <v>0</v>
      </c>
      <c r="AK25" s="185">
        <v>0</v>
      </c>
      <c r="AL25" s="185">
        <v>-0.3188865600000001</v>
      </c>
      <c r="AM25" s="185">
        <v>19.166666666196782</v>
      </c>
      <c r="AN25" s="185">
        <v>0</v>
      </c>
      <c r="AO25" s="185">
        <v>0</v>
      </c>
      <c r="AP25" s="185">
        <v>0</v>
      </c>
      <c r="AQ25" s="185">
        <v>0</v>
      </c>
      <c r="AR25" s="185">
        <v>0</v>
      </c>
      <c r="AS25" s="185">
        <v>0</v>
      </c>
      <c r="AT25" s="185">
        <v>0</v>
      </c>
      <c r="AU25" s="185">
        <v>0</v>
      </c>
      <c r="AV25" s="185">
        <v>0</v>
      </c>
      <c r="AW25" s="185">
        <v>0</v>
      </c>
      <c r="AX25" s="185">
        <v>1.6912573299999982</v>
      </c>
      <c r="AY25" s="185">
        <v>0</v>
      </c>
      <c r="AZ25" s="185">
        <v>0</v>
      </c>
      <c r="BA25" s="185">
        <v>0</v>
      </c>
      <c r="BB25" s="185">
        <v>3.5901450000000006</v>
      </c>
      <c r="BC25" s="185">
        <v>0</v>
      </c>
      <c r="BD25" s="185">
        <v>0</v>
      </c>
      <c r="BE25" s="185">
        <v>13.507739019999999</v>
      </c>
      <c r="BF25" s="185">
        <v>0</v>
      </c>
      <c r="BG25" s="185">
        <v>0</v>
      </c>
      <c r="BH25" s="185">
        <v>0</v>
      </c>
      <c r="BI25" s="185">
        <v>0</v>
      </c>
      <c r="BJ25" s="185">
        <v>0</v>
      </c>
    </row>
    <row r="26" spans="2:62" x14ac:dyDescent="0.25">
      <c r="B26" s="137" t="s">
        <v>174</v>
      </c>
      <c r="C26" s="185">
        <v>0</v>
      </c>
      <c r="D26" s="185">
        <v>0</v>
      </c>
      <c r="E26" s="185">
        <v>0</v>
      </c>
      <c r="F26" s="185">
        <v>0</v>
      </c>
      <c r="G26" s="185">
        <v>0</v>
      </c>
      <c r="H26" s="185">
        <v>0</v>
      </c>
      <c r="I26" s="185">
        <v>3.5167285610599519</v>
      </c>
      <c r="J26" s="185">
        <v>0</v>
      </c>
      <c r="K26" s="185">
        <v>0</v>
      </c>
      <c r="L26" s="185">
        <v>0</v>
      </c>
      <c r="M26" s="185">
        <v>0</v>
      </c>
      <c r="N26" s="185">
        <v>0</v>
      </c>
      <c r="O26" s="185">
        <v>0</v>
      </c>
      <c r="P26" s="185">
        <v>0</v>
      </c>
      <c r="Q26" s="185">
        <v>7.0610902099999997</v>
      </c>
      <c r="R26" s="185">
        <v>0</v>
      </c>
      <c r="S26" s="185">
        <v>0</v>
      </c>
      <c r="T26" s="185">
        <v>0</v>
      </c>
      <c r="U26" s="185">
        <v>-22.383699153743027</v>
      </c>
      <c r="V26" s="185">
        <v>0</v>
      </c>
      <c r="W26" s="185">
        <v>0</v>
      </c>
      <c r="X26" s="185">
        <v>0</v>
      </c>
      <c r="Y26" s="185">
        <v>0</v>
      </c>
      <c r="Z26" s="185">
        <v>0</v>
      </c>
      <c r="AA26" s="185">
        <v>0</v>
      </c>
      <c r="AB26" s="185">
        <v>0</v>
      </c>
      <c r="AC26" s="185">
        <v>0</v>
      </c>
      <c r="AD26" s="185">
        <v>0</v>
      </c>
      <c r="AE26" s="185">
        <v>5.0867290800000005</v>
      </c>
      <c r="AF26" s="185">
        <v>0</v>
      </c>
      <c r="AG26" s="185">
        <v>0</v>
      </c>
      <c r="AH26" s="185">
        <v>0</v>
      </c>
      <c r="AI26" s="185">
        <v>0</v>
      </c>
      <c r="AJ26" s="185">
        <v>0</v>
      </c>
      <c r="AK26" s="185">
        <v>0</v>
      </c>
      <c r="AL26" s="185">
        <v>-0.30687716999999998</v>
      </c>
      <c r="AM26" s="185">
        <v>19.166666666196782</v>
      </c>
      <c r="AN26" s="185">
        <v>0</v>
      </c>
      <c r="AO26" s="185">
        <v>0</v>
      </c>
      <c r="AP26" s="185">
        <v>0</v>
      </c>
      <c r="AQ26" s="185">
        <v>0</v>
      </c>
      <c r="AR26" s="185">
        <v>0</v>
      </c>
      <c r="AS26" s="185">
        <v>0</v>
      </c>
      <c r="AT26" s="185">
        <v>0</v>
      </c>
      <c r="AU26" s="185">
        <v>0</v>
      </c>
      <c r="AV26" s="185">
        <v>0</v>
      </c>
      <c r="AW26" s="185">
        <v>0</v>
      </c>
      <c r="AX26" s="185">
        <v>1.6912573299999982</v>
      </c>
      <c r="AY26" s="185">
        <v>0</v>
      </c>
      <c r="AZ26" s="185">
        <v>0</v>
      </c>
      <c r="BA26" s="185">
        <v>0</v>
      </c>
      <c r="BB26" s="185">
        <v>3.5901450000000006</v>
      </c>
      <c r="BC26" s="185">
        <v>0</v>
      </c>
      <c r="BD26" s="185">
        <v>0</v>
      </c>
      <c r="BE26" s="185">
        <v>13.507739019999999</v>
      </c>
      <c r="BF26" s="185">
        <v>0</v>
      </c>
      <c r="BG26" s="185">
        <v>0</v>
      </c>
      <c r="BH26" s="185">
        <v>0</v>
      </c>
      <c r="BI26" s="185">
        <v>0</v>
      </c>
      <c r="BJ26" s="185">
        <v>0</v>
      </c>
    </row>
    <row r="27" spans="2:62" x14ac:dyDescent="0.25">
      <c r="B27" s="137" t="s">
        <v>175</v>
      </c>
      <c r="C27" s="134">
        <v>0</v>
      </c>
      <c r="D27" s="185">
        <v>0</v>
      </c>
      <c r="E27" s="185">
        <v>0</v>
      </c>
      <c r="F27" s="185">
        <v>0</v>
      </c>
      <c r="G27" s="185">
        <v>14.221529248699948</v>
      </c>
      <c r="H27" s="185">
        <v>0</v>
      </c>
      <c r="I27" s="185">
        <v>24.605534922500013</v>
      </c>
      <c r="J27" s="185">
        <v>0</v>
      </c>
      <c r="K27" s="185">
        <v>0</v>
      </c>
      <c r="L27" s="185">
        <v>0</v>
      </c>
      <c r="M27" s="185">
        <v>0</v>
      </c>
      <c r="N27" s="185">
        <v>0</v>
      </c>
      <c r="O27" s="185">
        <v>0</v>
      </c>
      <c r="P27" s="185">
        <v>0</v>
      </c>
      <c r="Q27" s="185">
        <v>0</v>
      </c>
      <c r="R27" s="185">
        <v>0</v>
      </c>
      <c r="S27" s="185">
        <v>0</v>
      </c>
      <c r="T27" s="185">
        <v>0</v>
      </c>
      <c r="U27" s="185">
        <v>-5.9754115009998676</v>
      </c>
      <c r="V27" s="185">
        <v>0</v>
      </c>
      <c r="W27" s="185">
        <v>0</v>
      </c>
      <c r="X27" s="185">
        <v>0</v>
      </c>
      <c r="Y27" s="185">
        <v>0</v>
      </c>
      <c r="Z27" s="185">
        <v>0</v>
      </c>
      <c r="AA27" s="185">
        <v>0</v>
      </c>
      <c r="AB27" s="185">
        <v>0</v>
      </c>
      <c r="AC27" s="185">
        <v>0</v>
      </c>
      <c r="AD27" s="185">
        <v>0</v>
      </c>
      <c r="AE27" s="185">
        <v>0</v>
      </c>
      <c r="AF27" s="185">
        <v>0</v>
      </c>
      <c r="AG27" s="185">
        <v>34.464691694375013</v>
      </c>
      <c r="AH27" s="185">
        <v>0</v>
      </c>
      <c r="AI27" s="185">
        <v>0</v>
      </c>
      <c r="AJ27" s="185">
        <v>0</v>
      </c>
      <c r="AK27" s="185">
        <v>0</v>
      </c>
      <c r="AL27" s="185">
        <v>-1.2009390000000099E-2</v>
      </c>
      <c r="AM27" s="185">
        <v>0</v>
      </c>
      <c r="AN27" s="185">
        <v>0</v>
      </c>
      <c r="AO27" s="185">
        <v>0</v>
      </c>
      <c r="AP27" s="185">
        <v>0</v>
      </c>
      <c r="AQ27" s="185">
        <v>0</v>
      </c>
      <c r="AR27" s="185">
        <v>0</v>
      </c>
      <c r="AS27" s="185">
        <v>0</v>
      </c>
      <c r="AT27" s="185">
        <v>0</v>
      </c>
      <c r="AU27" s="185">
        <v>0</v>
      </c>
      <c r="AV27" s="185">
        <v>0</v>
      </c>
      <c r="AW27" s="185">
        <v>0</v>
      </c>
      <c r="AX27" s="185">
        <v>0</v>
      </c>
      <c r="AY27" s="185">
        <v>0</v>
      </c>
      <c r="AZ27" s="185">
        <v>0</v>
      </c>
      <c r="BA27" s="185">
        <v>0</v>
      </c>
      <c r="BB27" s="185">
        <v>0</v>
      </c>
      <c r="BC27" s="185">
        <v>0</v>
      </c>
      <c r="BD27" s="185">
        <v>0</v>
      </c>
      <c r="BE27" s="185">
        <v>0</v>
      </c>
      <c r="BF27" s="185">
        <v>0</v>
      </c>
      <c r="BG27" s="185">
        <v>0</v>
      </c>
      <c r="BH27" s="185">
        <v>0</v>
      </c>
      <c r="BI27" s="185">
        <v>0</v>
      </c>
      <c r="BJ27" s="185">
        <v>0</v>
      </c>
    </row>
    <row r="28" spans="2:62" x14ac:dyDescent="0.25">
      <c r="B28" s="138" t="s">
        <v>176</v>
      </c>
      <c r="C28" s="185">
        <v>0</v>
      </c>
      <c r="D28" s="185">
        <v>0</v>
      </c>
      <c r="E28" s="185">
        <v>0</v>
      </c>
      <c r="F28" s="185">
        <v>0</v>
      </c>
      <c r="G28" s="185">
        <v>44.477077640000026</v>
      </c>
      <c r="H28" s="185">
        <v>0</v>
      </c>
      <c r="I28" s="185">
        <v>0.12019005000000001</v>
      </c>
      <c r="J28" s="185">
        <v>0</v>
      </c>
      <c r="K28" s="185">
        <v>0</v>
      </c>
      <c r="L28" s="185">
        <v>0</v>
      </c>
      <c r="M28" s="185">
        <v>0</v>
      </c>
      <c r="N28" s="185">
        <v>0</v>
      </c>
      <c r="O28" s="185">
        <v>0</v>
      </c>
      <c r="P28" s="185">
        <v>0</v>
      </c>
      <c r="Q28" s="185">
        <v>0</v>
      </c>
      <c r="R28" s="185">
        <v>0.45232293000000001</v>
      </c>
      <c r="S28" s="185">
        <v>-58.515283440000054</v>
      </c>
      <c r="T28" s="185">
        <v>0</v>
      </c>
      <c r="U28" s="185">
        <v>-13.333599323999868</v>
      </c>
      <c r="V28" s="185">
        <v>0</v>
      </c>
      <c r="W28" s="185">
        <v>0</v>
      </c>
      <c r="X28" s="185">
        <v>0</v>
      </c>
      <c r="Y28" s="185">
        <v>0</v>
      </c>
      <c r="Z28" s="185">
        <v>0</v>
      </c>
      <c r="AA28" s="185">
        <v>0</v>
      </c>
      <c r="AB28" s="185">
        <v>0</v>
      </c>
      <c r="AC28" s="185">
        <v>0</v>
      </c>
      <c r="AD28" s="185">
        <v>0</v>
      </c>
      <c r="AE28" s="185">
        <v>0</v>
      </c>
      <c r="AF28" s="185">
        <v>0</v>
      </c>
      <c r="AG28" s="185">
        <v>45.846183891249993</v>
      </c>
      <c r="AH28" s="185">
        <v>0</v>
      </c>
      <c r="AI28" s="185">
        <v>0</v>
      </c>
      <c r="AJ28" s="185">
        <v>0</v>
      </c>
      <c r="AK28" s="185">
        <v>0</v>
      </c>
      <c r="AL28" s="185">
        <v>-0.31606403</v>
      </c>
      <c r="AM28" s="185">
        <v>0</v>
      </c>
      <c r="AN28" s="185">
        <v>0</v>
      </c>
      <c r="AO28" s="185">
        <v>0</v>
      </c>
      <c r="AP28" s="185">
        <v>0</v>
      </c>
      <c r="AQ28" s="185">
        <v>0</v>
      </c>
      <c r="AR28" s="185">
        <v>0</v>
      </c>
      <c r="AS28" s="185">
        <v>0</v>
      </c>
      <c r="AT28" s="185">
        <v>0</v>
      </c>
      <c r="AU28" s="185">
        <v>0</v>
      </c>
      <c r="AV28" s="185">
        <v>0</v>
      </c>
      <c r="AW28" s="185">
        <v>0</v>
      </c>
      <c r="AX28" s="185">
        <v>0</v>
      </c>
      <c r="AY28" s="185">
        <v>0</v>
      </c>
      <c r="AZ28" s="185">
        <v>0</v>
      </c>
      <c r="BA28" s="185">
        <v>0</v>
      </c>
      <c r="BB28" s="185">
        <v>0</v>
      </c>
      <c r="BC28" s="185">
        <v>0</v>
      </c>
      <c r="BD28" s="185">
        <v>0</v>
      </c>
      <c r="BE28" s="185">
        <v>0</v>
      </c>
      <c r="BF28" s="185">
        <v>0</v>
      </c>
      <c r="BG28" s="185">
        <v>0</v>
      </c>
      <c r="BH28" s="185">
        <v>0</v>
      </c>
      <c r="BI28" s="185">
        <v>0</v>
      </c>
      <c r="BJ28" s="185">
        <v>0</v>
      </c>
    </row>
    <row r="29" spans="2:62" x14ac:dyDescent="0.25">
      <c r="B29" s="138" t="s">
        <v>177</v>
      </c>
      <c r="C29" s="185">
        <v>0</v>
      </c>
      <c r="D29" s="185">
        <v>0</v>
      </c>
      <c r="E29" s="185">
        <v>0</v>
      </c>
      <c r="F29" s="185">
        <v>0</v>
      </c>
      <c r="G29" s="185">
        <v>0</v>
      </c>
      <c r="H29" s="185">
        <v>0</v>
      </c>
      <c r="I29" s="185">
        <v>0</v>
      </c>
      <c r="J29" s="185">
        <v>0</v>
      </c>
      <c r="K29" s="185">
        <v>0</v>
      </c>
      <c r="L29" s="185">
        <v>0</v>
      </c>
      <c r="M29" s="185">
        <v>0</v>
      </c>
      <c r="N29" s="185">
        <v>0</v>
      </c>
      <c r="O29" s="185">
        <v>0</v>
      </c>
      <c r="P29" s="185">
        <v>0</v>
      </c>
      <c r="Q29" s="185">
        <v>0</v>
      </c>
      <c r="R29" s="185">
        <v>0</v>
      </c>
      <c r="S29" s="185">
        <v>0</v>
      </c>
      <c r="T29" s="185">
        <v>0</v>
      </c>
      <c r="U29" s="185">
        <v>0</v>
      </c>
      <c r="V29" s="185">
        <v>0</v>
      </c>
      <c r="W29" s="185">
        <v>0</v>
      </c>
      <c r="X29" s="185">
        <v>0</v>
      </c>
      <c r="Y29" s="185">
        <v>0</v>
      </c>
      <c r="Z29" s="185">
        <v>0</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0</v>
      </c>
      <c r="AP29" s="185">
        <v>0</v>
      </c>
      <c r="AQ29" s="185">
        <v>0</v>
      </c>
      <c r="AR29" s="185">
        <v>0</v>
      </c>
      <c r="AS29" s="185">
        <v>0</v>
      </c>
      <c r="AT29" s="185">
        <v>0</v>
      </c>
      <c r="AU29" s="185">
        <v>0</v>
      </c>
      <c r="AV29" s="185">
        <v>0</v>
      </c>
      <c r="AW29" s="185">
        <v>0</v>
      </c>
      <c r="AX29" s="185">
        <v>0</v>
      </c>
      <c r="AY29" s="185">
        <v>0</v>
      </c>
      <c r="AZ29" s="185">
        <v>0</v>
      </c>
      <c r="BA29" s="185">
        <v>0</v>
      </c>
      <c r="BB29" s="185">
        <v>0</v>
      </c>
      <c r="BC29" s="185">
        <v>0</v>
      </c>
      <c r="BD29" s="185">
        <v>0</v>
      </c>
      <c r="BE29" s="185">
        <v>0</v>
      </c>
      <c r="BF29" s="185">
        <v>0</v>
      </c>
      <c r="BG29" s="185">
        <v>0</v>
      </c>
      <c r="BH29" s="185">
        <v>0</v>
      </c>
      <c r="BI29" s="185">
        <v>0</v>
      </c>
      <c r="BJ29" s="185">
        <v>0</v>
      </c>
    </row>
    <row r="30" spans="2:62" x14ac:dyDescent="0.25">
      <c r="B30" s="137" t="s">
        <v>178</v>
      </c>
      <c r="C30" s="185">
        <v>0</v>
      </c>
      <c r="D30" s="185">
        <v>0</v>
      </c>
      <c r="E30" s="185">
        <v>0</v>
      </c>
      <c r="F30" s="185">
        <v>0</v>
      </c>
      <c r="G30" s="185">
        <v>0</v>
      </c>
      <c r="H30" s="185">
        <v>0</v>
      </c>
      <c r="I30" s="185">
        <v>0</v>
      </c>
      <c r="J30" s="185">
        <v>0</v>
      </c>
      <c r="K30" s="185">
        <v>0</v>
      </c>
      <c r="L30" s="185">
        <v>0</v>
      </c>
      <c r="M30" s="185">
        <v>0</v>
      </c>
      <c r="N30" s="185">
        <v>0</v>
      </c>
      <c r="O30" s="185">
        <v>0</v>
      </c>
      <c r="P30" s="185">
        <v>0</v>
      </c>
      <c r="Q30" s="185">
        <v>0</v>
      </c>
      <c r="R30" s="185">
        <v>0</v>
      </c>
      <c r="S30" s="185">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c r="AI30" s="185">
        <v>0</v>
      </c>
      <c r="AJ30" s="185">
        <v>0</v>
      </c>
      <c r="AK30" s="185">
        <v>0</v>
      </c>
      <c r="AL30" s="185">
        <v>0</v>
      </c>
      <c r="AM30" s="185">
        <v>0</v>
      </c>
      <c r="AN30" s="185">
        <v>0</v>
      </c>
      <c r="AO30" s="185">
        <v>0</v>
      </c>
      <c r="AP30" s="185">
        <v>0</v>
      </c>
      <c r="AQ30" s="185">
        <v>0</v>
      </c>
      <c r="AR30" s="185">
        <v>0</v>
      </c>
      <c r="AS30" s="185">
        <v>0</v>
      </c>
      <c r="AT30" s="185">
        <v>0</v>
      </c>
      <c r="AU30" s="185">
        <v>0</v>
      </c>
      <c r="AV30" s="185">
        <v>0</v>
      </c>
      <c r="AW30" s="185">
        <v>0</v>
      </c>
      <c r="AX30" s="185">
        <v>0</v>
      </c>
      <c r="AY30" s="185">
        <v>0</v>
      </c>
      <c r="AZ30" s="185">
        <v>0</v>
      </c>
      <c r="BA30" s="185">
        <v>0</v>
      </c>
      <c r="BB30" s="185">
        <v>0</v>
      </c>
      <c r="BC30" s="185">
        <v>0</v>
      </c>
      <c r="BD30" s="185">
        <v>0</v>
      </c>
      <c r="BE30" s="185">
        <v>0</v>
      </c>
      <c r="BF30" s="185">
        <v>0</v>
      </c>
      <c r="BG30" s="185">
        <v>0</v>
      </c>
      <c r="BH30" s="185">
        <v>0</v>
      </c>
      <c r="BI30" s="185">
        <v>0</v>
      </c>
      <c r="BJ30" s="185">
        <v>0</v>
      </c>
    </row>
    <row r="31" spans="2:62" x14ac:dyDescent="0.25">
      <c r="B31" s="137" t="s">
        <v>179</v>
      </c>
      <c r="C31" s="185">
        <v>0</v>
      </c>
      <c r="D31" s="185">
        <v>0</v>
      </c>
      <c r="E31" s="185">
        <v>0</v>
      </c>
      <c r="F31" s="185">
        <v>0</v>
      </c>
      <c r="G31" s="185">
        <v>0</v>
      </c>
      <c r="H31" s="185">
        <v>0</v>
      </c>
      <c r="I31" s="185">
        <v>7.5101082999999953</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5">
        <v>0</v>
      </c>
      <c r="AC31" s="185">
        <v>0</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v>
      </c>
      <c r="BB31" s="185">
        <v>0</v>
      </c>
      <c r="BC31" s="185">
        <v>0</v>
      </c>
      <c r="BD31" s="185">
        <v>0</v>
      </c>
      <c r="BE31" s="185">
        <v>0</v>
      </c>
      <c r="BF31" s="185">
        <v>0</v>
      </c>
      <c r="BG31" s="185">
        <v>0</v>
      </c>
      <c r="BH31" s="185">
        <v>0</v>
      </c>
      <c r="BI31" s="185">
        <v>0</v>
      </c>
      <c r="BJ31" s="185">
        <v>0</v>
      </c>
    </row>
    <row r="32" spans="2:62" x14ac:dyDescent="0.25">
      <c r="B32" s="137" t="s">
        <v>335</v>
      </c>
      <c r="C32" s="185">
        <v>0</v>
      </c>
      <c r="D32" s="185">
        <v>0</v>
      </c>
      <c r="E32" s="185">
        <v>0</v>
      </c>
      <c r="F32" s="185">
        <v>0</v>
      </c>
      <c r="G32" s="185">
        <v>0</v>
      </c>
      <c r="H32" s="185">
        <v>0</v>
      </c>
      <c r="I32" s="185">
        <v>0</v>
      </c>
      <c r="J32" s="185">
        <v>0</v>
      </c>
      <c r="K32" s="185">
        <v>0</v>
      </c>
      <c r="L32" s="185">
        <v>0</v>
      </c>
      <c r="M32" s="185">
        <v>0</v>
      </c>
      <c r="N32" s="185">
        <v>0</v>
      </c>
      <c r="O32" s="185">
        <v>0</v>
      </c>
      <c r="P32" s="185">
        <v>0</v>
      </c>
      <c r="Q32" s="185">
        <v>0</v>
      </c>
      <c r="R32" s="185">
        <v>0</v>
      </c>
      <c r="S32" s="185">
        <v>0</v>
      </c>
      <c r="T32" s="185">
        <v>0</v>
      </c>
      <c r="U32" s="185">
        <v>0</v>
      </c>
      <c r="V32" s="185">
        <v>0</v>
      </c>
      <c r="W32" s="185">
        <v>0</v>
      </c>
      <c r="X32" s="185">
        <v>0</v>
      </c>
      <c r="Y32" s="185">
        <v>0</v>
      </c>
      <c r="Z32" s="185">
        <v>0</v>
      </c>
      <c r="AA32" s="185">
        <v>0</v>
      </c>
      <c r="AB32" s="185">
        <v>0</v>
      </c>
      <c r="AC32" s="185">
        <v>0</v>
      </c>
      <c r="AD32" s="185">
        <v>0</v>
      </c>
      <c r="AE32" s="185">
        <v>0</v>
      </c>
      <c r="AF32" s="185">
        <v>0</v>
      </c>
      <c r="AG32" s="185">
        <v>0</v>
      </c>
      <c r="AH32" s="185">
        <v>0</v>
      </c>
      <c r="AI32" s="185">
        <v>0</v>
      </c>
      <c r="AJ32" s="185">
        <v>0</v>
      </c>
      <c r="AK32" s="185">
        <v>0</v>
      </c>
      <c r="AL32" s="185">
        <v>0</v>
      </c>
      <c r="AM32" s="185">
        <v>0</v>
      </c>
      <c r="AN32" s="185">
        <v>0</v>
      </c>
      <c r="AO32" s="185">
        <v>0</v>
      </c>
      <c r="AP32" s="185">
        <v>0</v>
      </c>
      <c r="AQ32" s="185">
        <v>0</v>
      </c>
      <c r="AR32" s="185">
        <v>0</v>
      </c>
      <c r="AS32" s="185">
        <v>0</v>
      </c>
      <c r="AT32" s="185">
        <v>0</v>
      </c>
      <c r="AU32" s="185">
        <v>0</v>
      </c>
      <c r="AV32" s="185">
        <v>0</v>
      </c>
      <c r="AW32" s="185">
        <v>0</v>
      </c>
      <c r="AX32" s="185">
        <v>0</v>
      </c>
      <c r="AY32" s="185">
        <v>0</v>
      </c>
      <c r="AZ32" s="185">
        <v>0</v>
      </c>
      <c r="BA32" s="185">
        <v>0</v>
      </c>
      <c r="BB32" s="185">
        <v>0</v>
      </c>
      <c r="BC32" s="185">
        <v>0</v>
      </c>
      <c r="BD32" s="185">
        <v>0</v>
      </c>
      <c r="BE32" s="185">
        <v>0</v>
      </c>
      <c r="BF32" s="185">
        <v>0</v>
      </c>
      <c r="BG32" s="185">
        <v>0</v>
      </c>
      <c r="BH32" s="185">
        <v>0</v>
      </c>
      <c r="BI32" s="185">
        <v>0</v>
      </c>
      <c r="BJ32" s="185">
        <v>0</v>
      </c>
    </row>
    <row r="33" spans="2:62" x14ac:dyDescent="0.25">
      <c r="B33" s="136" t="s">
        <v>336</v>
      </c>
      <c r="C33" s="185">
        <v>0</v>
      </c>
      <c r="D33" s="185">
        <v>0</v>
      </c>
      <c r="E33" s="185">
        <v>5.6399999999999992E-2</v>
      </c>
      <c r="F33" s="185">
        <v>0</v>
      </c>
      <c r="G33" s="185">
        <v>3.9084427205422898</v>
      </c>
      <c r="H33" s="185">
        <v>0</v>
      </c>
      <c r="I33" s="185">
        <v>0</v>
      </c>
      <c r="J33" s="185">
        <v>0</v>
      </c>
      <c r="K33" s="185">
        <v>14.509188690000002</v>
      </c>
      <c r="L33" s="185">
        <v>0</v>
      </c>
      <c r="M33" s="185">
        <v>0</v>
      </c>
      <c r="N33" s="185">
        <v>0</v>
      </c>
      <c r="O33" s="185">
        <v>0</v>
      </c>
      <c r="P33" s="185">
        <v>0</v>
      </c>
      <c r="Q33" s="185">
        <v>0</v>
      </c>
      <c r="R33" s="185">
        <v>0</v>
      </c>
      <c r="S33" s="185">
        <v>0</v>
      </c>
      <c r="T33" s="185">
        <v>0</v>
      </c>
      <c r="U33" s="185">
        <v>0</v>
      </c>
      <c r="V33" s="185">
        <v>0</v>
      </c>
      <c r="W33" s="185">
        <v>0</v>
      </c>
      <c r="X33" s="185">
        <v>0</v>
      </c>
      <c r="Y33" s="185">
        <v>0</v>
      </c>
      <c r="Z33" s="185">
        <v>0</v>
      </c>
      <c r="AA33" s="185">
        <v>0</v>
      </c>
      <c r="AB33" s="185">
        <v>0.20122202</v>
      </c>
      <c r="AC33" s="185">
        <v>0</v>
      </c>
      <c r="AD33" s="185">
        <v>0</v>
      </c>
      <c r="AE33" s="185">
        <v>0</v>
      </c>
      <c r="AF33" s="185">
        <v>0</v>
      </c>
      <c r="AG33" s="185">
        <v>0</v>
      </c>
      <c r="AH33" s="185">
        <v>0</v>
      </c>
      <c r="AI33" s="185">
        <v>0</v>
      </c>
      <c r="AJ33" s="185">
        <v>0</v>
      </c>
      <c r="AK33" s="185">
        <v>0</v>
      </c>
      <c r="AL33" s="185">
        <v>0</v>
      </c>
      <c r="AM33" s="185">
        <v>0</v>
      </c>
      <c r="AN33" s="185">
        <v>0</v>
      </c>
      <c r="AO33" s="185">
        <v>0</v>
      </c>
      <c r="AP33" s="185">
        <v>0</v>
      </c>
      <c r="AQ33" s="185">
        <v>0</v>
      </c>
      <c r="AR33" s="185">
        <v>0</v>
      </c>
      <c r="AS33" s="185">
        <v>0</v>
      </c>
      <c r="AT33" s="185">
        <v>0</v>
      </c>
      <c r="AU33" s="185">
        <v>0</v>
      </c>
      <c r="AV33" s="185">
        <v>0</v>
      </c>
      <c r="AW33" s="185">
        <v>0</v>
      </c>
      <c r="AX33" s="185">
        <v>0</v>
      </c>
      <c r="AY33" s="185">
        <v>0</v>
      </c>
      <c r="AZ33" s="185">
        <v>0</v>
      </c>
      <c r="BA33" s="185">
        <v>0</v>
      </c>
      <c r="BB33" s="185">
        <v>0</v>
      </c>
      <c r="BC33" s="185">
        <v>0</v>
      </c>
      <c r="BD33" s="185">
        <v>0</v>
      </c>
      <c r="BE33" s="185">
        <v>0</v>
      </c>
      <c r="BF33" s="185">
        <v>0</v>
      </c>
      <c r="BG33" s="185">
        <v>0</v>
      </c>
      <c r="BH33" s="185">
        <v>0</v>
      </c>
      <c r="BI33" s="185">
        <v>0</v>
      </c>
      <c r="BJ33" s="185">
        <v>0</v>
      </c>
    </row>
    <row r="34" spans="2:62" x14ac:dyDescent="0.25">
      <c r="B34" s="136" t="s">
        <v>337</v>
      </c>
      <c r="C34" s="185">
        <v>28.08419635268605</v>
      </c>
      <c r="D34" s="185">
        <v>56.548712000000002</v>
      </c>
      <c r="E34" s="185">
        <v>129.15112703599985</v>
      </c>
      <c r="F34" s="185">
        <v>0</v>
      </c>
      <c r="G34" s="185">
        <v>44.286549543983739</v>
      </c>
      <c r="H34" s="185">
        <v>49.414768000000002</v>
      </c>
      <c r="I34" s="185">
        <v>30.976402950000001</v>
      </c>
      <c r="J34" s="185">
        <v>57.07</v>
      </c>
      <c r="K34" s="185">
        <v>25.883274907484402</v>
      </c>
      <c r="L34" s="185">
        <v>40.805785377459934</v>
      </c>
      <c r="M34" s="185">
        <v>75.614571715001304</v>
      </c>
      <c r="N34" s="185">
        <v>40.359256035559923</v>
      </c>
      <c r="O34" s="185">
        <v>46.473345296393028</v>
      </c>
      <c r="P34" s="185">
        <v>37.267006211209804</v>
      </c>
      <c r="Q34" s="185">
        <v>59.645339580000019</v>
      </c>
      <c r="R34" s="185">
        <v>19.608481091747525</v>
      </c>
      <c r="S34" s="185">
        <v>106.87423338799995</v>
      </c>
      <c r="T34" s="185">
        <v>39.58885221840972</v>
      </c>
      <c r="U34" s="185">
        <v>63.153723373074257</v>
      </c>
      <c r="V34" s="185">
        <v>38.653131933640061</v>
      </c>
      <c r="W34" s="185">
        <v>57.329383773000053</v>
      </c>
      <c r="X34" s="185">
        <v>59.709782230999998</v>
      </c>
      <c r="Y34" s="185">
        <v>44.225644687000681</v>
      </c>
      <c r="Z34" s="185">
        <v>28.212323851999994</v>
      </c>
      <c r="AA34" s="185">
        <v>0</v>
      </c>
      <c r="AB34" s="185">
        <v>45.399449590999971</v>
      </c>
      <c r="AC34" s="185">
        <v>10.391885173214536</v>
      </c>
      <c r="AD34" s="185">
        <v>0</v>
      </c>
      <c r="AE34" s="185">
        <v>0</v>
      </c>
      <c r="AF34" s="185">
        <v>8.5968371805197705</v>
      </c>
      <c r="AG34" s="185">
        <v>0</v>
      </c>
      <c r="AH34" s="185">
        <v>0.84961905363636325</v>
      </c>
      <c r="AI34" s="185">
        <v>21.504328191999946</v>
      </c>
      <c r="AJ34" s="185">
        <v>24.97814</v>
      </c>
      <c r="AK34" s="185">
        <v>11.445673887379929</v>
      </c>
      <c r="AL34" s="185">
        <v>0.45755223800000011</v>
      </c>
      <c r="AM34" s="185">
        <v>13.205782313636711</v>
      </c>
      <c r="AN34" s="185">
        <v>0</v>
      </c>
      <c r="AO34" s="185">
        <v>8.4266823970000821</v>
      </c>
      <c r="AP34" s="185">
        <v>0.47774541000000104</v>
      </c>
      <c r="AQ34" s="185">
        <v>0</v>
      </c>
      <c r="AR34" s="185">
        <v>0.67060696770999861</v>
      </c>
      <c r="AS34" s="185">
        <v>1.29</v>
      </c>
      <c r="AT34" s="185">
        <v>0</v>
      </c>
      <c r="AU34" s="185">
        <v>0</v>
      </c>
      <c r="AV34" s="185">
        <v>1.8309172873699864</v>
      </c>
      <c r="AW34" s="185">
        <v>0</v>
      </c>
      <c r="AX34" s="185">
        <v>1.1137322954475457</v>
      </c>
      <c r="AY34" s="185">
        <v>0</v>
      </c>
      <c r="AZ34" s="185">
        <v>0</v>
      </c>
      <c r="BA34" s="185">
        <v>1.0579695779999989</v>
      </c>
      <c r="BB34" s="185">
        <v>2.1576116490000032</v>
      </c>
      <c r="BC34" s="185">
        <v>4.5629078920000001</v>
      </c>
      <c r="BD34" s="185">
        <v>0</v>
      </c>
      <c r="BE34" s="185">
        <v>0</v>
      </c>
      <c r="BF34" s="185">
        <v>0</v>
      </c>
      <c r="BG34" s="185">
        <v>0</v>
      </c>
      <c r="BH34" s="185">
        <v>1.9376469280000048</v>
      </c>
      <c r="BI34" s="185">
        <v>2.5361280000004631E-3</v>
      </c>
      <c r="BJ34" s="185">
        <v>0.1158083329999994</v>
      </c>
    </row>
    <row r="35" spans="2:62" x14ac:dyDescent="0.25">
      <c r="B35" s="136" t="s">
        <v>338</v>
      </c>
      <c r="C35" s="185">
        <v>176.02708328214425</v>
      </c>
      <c r="D35" s="185">
        <v>322.32765999999998</v>
      </c>
      <c r="E35" s="185">
        <v>348.70804299719953</v>
      </c>
      <c r="F35" s="185">
        <v>180.04577802907514</v>
      </c>
      <c r="G35" s="185">
        <v>119.57368376875608</v>
      </c>
      <c r="H35" s="185">
        <v>132.86135216</v>
      </c>
      <c r="I35" s="185">
        <v>83.636287980000006</v>
      </c>
      <c r="J35" s="185">
        <v>154.09</v>
      </c>
      <c r="K35" s="185">
        <v>69.88484225020801</v>
      </c>
      <c r="L35" s="185">
        <v>96.399132802713225</v>
      </c>
      <c r="M35" s="185">
        <v>204.15934363050349</v>
      </c>
      <c r="N35" s="185">
        <v>108.96999129601177</v>
      </c>
      <c r="O35" s="185">
        <v>125.47803230026115</v>
      </c>
      <c r="P35" s="185">
        <v>100.64903277026646</v>
      </c>
      <c r="Q35" s="185">
        <v>161.04241686600002</v>
      </c>
      <c r="R35" s="185">
        <v>104.28095399793571</v>
      </c>
      <c r="S35" s="185">
        <v>288.5604301475999</v>
      </c>
      <c r="T35" s="185">
        <v>106.88990098970623</v>
      </c>
      <c r="U35" s="185">
        <v>172.98404047730051</v>
      </c>
      <c r="V35" s="185">
        <v>104.36345622082816</v>
      </c>
      <c r="W35" s="185">
        <v>155.20698120710014</v>
      </c>
      <c r="X35" s="185">
        <v>161.2164120237</v>
      </c>
      <c r="Y35" s="185">
        <v>119.40924065490184</v>
      </c>
      <c r="Z35" s="185">
        <v>76.173274400399976</v>
      </c>
      <c r="AA35" s="185">
        <v>74.408812025999978</v>
      </c>
      <c r="AB35" s="185">
        <v>122.57851389569991</v>
      </c>
      <c r="AC35" s="185">
        <v>28.058089967679244</v>
      </c>
      <c r="AD35" s="185">
        <v>0</v>
      </c>
      <c r="AE35" s="185">
        <v>0</v>
      </c>
      <c r="AF35" s="185">
        <v>23.211460387403381</v>
      </c>
      <c r="AG35" s="185">
        <v>0</v>
      </c>
      <c r="AH35" s="185">
        <v>2.54885716090909</v>
      </c>
      <c r="AI35" s="185">
        <v>58.061686118399848</v>
      </c>
      <c r="AJ35" s="185">
        <v>67.440989999999999</v>
      </c>
      <c r="AK35" s="185">
        <v>30.903319495925803</v>
      </c>
      <c r="AL35" s="185">
        <v>1.2353910426000003</v>
      </c>
      <c r="AM35" s="185">
        <v>39.617346940910132</v>
      </c>
      <c r="AN35" s="185">
        <v>38.789428000000001</v>
      </c>
      <c r="AO35" s="185">
        <v>22.752042471900218</v>
      </c>
      <c r="AP35" s="185">
        <v>1.2899126070000024</v>
      </c>
      <c r="AQ35" s="185">
        <v>0</v>
      </c>
      <c r="AR35" s="185">
        <v>1.8106388128169961</v>
      </c>
      <c r="AS35" s="185">
        <v>3.87</v>
      </c>
      <c r="AT35" s="185">
        <v>0</v>
      </c>
      <c r="AU35" s="185">
        <v>0</v>
      </c>
      <c r="AV35" s="185">
        <v>4.943476675898963</v>
      </c>
      <c r="AW35" s="185">
        <v>25.500686957249993</v>
      </c>
      <c r="AX35" s="185">
        <v>3.0070771977083735</v>
      </c>
      <c r="AY35" s="185">
        <v>1.4870000000000001</v>
      </c>
      <c r="AZ35" s="185">
        <v>0</v>
      </c>
      <c r="BA35" s="185">
        <v>2.8565178605999968</v>
      </c>
      <c r="BB35" s="185">
        <v>5.825551452300008</v>
      </c>
      <c r="BC35" s="185">
        <v>12.319851308399999</v>
      </c>
      <c r="BD35" s="185">
        <v>0</v>
      </c>
      <c r="BE35" s="185">
        <v>0</v>
      </c>
      <c r="BF35" s="185">
        <v>0</v>
      </c>
      <c r="BG35" s="185">
        <v>1.7183801761596769</v>
      </c>
      <c r="BH35" s="185">
        <v>5.2316467056000127</v>
      </c>
      <c r="BI35" s="185">
        <v>6.8475456000012492E-3</v>
      </c>
      <c r="BJ35" s="185">
        <v>0.31268249909999835</v>
      </c>
    </row>
    <row r="36" spans="2:62" x14ac:dyDescent="0.25">
      <c r="B36" s="136" t="s">
        <v>339</v>
      </c>
      <c r="C36" s="185">
        <v>0</v>
      </c>
      <c r="D36" s="185">
        <v>0</v>
      </c>
      <c r="E36" s="185">
        <v>0</v>
      </c>
      <c r="F36" s="185">
        <v>0</v>
      </c>
      <c r="G36" s="185">
        <v>0</v>
      </c>
      <c r="H36" s="185">
        <v>0</v>
      </c>
      <c r="I36" s="185">
        <v>0</v>
      </c>
      <c r="J36" s="185">
        <v>0</v>
      </c>
      <c r="K36" s="185">
        <v>0</v>
      </c>
      <c r="L36" s="185">
        <v>0</v>
      </c>
      <c r="M36" s="185">
        <v>0</v>
      </c>
      <c r="N36" s="185">
        <v>0</v>
      </c>
      <c r="O36" s="185">
        <v>0</v>
      </c>
      <c r="P36" s="185">
        <v>0</v>
      </c>
      <c r="Q36" s="185">
        <v>0</v>
      </c>
      <c r="R36" s="185">
        <v>0</v>
      </c>
      <c r="S36" s="185">
        <v>0</v>
      </c>
      <c r="T36" s="185">
        <v>0</v>
      </c>
      <c r="U36" s="185">
        <v>0</v>
      </c>
      <c r="V36" s="185">
        <v>4.8025015499999988</v>
      </c>
      <c r="W36" s="185">
        <v>0</v>
      </c>
      <c r="X36" s="185">
        <v>0</v>
      </c>
      <c r="Y36" s="185">
        <v>0</v>
      </c>
      <c r="Z36" s="185">
        <v>0</v>
      </c>
      <c r="AA36" s="185">
        <v>0</v>
      </c>
      <c r="AB36" s="185">
        <v>0</v>
      </c>
      <c r="AC36" s="185">
        <v>0</v>
      </c>
      <c r="AD36" s="185">
        <v>0</v>
      </c>
      <c r="AE36" s="185">
        <v>0</v>
      </c>
      <c r="AF36" s="185">
        <v>0</v>
      </c>
      <c r="AG36" s="185">
        <v>0</v>
      </c>
      <c r="AH36" s="185">
        <v>0</v>
      </c>
      <c r="AI36" s="185">
        <v>0</v>
      </c>
      <c r="AJ36" s="185">
        <v>0</v>
      </c>
      <c r="AK36" s="185">
        <v>0</v>
      </c>
      <c r="AL36" s="185">
        <v>0</v>
      </c>
      <c r="AM36" s="185">
        <v>0</v>
      </c>
      <c r="AN36" s="185">
        <v>0</v>
      </c>
      <c r="AO36" s="185">
        <v>0</v>
      </c>
      <c r="AP36" s="185">
        <v>0</v>
      </c>
      <c r="AQ36" s="185">
        <v>0</v>
      </c>
      <c r="AR36" s="185">
        <v>0</v>
      </c>
      <c r="AS36" s="185">
        <v>0</v>
      </c>
      <c r="AT36" s="185">
        <v>0</v>
      </c>
      <c r="AU36" s="185">
        <v>0</v>
      </c>
      <c r="AV36" s="185">
        <v>0</v>
      </c>
      <c r="AW36" s="185">
        <v>0</v>
      </c>
      <c r="AX36" s="185">
        <v>0</v>
      </c>
      <c r="AY36" s="185">
        <v>0</v>
      </c>
      <c r="AZ36" s="185">
        <v>0</v>
      </c>
      <c r="BA36" s="185">
        <v>0</v>
      </c>
      <c r="BB36" s="185">
        <v>0</v>
      </c>
      <c r="BC36" s="185">
        <v>0</v>
      </c>
      <c r="BD36" s="185">
        <v>0</v>
      </c>
      <c r="BE36" s="185">
        <v>0</v>
      </c>
      <c r="BF36" s="185">
        <v>0</v>
      </c>
      <c r="BG36" s="185">
        <v>0</v>
      </c>
      <c r="BH36" s="185">
        <v>0</v>
      </c>
      <c r="BI36" s="185">
        <v>0</v>
      </c>
      <c r="BJ36" s="185">
        <v>0</v>
      </c>
    </row>
    <row r="37" spans="2:62" x14ac:dyDescent="0.25">
      <c r="B37" s="186" t="s">
        <v>340</v>
      </c>
      <c r="C37" s="185">
        <v>357.57264741889145</v>
      </c>
      <c r="D37" s="185">
        <v>752.09787399999936</v>
      </c>
      <c r="E37" s="185">
        <v>813.65210032679886</v>
      </c>
      <c r="F37" s="185">
        <v>420.10681540117616</v>
      </c>
      <c r="G37" s="185">
        <v>279.00526212709678</v>
      </c>
      <c r="H37" s="185">
        <v>311.8715620000001</v>
      </c>
      <c r="I37" s="185">
        <v>195.15133861843998</v>
      </c>
      <c r="J37" s="185">
        <v>359.54</v>
      </c>
      <c r="K37" s="185">
        <v>163.06463191715147</v>
      </c>
      <c r="L37" s="185">
        <v>269.26289912442735</v>
      </c>
      <c r="M37" s="185">
        <v>476.37180180450815</v>
      </c>
      <c r="N37" s="185">
        <v>254.2633130240275</v>
      </c>
      <c r="O37" s="185">
        <v>292.78207536727609</v>
      </c>
      <c r="P37" s="185">
        <v>234.7540231306217</v>
      </c>
      <c r="Q37" s="185">
        <v>375.76563935399986</v>
      </c>
      <c r="R37" s="185">
        <v>268.28018674526732</v>
      </c>
      <c r="S37" s="185">
        <v>673.30767034439896</v>
      </c>
      <c r="T37" s="185">
        <v>249.40976897598154</v>
      </c>
      <c r="U37" s="185">
        <v>395.39946988036786</v>
      </c>
      <c r="V37" s="185">
        <v>243.5147311819324</v>
      </c>
      <c r="W37" s="185">
        <v>360.75747274990033</v>
      </c>
      <c r="X37" s="185">
        <v>376.1716280553</v>
      </c>
      <c r="Y37" s="185">
        <v>278.62156152810428</v>
      </c>
      <c r="Z37" s="185">
        <v>177.73764026759994</v>
      </c>
      <c r="AA37" s="185">
        <v>173.62056100000001</v>
      </c>
      <c r="AB37" s="185">
        <v>286.01653242329979</v>
      </c>
      <c r="AC37" s="185">
        <v>65.468876591251572</v>
      </c>
      <c r="AD37" s="185">
        <v>0</v>
      </c>
      <c r="AE37" s="185">
        <v>0</v>
      </c>
      <c r="AF37" s="185">
        <v>54.160074237274557</v>
      </c>
      <c r="AG37" s="185">
        <v>0</v>
      </c>
      <c r="AH37" s="185">
        <v>5.9473333754545408</v>
      </c>
      <c r="AI37" s="185">
        <v>135.47726760959966</v>
      </c>
      <c r="AJ37" s="185">
        <v>157.36228709999995</v>
      </c>
      <c r="AK37" s="185">
        <v>72.107745490493542</v>
      </c>
      <c r="AL37" s="185">
        <v>2.8825790994000009</v>
      </c>
      <c r="AM37" s="185">
        <v>92.440476195456981</v>
      </c>
      <c r="AN37" s="185">
        <v>90.508663900000002</v>
      </c>
      <c r="AO37" s="185">
        <v>53.088099101100511</v>
      </c>
      <c r="AP37" s="185">
        <v>3.0097960830000061</v>
      </c>
      <c r="AQ37" s="185">
        <v>1.6281692599999997</v>
      </c>
      <c r="AR37" s="185">
        <v>4.2248238965729916</v>
      </c>
      <c r="AS37" s="185">
        <v>9.0289999999999999</v>
      </c>
      <c r="AT37" s="185">
        <v>0</v>
      </c>
      <c r="AU37" s="185">
        <v>1.3460834700000004</v>
      </c>
      <c r="AV37" s="185">
        <v>11.534778910430919</v>
      </c>
      <c r="AW37" s="185">
        <v>59.507499800249988</v>
      </c>
      <c r="AX37" s="185">
        <v>7.0165134613195388</v>
      </c>
      <c r="AY37" s="185">
        <v>3.47</v>
      </c>
      <c r="AZ37" s="185">
        <v>0</v>
      </c>
      <c r="BA37" s="185">
        <v>6.6652083413999916</v>
      </c>
      <c r="BB37" s="185">
        <v>13.592953388700018</v>
      </c>
      <c r="BC37" s="185">
        <v>28.746319719599999</v>
      </c>
      <c r="BD37" s="185">
        <v>0.59362501000000001</v>
      </c>
      <c r="BE37" s="185">
        <v>0</v>
      </c>
      <c r="BF37" s="185">
        <v>0</v>
      </c>
      <c r="BG37" s="185">
        <v>4.0095537443725702</v>
      </c>
      <c r="BH37" s="185">
        <v>12.20717564640003</v>
      </c>
      <c r="BI37" s="185">
        <v>1.5977606400002915E-2</v>
      </c>
      <c r="BJ37" s="185">
        <v>0.72959249789999625</v>
      </c>
    </row>
    <row r="38" spans="2:62" x14ac:dyDescent="0.25">
      <c r="B38" s="187" t="s">
        <v>341</v>
      </c>
      <c r="C38" s="188">
        <v>2025.8292680433397</v>
      </c>
      <c r="D38" s="188">
        <v>2761.8279149999994</v>
      </c>
      <c r="E38" s="188">
        <v>3816.9355911899979</v>
      </c>
      <c r="F38" s="188">
        <v>2090.9239535225015</v>
      </c>
      <c r="G38" s="188">
        <v>1085.0875593038484</v>
      </c>
      <c r="H38" s="188">
        <v>1885.0197619894539</v>
      </c>
      <c r="I38" s="188">
        <v>1393.9472106220001</v>
      </c>
      <c r="J38" s="188">
        <v>1911.0770280000004</v>
      </c>
      <c r="K38" s="188">
        <v>1229.099506694844</v>
      </c>
      <c r="L38" s="188">
        <v>1495.6529815045997</v>
      </c>
      <c r="M38" s="188">
        <v>3289.6237752200072</v>
      </c>
      <c r="N38" s="188">
        <v>1688.9926404455996</v>
      </c>
      <c r="O38" s="188">
        <v>2017.2641024239306</v>
      </c>
      <c r="P38" s="188">
        <v>1584.9042914120982</v>
      </c>
      <c r="Q38" s="188">
        <v>2435.8167238300002</v>
      </c>
      <c r="R38" s="188">
        <v>1923.7560063331052</v>
      </c>
      <c r="S38" s="188">
        <v>3407.0326260299989</v>
      </c>
      <c r="T38" s="188">
        <v>1803.3519003305382</v>
      </c>
      <c r="U38" s="188">
        <v>1934.7926497719995</v>
      </c>
      <c r="V38" s="188">
        <v>1593.4739666264006</v>
      </c>
      <c r="W38" s="188">
        <v>2248.44225542</v>
      </c>
      <c r="X38" s="188">
        <v>2162.5665387999998</v>
      </c>
      <c r="Y38" s="188">
        <v>1939.6946958900073</v>
      </c>
      <c r="Z38" s="188">
        <v>1160.4202619299999</v>
      </c>
      <c r="AA38" s="188">
        <v>1264.5877623059998</v>
      </c>
      <c r="AB38" s="188">
        <v>1795.2400383699996</v>
      </c>
      <c r="AC38" s="188">
        <v>541.48756500816467</v>
      </c>
      <c r="AD38" s="188">
        <v>5.2210000000000001</v>
      </c>
      <c r="AE38" s="188">
        <v>46.854115469999996</v>
      </c>
      <c r="AF38" s="188">
        <v>589.45070118519766</v>
      </c>
      <c r="AG38" s="188">
        <v>189.03193544562498</v>
      </c>
      <c r="AH38" s="188">
        <v>67.412285189999992</v>
      </c>
      <c r="AI38" s="188">
        <v>1224.2562827599995</v>
      </c>
      <c r="AJ38" s="188">
        <v>916.99510999999995</v>
      </c>
      <c r="AK38" s="188">
        <v>595.81025734379932</v>
      </c>
      <c r="AL38" s="188">
        <v>11.768406340000002</v>
      </c>
      <c r="AM38" s="188">
        <v>678.54508183620055</v>
      </c>
      <c r="AN38" s="188">
        <v>531.50503321999997</v>
      </c>
      <c r="AO38" s="188">
        <v>496.05951702000073</v>
      </c>
      <c r="AP38" s="188">
        <v>45.350558020000008</v>
      </c>
      <c r="AQ38" s="188">
        <v>8.0010411199999982</v>
      </c>
      <c r="AR38" s="188">
        <v>51.701934647099989</v>
      </c>
      <c r="AS38" s="188">
        <v>47.243000000000002</v>
      </c>
      <c r="AT38" s="188">
        <v>18.547270229999999</v>
      </c>
      <c r="AU38" s="188">
        <v>3.5097117300000003</v>
      </c>
      <c r="AV38" s="188">
        <v>89.55728500369986</v>
      </c>
      <c r="AW38" s="188">
        <v>207.92186378166667</v>
      </c>
      <c r="AX38" s="188">
        <v>84.127721479999991</v>
      </c>
      <c r="AY38" s="188">
        <v>47.697000000000003</v>
      </c>
      <c r="AZ38" s="188">
        <v>44.636538139999999</v>
      </c>
      <c r="BA38" s="188">
        <v>41.551366449999989</v>
      </c>
      <c r="BB38" s="188">
        <v>134.79572115000002</v>
      </c>
      <c r="BC38" s="188">
        <v>108.55888222</v>
      </c>
      <c r="BD38" s="188">
        <v>11.21901559</v>
      </c>
      <c r="BE38" s="188">
        <v>36.5926884</v>
      </c>
      <c r="BF38" s="188">
        <v>0.72673980000000005</v>
      </c>
      <c r="BG38" s="188">
        <v>89.330014650000024</v>
      </c>
      <c r="BH38" s="188">
        <v>218.85566209000004</v>
      </c>
      <c r="BI38" s="188">
        <v>120.99348189999998</v>
      </c>
      <c r="BJ38" s="188">
        <v>77.211191229999997</v>
      </c>
    </row>
    <row r="39" spans="2:62" x14ac:dyDescent="0.2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row>
    <row r="40" spans="2:62" x14ac:dyDescent="0.25">
      <c r="B40" s="162" t="s">
        <v>187</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row>
    <row r="41" spans="2:62" x14ac:dyDescent="0.25">
      <c r="B41" s="136" t="s">
        <v>342</v>
      </c>
      <c r="C41" s="185">
        <v>1533.6414991556233</v>
      </c>
      <c r="D41" s="185">
        <v>2439.3839299999995</v>
      </c>
      <c r="E41" s="185">
        <v>3506.1144937699964</v>
      </c>
      <c r="F41" s="185">
        <v>1919.2074075500011</v>
      </c>
      <c r="G41" s="185">
        <v>915.71413972234973</v>
      </c>
      <c r="H41" s="185">
        <v>1770.3966929894539</v>
      </c>
      <c r="I41" s="185">
        <v>1257.6686009199998</v>
      </c>
      <c r="J41" s="185">
        <v>1794.87</v>
      </c>
      <c r="K41" s="185">
        <v>1167.0486030348443</v>
      </c>
      <c r="L41" s="185">
        <v>1388.7158781045996</v>
      </c>
      <c r="M41" s="185">
        <v>3160.4178097900462</v>
      </c>
      <c r="N41" s="185">
        <v>1541.2978562999954</v>
      </c>
      <c r="O41" s="185">
        <v>1915.35373043189</v>
      </c>
      <c r="P41" s="185">
        <v>1477.360084532098</v>
      </c>
      <c r="Q41" s="185">
        <v>2269.30573564</v>
      </c>
      <c r="R41" s="185">
        <v>1799.7778970042089</v>
      </c>
      <c r="S41" s="185">
        <v>3092.2517129700004</v>
      </c>
      <c r="T41" s="185">
        <v>1727.0000768540604</v>
      </c>
      <c r="U41" s="185">
        <v>1817.2265871420009</v>
      </c>
      <c r="V41" s="185">
        <v>1487.8087667975005</v>
      </c>
      <c r="W41" s="185">
        <v>2060.1727835299998</v>
      </c>
      <c r="X41" s="185">
        <v>1927.3506955199991</v>
      </c>
      <c r="Y41" s="185">
        <v>1874.5797019400077</v>
      </c>
      <c r="Z41" s="185">
        <v>1103.8675695899999</v>
      </c>
      <c r="AA41" s="185">
        <v>1216.4971509799998</v>
      </c>
      <c r="AB41" s="185">
        <v>1645.6802248699994</v>
      </c>
      <c r="AC41" s="185">
        <v>518.50345583601916</v>
      </c>
      <c r="AD41" s="185">
        <v>1.7490000000000001</v>
      </c>
      <c r="AE41" s="185">
        <v>30.740098230000001</v>
      </c>
      <c r="AF41" s="185">
        <v>578.67229659699763</v>
      </c>
      <c r="AG41" s="185">
        <v>136.01018203500001</v>
      </c>
      <c r="AH41" s="185">
        <v>65.388767950000002</v>
      </c>
      <c r="AI41" s="185">
        <v>1187.3260919399997</v>
      </c>
      <c r="AJ41" s="185">
        <v>900.62823000000003</v>
      </c>
      <c r="AK41" s="185">
        <v>572.29074613999944</v>
      </c>
      <c r="AL41" s="185">
        <v>11.733226340000002</v>
      </c>
      <c r="AM41" s="185">
        <v>660.29323455620033</v>
      </c>
      <c r="AN41" s="185">
        <v>518.47999407000009</v>
      </c>
      <c r="AO41" s="185">
        <v>482.27907123000074</v>
      </c>
      <c r="AP41" s="185">
        <v>42.83832850000001</v>
      </c>
      <c r="AQ41" s="185">
        <v>7.746657149999999</v>
      </c>
      <c r="AR41" s="185">
        <v>50.342541497099994</v>
      </c>
      <c r="AS41" s="185">
        <v>45.658999999999999</v>
      </c>
      <c r="AT41" s="185">
        <v>7.5500282299999988</v>
      </c>
      <c r="AU41" s="185">
        <v>2.5098468299999999</v>
      </c>
      <c r="AV41" s="185">
        <v>84.10238004</v>
      </c>
      <c r="AW41" s="185">
        <v>204.13520057166664</v>
      </c>
      <c r="AX41" s="185">
        <v>81.775932659999995</v>
      </c>
      <c r="AY41" s="185">
        <v>45.223999999999997</v>
      </c>
      <c r="AZ41" s="185">
        <v>37.457107770000015</v>
      </c>
      <c r="BA41" s="185">
        <v>41.219648669999991</v>
      </c>
      <c r="BB41" s="185">
        <v>132.03553277000003</v>
      </c>
      <c r="BC41" s="185">
        <v>107.35488992000001</v>
      </c>
      <c r="BD41" s="185">
        <v>10.51816356</v>
      </c>
      <c r="BE41" s="185">
        <v>23.904567999999998</v>
      </c>
      <c r="BF41" s="185">
        <v>0</v>
      </c>
      <c r="BG41" s="185">
        <v>87.424324650000031</v>
      </c>
      <c r="BH41" s="185">
        <v>214.77036829000005</v>
      </c>
      <c r="BI41" s="185">
        <v>117.25270200999999</v>
      </c>
      <c r="BJ41" s="185">
        <v>75.270481229999987</v>
      </c>
    </row>
    <row r="42" spans="2:62" x14ac:dyDescent="0.25">
      <c r="B42" s="137" t="s">
        <v>343</v>
      </c>
      <c r="C42" s="185">
        <v>1514.4566648356233</v>
      </c>
      <c r="D42" s="185">
        <v>2100.4320659999998</v>
      </c>
      <c r="E42" s="185">
        <v>3068.5744475299966</v>
      </c>
      <c r="F42" s="185">
        <v>1648.7589891000009</v>
      </c>
      <c r="G42" s="185">
        <v>817.39315423901644</v>
      </c>
      <c r="H42" s="185">
        <v>1581.7072618294537</v>
      </c>
      <c r="I42" s="185">
        <v>1098.6788631099998</v>
      </c>
      <c r="J42" s="185">
        <v>1573.46</v>
      </c>
      <c r="K42" s="185">
        <v>1060.5949030748445</v>
      </c>
      <c r="L42" s="185">
        <v>1288.0218000045995</v>
      </c>
      <c r="M42" s="185">
        <v>2821.0353818500462</v>
      </c>
      <c r="N42" s="185">
        <v>1400.2805767999955</v>
      </c>
      <c r="O42" s="185">
        <v>1789.4877146418901</v>
      </c>
      <c r="P42" s="185">
        <v>1386.3912807420979</v>
      </c>
      <c r="Q42" s="185">
        <v>1947.4750721099999</v>
      </c>
      <c r="R42" s="185">
        <v>1577.860063524209</v>
      </c>
      <c r="S42" s="185">
        <v>2831.0640277500002</v>
      </c>
      <c r="T42" s="185">
        <v>1542.2698266579796</v>
      </c>
      <c r="U42" s="185">
        <v>1666.023111912001</v>
      </c>
      <c r="V42" s="185">
        <v>1322.1820620475003</v>
      </c>
      <c r="W42" s="185">
        <v>1879.3161237800002</v>
      </c>
      <c r="X42" s="185">
        <v>1586.0154460599992</v>
      </c>
      <c r="Y42" s="185">
        <v>1586.6047645000078</v>
      </c>
      <c r="Z42" s="185">
        <v>996.22353398999985</v>
      </c>
      <c r="AA42" s="185">
        <v>1128.8716242099999</v>
      </c>
      <c r="AB42" s="185">
        <v>1470.6691842799994</v>
      </c>
      <c r="AC42" s="185">
        <v>479.24012224999984</v>
      </c>
      <c r="AD42" s="185">
        <v>1.748</v>
      </c>
      <c r="AE42" s="185">
        <v>29.509098229999999</v>
      </c>
      <c r="AF42" s="185">
        <v>534.16727053699753</v>
      </c>
      <c r="AG42" s="185">
        <v>124.43634901499999</v>
      </c>
      <c r="AH42" s="185">
        <v>65.198317950000003</v>
      </c>
      <c r="AI42" s="185">
        <v>1080.51281984</v>
      </c>
      <c r="AJ42" s="185">
        <v>890.89008999999999</v>
      </c>
      <c r="AK42" s="185">
        <v>538.00939153999946</v>
      </c>
      <c r="AL42" s="185">
        <v>11.701497219999998</v>
      </c>
      <c r="AM42" s="185">
        <v>618.07341431620034</v>
      </c>
      <c r="AN42" s="185">
        <v>459.83695240000009</v>
      </c>
      <c r="AO42" s="185">
        <v>479.02092304000075</v>
      </c>
      <c r="AP42" s="185">
        <v>42.645690150000007</v>
      </c>
      <c r="AQ42" s="185">
        <v>7.746657149999999</v>
      </c>
      <c r="AR42" s="185">
        <v>50.328053627099997</v>
      </c>
      <c r="AS42" s="185">
        <v>43.658000000000001</v>
      </c>
      <c r="AT42" s="185">
        <v>6.8472164099999988</v>
      </c>
      <c r="AU42" s="185">
        <v>0</v>
      </c>
      <c r="AV42" s="185">
        <v>77.598164279999992</v>
      </c>
      <c r="AW42" s="185">
        <v>189.62940015999999</v>
      </c>
      <c r="AX42" s="185">
        <v>72.047277659999992</v>
      </c>
      <c r="AY42" s="185">
        <v>41.686</v>
      </c>
      <c r="AZ42" s="185">
        <v>30.735730310000022</v>
      </c>
      <c r="BA42" s="185">
        <v>41.219648669999991</v>
      </c>
      <c r="BB42" s="185">
        <v>130.93125322</v>
      </c>
      <c r="BC42" s="185">
        <v>101.43277992</v>
      </c>
      <c r="BD42" s="185">
        <v>10.43298223</v>
      </c>
      <c r="BE42" s="185">
        <v>21.155593209999999</v>
      </c>
      <c r="BF42" s="185">
        <v>0</v>
      </c>
      <c r="BG42" s="185">
        <v>78.870964650000019</v>
      </c>
      <c r="BH42" s="185">
        <v>179.45915432000004</v>
      </c>
      <c r="BI42" s="185">
        <v>102.00426626999999</v>
      </c>
      <c r="BJ42" s="185">
        <v>62.27652123</v>
      </c>
    </row>
    <row r="43" spans="2:62" x14ac:dyDescent="0.25">
      <c r="B43" s="137" t="s">
        <v>344</v>
      </c>
      <c r="C43" s="185">
        <v>14.352095740000001</v>
      </c>
      <c r="D43" s="185">
        <v>335.92378200000002</v>
      </c>
      <c r="E43" s="185">
        <v>389.03292916000004</v>
      </c>
      <c r="F43" s="185">
        <v>248.05272811</v>
      </c>
      <c r="G43" s="185">
        <v>44.019750763333299</v>
      </c>
      <c r="H43" s="185">
        <v>171.007552</v>
      </c>
      <c r="I43" s="185">
        <v>134.68581427000001</v>
      </c>
      <c r="J43" s="185">
        <v>209.39</v>
      </c>
      <c r="K43" s="185">
        <v>97.117873709999998</v>
      </c>
      <c r="L43" s="185">
        <v>95.960823439999999</v>
      </c>
      <c r="M43" s="185">
        <v>333.26293377999997</v>
      </c>
      <c r="N43" s="185">
        <v>116.93101162000001</v>
      </c>
      <c r="O43" s="185">
        <v>80.366253150000006</v>
      </c>
      <c r="P43" s="185">
        <v>70.27605084999999</v>
      </c>
      <c r="Q43" s="185">
        <v>318.59318797000003</v>
      </c>
      <c r="R43" s="185">
        <v>221.08541855000001</v>
      </c>
      <c r="S43" s="185">
        <v>251.26338914000002</v>
      </c>
      <c r="T43" s="185">
        <v>145.01983443</v>
      </c>
      <c r="U43" s="185">
        <v>145.26826690999999</v>
      </c>
      <c r="V43" s="185">
        <v>151.56544305000003</v>
      </c>
      <c r="W43" s="185">
        <v>167.85866548000001</v>
      </c>
      <c r="X43" s="185">
        <v>327.14173363999998</v>
      </c>
      <c r="Y43" s="185">
        <v>241.36782685999998</v>
      </c>
      <c r="Z43" s="185">
        <v>102.29584195</v>
      </c>
      <c r="AA43" s="185">
        <v>77.497395900000001</v>
      </c>
      <c r="AB43" s="185">
        <v>158.51206425999999</v>
      </c>
      <c r="AC43" s="185">
        <v>20.502222899999996</v>
      </c>
      <c r="AD43" s="185">
        <v>0</v>
      </c>
      <c r="AE43" s="185">
        <v>0</v>
      </c>
      <c r="AF43" s="185">
        <v>37.106345479999995</v>
      </c>
      <c r="AG43" s="185">
        <v>11.476012089999999</v>
      </c>
      <c r="AH43" s="185">
        <v>0.19044999999999998</v>
      </c>
      <c r="AI43" s="185">
        <v>92.214653210000009</v>
      </c>
      <c r="AJ43" s="185">
        <v>0</v>
      </c>
      <c r="AK43" s="185">
        <v>27.157236000000001</v>
      </c>
      <c r="AL43" s="185">
        <v>0</v>
      </c>
      <c r="AM43" s="185">
        <v>23.754895439999999</v>
      </c>
      <c r="AN43" s="185">
        <v>48.892493740000006</v>
      </c>
      <c r="AO43" s="185">
        <v>2.7147439599999998</v>
      </c>
      <c r="AP43" s="185">
        <v>0</v>
      </c>
      <c r="AQ43" s="185">
        <v>0</v>
      </c>
      <c r="AR43" s="185">
        <v>0</v>
      </c>
      <c r="AS43" s="185">
        <v>5.5E-2</v>
      </c>
      <c r="AT43" s="185">
        <v>0</v>
      </c>
      <c r="AU43" s="185">
        <v>0</v>
      </c>
      <c r="AV43" s="185">
        <v>3.4711054900000002</v>
      </c>
      <c r="AW43" s="185">
        <v>14.231717811666666</v>
      </c>
      <c r="AX43" s="185">
        <v>9.7286549999999998</v>
      </c>
      <c r="AY43" s="185">
        <v>3.5379999999999998</v>
      </c>
      <c r="AZ43" s="185">
        <v>4.5145535700000003</v>
      </c>
      <c r="BA43" s="185">
        <v>0</v>
      </c>
      <c r="BB43" s="185">
        <v>0.51813187000000005</v>
      </c>
      <c r="BC43" s="185">
        <v>5.8659999999999997</v>
      </c>
      <c r="BD43" s="185">
        <v>0</v>
      </c>
      <c r="BE43" s="185">
        <v>1.78409438</v>
      </c>
      <c r="BF43" s="185">
        <v>0</v>
      </c>
      <c r="BG43" s="185">
        <v>5.9809099999999997</v>
      </c>
      <c r="BH43" s="185">
        <v>35.310090539999997</v>
      </c>
      <c r="BI43" s="185">
        <v>14.706922950000001</v>
      </c>
      <c r="BJ43" s="185">
        <v>12.39151</v>
      </c>
    </row>
    <row r="44" spans="2:62" x14ac:dyDescent="0.25">
      <c r="B44" s="137" t="s">
        <v>191</v>
      </c>
      <c r="C44" s="185">
        <v>14.352095740000001</v>
      </c>
      <c r="D44" s="185">
        <v>218.69811100000001</v>
      </c>
      <c r="E44" s="185">
        <v>389.03292916000004</v>
      </c>
      <c r="F44" s="185">
        <v>248.05272811</v>
      </c>
      <c r="G44" s="185">
        <v>40.686417429999999</v>
      </c>
      <c r="H44" s="185">
        <v>171.007552</v>
      </c>
      <c r="I44" s="185">
        <v>134.68581427000001</v>
      </c>
      <c r="J44" s="185">
        <v>208.6</v>
      </c>
      <c r="K44" s="185">
        <v>97.117873709999998</v>
      </c>
      <c r="L44" s="185">
        <v>95.960823439999999</v>
      </c>
      <c r="M44" s="185">
        <v>329.01648477999998</v>
      </c>
      <c r="N44" s="185">
        <v>14.851700839999999</v>
      </c>
      <c r="O44" s="185">
        <v>80.366253150000006</v>
      </c>
      <c r="P44" s="185">
        <v>68.139579369999993</v>
      </c>
      <c r="Q44" s="185">
        <v>317.05244375000001</v>
      </c>
      <c r="R44" s="185">
        <v>221.07607811000003</v>
      </c>
      <c r="S44" s="185">
        <v>251.26338914000002</v>
      </c>
      <c r="T44" s="185">
        <v>145.01983443</v>
      </c>
      <c r="U44" s="185">
        <v>130.53918049000001</v>
      </c>
      <c r="V44" s="185">
        <v>150.49149436000002</v>
      </c>
      <c r="W44" s="185">
        <v>153.70264868000001</v>
      </c>
      <c r="X44" s="185">
        <v>327.14173363999998</v>
      </c>
      <c r="Y44" s="185">
        <v>241.36782685999998</v>
      </c>
      <c r="Z44" s="185">
        <v>102.29584195</v>
      </c>
      <c r="AA44" s="185">
        <v>76.42948226</v>
      </c>
      <c r="AB44" s="185">
        <v>153.06769111</v>
      </c>
      <c r="AC44" s="185">
        <v>20.502222899999996</v>
      </c>
      <c r="AD44" s="185">
        <v>0</v>
      </c>
      <c r="AE44" s="185">
        <v>0</v>
      </c>
      <c r="AF44" s="185">
        <v>37.106345479999995</v>
      </c>
      <c r="AG44" s="185">
        <v>11.476012089999999</v>
      </c>
      <c r="AH44" s="185">
        <v>0.19044999999999998</v>
      </c>
      <c r="AI44" s="185">
        <v>77.319386989999998</v>
      </c>
      <c r="AJ44" s="185">
        <v>0</v>
      </c>
      <c r="AK44" s="185">
        <v>27.157236000000001</v>
      </c>
      <c r="AL44" s="185">
        <v>0</v>
      </c>
      <c r="AM44" s="185">
        <v>23.754895439999999</v>
      </c>
      <c r="AN44" s="185">
        <v>48.892493740000006</v>
      </c>
      <c r="AO44" s="185">
        <v>1.27483736</v>
      </c>
      <c r="AP44" s="185">
        <v>0</v>
      </c>
      <c r="AQ44" s="185">
        <v>0</v>
      </c>
      <c r="AR44" s="185">
        <v>0</v>
      </c>
      <c r="AS44" s="185">
        <v>0</v>
      </c>
      <c r="AT44" s="185">
        <v>0</v>
      </c>
      <c r="AU44" s="185">
        <v>0</v>
      </c>
      <c r="AV44" s="185">
        <v>3.4711054900000002</v>
      </c>
      <c r="AW44" s="185">
        <v>14.231717811666666</v>
      </c>
      <c r="AX44" s="185">
        <v>9.7286549999999998</v>
      </c>
      <c r="AY44" s="185">
        <v>3.5379999999999998</v>
      </c>
      <c r="AZ44" s="185">
        <v>0</v>
      </c>
      <c r="BA44" s="185">
        <v>0</v>
      </c>
      <c r="BB44" s="185">
        <v>0.51813187000000005</v>
      </c>
      <c r="BC44" s="185">
        <v>0</v>
      </c>
      <c r="BD44" s="185">
        <v>0</v>
      </c>
      <c r="BE44" s="185">
        <v>1.78409438</v>
      </c>
      <c r="BF44" s="185">
        <v>0</v>
      </c>
      <c r="BG44" s="185">
        <v>0</v>
      </c>
      <c r="BH44" s="185">
        <v>35.310090539999997</v>
      </c>
      <c r="BI44" s="185">
        <v>0</v>
      </c>
      <c r="BJ44" s="185">
        <v>12.39151</v>
      </c>
    </row>
    <row r="45" spans="2:62" x14ac:dyDescent="0.25">
      <c r="B45" s="137" t="s">
        <v>192</v>
      </c>
      <c r="C45" s="185">
        <v>0</v>
      </c>
      <c r="D45" s="185">
        <v>0</v>
      </c>
      <c r="E45" s="185">
        <v>0</v>
      </c>
      <c r="F45" s="185">
        <v>0</v>
      </c>
      <c r="G45" s="185">
        <v>0</v>
      </c>
      <c r="H45" s="185">
        <v>0</v>
      </c>
      <c r="I45" s="185">
        <v>0</v>
      </c>
      <c r="J45" s="185">
        <v>0.79</v>
      </c>
      <c r="K45" s="185">
        <v>0</v>
      </c>
      <c r="L45" s="185">
        <v>0</v>
      </c>
      <c r="M45" s="185">
        <v>0</v>
      </c>
      <c r="N45" s="185">
        <v>3.22096889</v>
      </c>
      <c r="O45" s="185">
        <v>0</v>
      </c>
      <c r="P45" s="185">
        <v>0</v>
      </c>
      <c r="Q45" s="185">
        <v>0</v>
      </c>
      <c r="R45" s="185">
        <v>0</v>
      </c>
      <c r="S45" s="185">
        <v>0</v>
      </c>
      <c r="T45" s="185">
        <v>0</v>
      </c>
      <c r="U45" s="185">
        <v>0</v>
      </c>
      <c r="V45" s="185">
        <v>0</v>
      </c>
      <c r="W45" s="185">
        <v>2.8603259400000001</v>
      </c>
      <c r="X45" s="185">
        <v>0</v>
      </c>
      <c r="Y45" s="185">
        <v>0</v>
      </c>
      <c r="Z45" s="185">
        <v>0</v>
      </c>
      <c r="AA45" s="185">
        <v>0</v>
      </c>
      <c r="AB45" s="185">
        <v>5.1660967699999993</v>
      </c>
      <c r="AC45" s="185">
        <v>0</v>
      </c>
      <c r="AD45" s="185">
        <v>0</v>
      </c>
      <c r="AE45" s="185">
        <v>0</v>
      </c>
      <c r="AF45" s="185">
        <v>0</v>
      </c>
      <c r="AG45" s="185">
        <v>0</v>
      </c>
      <c r="AH45" s="185">
        <v>0</v>
      </c>
      <c r="AI45" s="185">
        <v>0</v>
      </c>
      <c r="AJ45" s="185">
        <v>0</v>
      </c>
      <c r="AK45" s="185">
        <v>0</v>
      </c>
      <c r="AL45" s="185">
        <v>0</v>
      </c>
      <c r="AM45" s="185">
        <v>0</v>
      </c>
      <c r="AN45" s="185">
        <v>0</v>
      </c>
      <c r="AO45" s="185">
        <v>0</v>
      </c>
      <c r="AP45" s="185">
        <v>0</v>
      </c>
      <c r="AQ45" s="185">
        <v>0</v>
      </c>
      <c r="AR45" s="185">
        <v>0</v>
      </c>
      <c r="AS45" s="185">
        <v>0</v>
      </c>
      <c r="AT45" s="185">
        <v>0</v>
      </c>
      <c r="AU45" s="185">
        <v>0</v>
      </c>
      <c r="AV45" s="185">
        <v>0</v>
      </c>
      <c r="AW45" s="185">
        <v>0</v>
      </c>
      <c r="AX45" s="185">
        <v>0</v>
      </c>
      <c r="AY45" s="185">
        <v>0</v>
      </c>
      <c r="AZ45" s="185">
        <v>0</v>
      </c>
      <c r="BA45" s="185">
        <v>0</v>
      </c>
      <c r="BB45" s="185">
        <v>0</v>
      </c>
      <c r="BC45" s="185">
        <v>0</v>
      </c>
      <c r="BD45" s="185">
        <v>0</v>
      </c>
      <c r="BE45" s="185">
        <v>0</v>
      </c>
      <c r="BF45" s="185">
        <v>0</v>
      </c>
      <c r="BG45" s="185">
        <v>0</v>
      </c>
      <c r="BH45" s="185">
        <v>0</v>
      </c>
      <c r="BI45" s="185">
        <v>0</v>
      </c>
      <c r="BJ45" s="185">
        <v>0</v>
      </c>
    </row>
    <row r="46" spans="2:62" x14ac:dyDescent="0.25">
      <c r="B46" s="137" t="s">
        <v>193</v>
      </c>
      <c r="C46" s="185">
        <v>0</v>
      </c>
      <c r="D46" s="185">
        <v>0</v>
      </c>
      <c r="E46" s="185">
        <v>0</v>
      </c>
      <c r="F46" s="185">
        <v>0</v>
      </c>
      <c r="G46" s="185">
        <v>0</v>
      </c>
      <c r="H46" s="185">
        <v>0</v>
      </c>
      <c r="I46" s="185">
        <v>0</v>
      </c>
      <c r="J46" s="185">
        <v>0</v>
      </c>
      <c r="K46" s="185">
        <v>0</v>
      </c>
      <c r="L46" s="185">
        <v>0</v>
      </c>
      <c r="M46" s="185">
        <v>0</v>
      </c>
      <c r="N46" s="185">
        <v>0</v>
      </c>
      <c r="O46" s="185">
        <v>0</v>
      </c>
      <c r="P46" s="185">
        <v>8.4197499999999995E-2</v>
      </c>
      <c r="Q46" s="185">
        <v>0</v>
      </c>
      <c r="R46" s="185">
        <v>0</v>
      </c>
      <c r="S46" s="185">
        <v>0</v>
      </c>
      <c r="T46" s="185">
        <v>0</v>
      </c>
      <c r="U46" s="185">
        <v>0</v>
      </c>
      <c r="V46" s="185">
        <v>0</v>
      </c>
      <c r="W46" s="185">
        <v>0</v>
      </c>
      <c r="X46" s="185">
        <v>0</v>
      </c>
      <c r="Y46" s="185">
        <v>0</v>
      </c>
      <c r="Z46" s="185">
        <v>0</v>
      </c>
      <c r="AA46" s="185">
        <v>0</v>
      </c>
      <c r="AB46" s="185">
        <v>0</v>
      </c>
      <c r="AC46" s="185">
        <v>0</v>
      </c>
      <c r="AD46" s="185">
        <v>0</v>
      </c>
      <c r="AE46" s="185">
        <v>0</v>
      </c>
      <c r="AF46" s="185">
        <v>0</v>
      </c>
      <c r="AG46" s="185">
        <v>0</v>
      </c>
      <c r="AH46" s="185">
        <v>0</v>
      </c>
      <c r="AI46" s="185">
        <v>14.676315519999999</v>
      </c>
      <c r="AJ46" s="185">
        <v>0</v>
      </c>
      <c r="AK46" s="185">
        <v>0</v>
      </c>
      <c r="AL46" s="185">
        <v>0</v>
      </c>
      <c r="AM46" s="185">
        <v>0</v>
      </c>
      <c r="AN46" s="185">
        <v>0</v>
      </c>
      <c r="AO46" s="185">
        <v>1.4399066</v>
      </c>
      <c r="AP46" s="185">
        <v>0</v>
      </c>
      <c r="AQ46" s="185">
        <v>0</v>
      </c>
      <c r="AR46" s="185">
        <v>0</v>
      </c>
      <c r="AS46" s="185">
        <v>5.5E-2</v>
      </c>
      <c r="AT46" s="185">
        <v>0</v>
      </c>
      <c r="AU46" s="185">
        <v>0</v>
      </c>
      <c r="AV46" s="185">
        <v>0</v>
      </c>
      <c r="AW46" s="185">
        <v>0</v>
      </c>
      <c r="AX46" s="185">
        <v>0</v>
      </c>
      <c r="AY46" s="185">
        <v>0</v>
      </c>
      <c r="AZ46" s="185">
        <v>4.5145535700000003</v>
      </c>
      <c r="BA46" s="185">
        <v>0</v>
      </c>
      <c r="BB46" s="185">
        <v>0</v>
      </c>
      <c r="BC46" s="185">
        <v>5.8659999999999997</v>
      </c>
      <c r="BD46" s="185">
        <v>0</v>
      </c>
      <c r="BE46" s="185">
        <v>0</v>
      </c>
      <c r="BF46" s="185">
        <v>0</v>
      </c>
      <c r="BG46" s="185">
        <v>0</v>
      </c>
      <c r="BH46" s="185">
        <v>0</v>
      </c>
      <c r="BI46" s="185">
        <v>0</v>
      </c>
      <c r="BJ46" s="185">
        <v>0</v>
      </c>
    </row>
    <row r="47" spans="2:62" x14ac:dyDescent="0.25">
      <c r="B47" s="137" t="s">
        <v>345</v>
      </c>
      <c r="C47" s="185">
        <v>0</v>
      </c>
      <c r="D47" s="185">
        <v>117.22567100000001</v>
      </c>
      <c r="E47" s="185">
        <v>0</v>
      </c>
      <c r="F47" s="185">
        <v>0</v>
      </c>
      <c r="G47" s="185">
        <v>3.3333333333333024</v>
      </c>
      <c r="H47" s="185">
        <v>0</v>
      </c>
      <c r="I47" s="185">
        <v>0</v>
      </c>
      <c r="J47" s="185">
        <v>0</v>
      </c>
      <c r="K47" s="185">
        <v>0</v>
      </c>
      <c r="L47" s="185">
        <v>0</v>
      </c>
      <c r="M47" s="185">
        <v>4.2464490000000001</v>
      </c>
      <c r="N47" s="185">
        <v>98.858341890000005</v>
      </c>
      <c r="O47" s="185">
        <v>0</v>
      </c>
      <c r="P47" s="185">
        <v>2.0522739799999998</v>
      </c>
      <c r="Q47" s="185">
        <v>1.5407442199999999</v>
      </c>
      <c r="R47" s="185">
        <v>9.3404400000000002E-3</v>
      </c>
      <c r="S47" s="185">
        <v>0</v>
      </c>
      <c r="T47" s="185">
        <v>0</v>
      </c>
      <c r="U47" s="185">
        <v>14.72908642</v>
      </c>
      <c r="V47" s="185">
        <v>1.0739486899999999</v>
      </c>
      <c r="W47" s="185">
        <v>11.295690859999999</v>
      </c>
      <c r="X47" s="185">
        <v>0</v>
      </c>
      <c r="Y47" s="185">
        <v>0</v>
      </c>
      <c r="Z47" s="185">
        <v>0</v>
      </c>
      <c r="AA47" s="185">
        <v>1.06791364</v>
      </c>
      <c r="AB47" s="185">
        <v>0.27827637999999999</v>
      </c>
      <c r="AC47" s="185">
        <v>0</v>
      </c>
      <c r="AD47" s="185">
        <v>0</v>
      </c>
      <c r="AE47" s="185">
        <v>0</v>
      </c>
      <c r="AF47" s="185">
        <v>0</v>
      </c>
      <c r="AG47" s="185">
        <v>0</v>
      </c>
      <c r="AH47" s="185">
        <v>0</v>
      </c>
      <c r="AI47" s="185">
        <v>0.2189507</v>
      </c>
      <c r="AJ47" s="185">
        <v>0</v>
      </c>
      <c r="AK47" s="185">
        <v>0</v>
      </c>
      <c r="AL47" s="185">
        <v>0</v>
      </c>
      <c r="AM47" s="185">
        <v>0</v>
      </c>
      <c r="AN47" s="185">
        <v>0</v>
      </c>
      <c r="AO47" s="185">
        <v>0</v>
      </c>
      <c r="AP47" s="185">
        <v>0</v>
      </c>
      <c r="AQ47" s="185">
        <v>0</v>
      </c>
      <c r="AR47" s="185">
        <v>0</v>
      </c>
      <c r="AS47" s="185">
        <v>0</v>
      </c>
      <c r="AT47" s="185">
        <v>0</v>
      </c>
      <c r="AU47" s="185">
        <v>0</v>
      </c>
      <c r="AV47" s="185">
        <v>0</v>
      </c>
      <c r="AW47" s="185">
        <v>0</v>
      </c>
      <c r="AX47" s="185">
        <v>0</v>
      </c>
      <c r="AY47" s="185">
        <v>0</v>
      </c>
      <c r="AZ47" s="185">
        <v>0</v>
      </c>
      <c r="BA47" s="185">
        <v>0</v>
      </c>
      <c r="BB47" s="185">
        <v>0</v>
      </c>
      <c r="BC47" s="185">
        <v>0</v>
      </c>
      <c r="BD47" s="185">
        <v>0</v>
      </c>
      <c r="BE47" s="185">
        <v>0</v>
      </c>
      <c r="BF47" s="185">
        <v>0</v>
      </c>
      <c r="BG47" s="185">
        <v>5.9809099999999997</v>
      </c>
      <c r="BH47" s="185">
        <v>0</v>
      </c>
      <c r="BI47" s="185">
        <v>14.706922950000001</v>
      </c>
      <c r="BJ47" s="185">
        <v>0</v>
      </c>
    </row>
    <row r="48" spans="2:62" x14ac:dyDescent="0.25">
      <c r="B48" s="137" t="s">
        <v>346</v>
      </c>
      <c r="C48" s="185">
        <v>0.29318302999999996</v>
      </c>
      <c r="D48" s="185">
        <v>0</v>
      </c>
      <c r="E48" s="185">
        <v>1.6922055499999999</v>
      </c>
      <c r="F48" s="185">
        <v>17.129484039999998</v>
      </c>
      <c r="G48" s="185">
        <v>0.56526958000000005</v>
      </c>
      <c r="H48" s="185">
        <v>0</v>
      </c>
      <c r="I48" s="185">
        <v>0.28131507</v>
      </c>
      <c r="J48" s="185">
        <v>0</v>
      </c>
      <c r="K48" s="185">
        <v>0</v>
      </c>
      <c r="L48" s="185">
        <v>4.7332546600000001</v>
      </c>
      <c r="M48" s="185">
        <v>0.49105590000000005</v>
      </c>
      <c r="N48" s="185">
        <v>0</v>
      </c>
      <c r="O48" s="185">
        <v>0</v>
      </c>
      <c r="P48" s="185">
        <v>0</v>
      </c>
      <c r="Q48" s="185">
        <v>0.24879577</v>
      </c>
      <c r="R48" s="185">
        <v>0</v>
      </c>
      <c r="S48" s="185">
        <v>0</v>
      </c>
      <c r="T48" s="185">
        <v>3.3381429300000001</v>
      </c>
      <c r="U48" s="185">
        <v>0.14177757000000002</v>
      </c>
      <c r="V48" s="185">
        <v>1.2792902900000001</v>
      </c>
      <c r="W48" s="185">
        <v>0</v>
      </c>
      <c r="X48" s="185">
        <v>0.96292999000000001</v>
      </c>
      <c r="Y48" s="185">
        <v>0</v>
      </c>
      <c r="Z48" s="185">
        <v>0.32001318000000001</v>
      </c>
      <c r="AA48" s="185">
        <v>2.2919492699999999</v>
      </c>
      <c r="AB48" s="185">
        <v>0</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0</v>
      </c>
      <c r="BI48" s="185">
        <v>0</v>
      </c>
      <c r="BJ48" s="185">
        <v>0</v>
      </c>
    </row>
    <row r="49" spans="2:62" x14ac:dyDescent="0.25">
      <c r="B49" s="137" t="s">
        <v>196</v>
      </c>
      <c r="C49" s="185">
        <v>0</v>
      </c>
      <c r="D49" s="185">
        <v>3.0280819999999999</v>
      </c>
      <c r="E49" s="185">
        <v>21.37933902</v>
      </c>
      <c r="F49" s="185">
        <v>0</v>
      </c>
      <c r="G49" s="185">
        <v>17.494467620000002</v>
      </c>
      <c r="H49" s="185">
        <v>0</v>
      </c>
      <c r="I49" s="185">
        <v>0</v>
      </c>
      <c r="J49" s="185">
        <v>0</v>
      </c>
      <c r="K49" s="185">
        <v>3.70372594</v>
      </c>
      <c r="L49" s="185">
        <v>0</v>
      </c>
      <c r="M49" s="185">
        <v>5.6284382599999994</v>
      </c>
      <c r="N49" s="185">
        <v>0</v>
      </c>
      <c r="O49" s="185">
        <v>0</v>
      </c>
      <c r="P49" s="185">
        <v>0</v>
      </c>
      <c r="Q49" s="185">
        <v>2.9886797899999999</v>
      </c>
      <c r="R49" s="185">
        <v>0</v>
      </c>
      <c r="S49" s="185">
        <v>0</v>
      </c>
      <c r="T49" s="185">
        <v>8.3910784199999995</v>
      </c>
      <c r="U49" s="185">
        <v>0</v>
      </c>
      <c r="V49" s="185">
        <v>5.0375456500000002</v>
      </c>
      <c r="W49" s="185">
        <v>1.2883179599999999</v>
      </c>
      <c r="X49" s="185">
        <v>0.33270059999999996</v>
      </c>
      <c r="Y49" s="185">
        <v>25.67386604</v>
      </c>
      <c r="Z49" s="185">
        <v>5.0281804699999997</v>
      </c>
      <c r="AA49" s="185">
        <v>0</v>
      </c>
      <c r="AB49" s="185">
        <v>0</v>
      </c>
      <c r="AC49" s="185">
        <v>6.5138428800000003</v>
      </c>
      <c r="AD49" s="185">
        <v>1E-3</v>
      </c>
      <c r="AE49" s="185">
        <v>1.2310000000000001</v>
      </c>
      <c r="AF49" s="185">
        <v>-1.8976389999999996E-2</v>
      </c>
      <c r="AG49" s="185">
        <v>1.271E-5</v>
      </c>
      <c r="AH49" s="185">
        <v>0</v>
      </c>
      <c r="AI49" s="185">
        <v>2.1949210000000004E-2</v>
      </c>
      <c r="AJ49" s="185">
        <v>4.62E-3</v>
      </c>
      <c r="AK49" s="185">
        <v>0</v>
      </c>
      <c r="AL49" s="185">
        <v>0</v>
      </c>
      <c r="AM49" s="185">
        <v>18.388212470000003</v>
      </c>
      <c r="AN49" s="185">
        <v>0</v>
      </c>
      <c r="AO49" s="185">
        <v>0</v>
      </c>
      <c r="AP49" s="185">
        <v>0</v>
      </c>
      <c r="AQ49" s="185">
        <v>0</v>
      </c>
      <c r="AR49" s="185">
        <v>1.4487870000000002E-2</v>
      </c>
      <c r="AS49" s="185">
        <v>0</v>
      </c>
      <c r="AT49" s="185">
        <v>2.3562509999999998E-2</v>
      </c>
      <c r="AU49" s="185">
        <v>2.5098468299999999</v>
      </c>
      <c r="AV49" s="185">
        <v>3.0331102700000003</v>
      </c>
      <c r="AW49" s="185">
        <v>0.27408260000000001</v>
      </c>
      <c r="AX49" s="185">
        <v>0</v>
      </c>
      <c r="AY49" s="185">
        <v>0</v>
      </c>
      <c r="AZ49" s="185">
        <v>2.03092221</v>
      </c>
      <c r="BA49" s="185">
        <v>0</v>
      </c>
      <c r="BB49" s="185">
        <v>0</v>
      </c>
      <c r="BC49" s="185">
        <v>5.611E-2</v>
      </c>
      <c r="BD49" s="185">
        <v>3.0181330000000003E-2</v>
      </c>
      <c r="BE49" s="185">
        <v>0.96488041000000002</v>
      </c>
      <c r="BF49" s="185">
        <v>0</v>
      </c>
      <c r="BG49" s="185">
        <v>2.5724499999999999</v>
      </c>
      <c r="BH49" s="185">
        <v>1.1234300000000001E-3</v>
      </c>
      <c r="BI49" s="185">
        <v>0</v>
      </c>
      <c r="BJ49" s="185">
        <v>0.60245000000000004</v>
      </c>
    </row>
    <row r="50" spans="2:62" x14ac:dyDescent="0.25">
      <c r="B50" s="137" t="s">
        <v>347</v>
      </c>
      <c r="C50" s="185">
        <v>4.5395555500000002</v>
      </c>
      <c r="D50" s="185">
        <v>0</v>
      </c>
      <c r="E50" s="185">
        <v>25.435572509999997</v>
      </c>
      <c r="F50" s="185">
        <v>5.2662062999999995</v>
      </c>
      <c r="G50" s="185">
        <v>36.241497519999996</v>
      </c>
      <c r="H50" s="185">
        <v>17.681879160000001</v>
      </c>
      <c r="I50" s="185">
        <v>24.022608469999998</v>
      </c>
      <c r="J50" s="185">
        <v>12.02</v>
      </c>
      <c r="K50" s="185">
        <v>5.6321003100000002</v>
      </c>
      <c r="L50" s="185">
        <v>0</v>
      </c>
      <c r="M50" s="185">
        <v>0</v>
      </c>
      <c r="N50" s="185">
        <v>24.086267879999998</v>
      </c>
      <c r="O50" s="185">
        <v>45.49976264</v>
      </c>
      <c r="P50" s="185">
        <v>20.692752939999998</v>
      </c>
      <c r="Q50" s="185">
        <v>0</v>
      </c>
      <c r="R50" s="185">
        <v>0.83241493</v>
      </c>
      <c r="S50" s="185">
        <v>9.9242960799999995</v>
      </c>
      <c r="T50" s="185">
        <v>27.981194416080935</v>
      </c>
      <c r="U50" s="185">
        <v>5.7934307499999997</v>
      </c>
      <c r="V50" s="185">
        <v>7.7444257599999995</v>
      </c>
      <c r="W50" s="185">
        <v>11.709676309999999</v>
      </c>
      <c r="X50" s="185">
        <v>12.89788523</v>
      </c>
      <c r="Y50" s="185">
        <v>20.93324454</v>
      </c>
      <c r="Z50" s="185">
        <v>0</v>
      </c>
      <c r="AA50" s="185">
        <v>7.8361815999999997</v>
      </c>
      <c r="AB50" s="185">
        <v>16.498976329999998</v>
      </c>
      <c r="AC50" s="185">
        <v>12.247267806019304</v>
      </c>
      <c r="AD50" s="185">
        <v>0</v>
      </c>
      <c r="AE50" s="185">
        <v>0</v>
      </c>
      <c r="AF50" s="185">
        <v>7.4176569700000021</v>
      </c>
      <c r="AG50" s="185">
        <v>9.7808220000000001E-2</v>
      </c>
      <c r="AH50" s="185">
        <v>0</v>
      </c>
      <c r="AI50" s="185">
        <v>14.576669679999888</v>
      </c>
      <c r="AJ50" s="185">
        <v>9.7335200000000004</v>
      </c>
      <c r="AK50" s="185">
        <v>7.1241186000000001</v>
      </c>
      <c r="AL50" s="185">
        <v>3.1729120000001783E-2</v>
      </c>
      <c r="AM50" s="185">
        <v>7.6712330000000009E-2</v>
      </c>
      <c r="AN50" s="185">
        <v>9.750547929999998</v>
      </c>
      <c r="AO50" s="185">
        <v>0.54340422999999993</v>
      </c>
      <c r="AP50" s="185">
        <v>0.19263834999999999</v>
      </c>
      <c r="AQ50" s="185">
        <v>0</v>
      </c>
      <c r="AR50" s="185">
        <v>0</v>
      </c>
      <c r="AS50" s="185">
        <v>1.946</v>
      </c>
      <c r="AT50" s="185">
        <v>0.67924931</v>
      </c>
      <c r="AU50" s="185">
        <v>0</v>
      </c>
      <c r="AV50" s="185">
        <v>0</v>
      </c>
      <c r="AW50" s="185">
        <v>0</v>
      </c>
      <c r="AX50" s="185">
        <v>0</v>
      </c>
      <c r="AY50" s="185">
        <v>0</v>
      </c>
      <c r="AZ50" s="185">
        <v>0.17590168</v>
      </c>
      <c r="BA50" s="185">
        <v>0</v>
      </c>
      <c r="BB50" s="185">
        <v>0.58614768000000006</v>
      </c>
      <c r="BC50" s="185">
        <v>0</v>
      </c>
      <c r="BD50" s="185">
        <v>5.5E-2</v>
      </c>
      <c r="BE50" s="185">
        <v>0</v>
      </c>
      <c r="BF50" s="185">
        <v>0</v>
      </c>
      <c r="BG50" s="185">
        <v>0</v>
      </c>
      <c r="BH50" s="185">
        <v>0</v>
      </c>
      <c r="BI50" s="185">
        <v>0.54151278999999997</v>
      </c>
      <c r="BJ50" s="185">
        <v>0</v>
      </c>
    </row>
    <row r="51" spans="2:62" x14ac:dyDescent="0.25">
      <c r="B51" s="136" t="s">
        <v>348</v>
      </c>
      <c r="C51" s="185">
        <v>114.81697947190001</v>
      </c>
      <c r="D51" s="185">
        <v>13.957877999999999</v>
      </c>
      <c r="E51" s="185">
        <v>176.61823495999997</v>
      </c>
      <c r="F51" s="185">
        <v>100.57959630250004</v>
      </c>
      <c r="G51" s="185">
        <v>117.00956635999999</v>
      </c>
      <c r="H51" s="185">
        <v>67.313039000000003</v>
      </c>
      <c r="I51" s="185">
        <v>116.39945352000001</v>
      </c>
      <c r="J51" s="185">
        <v>105.44</v>
      </c>
      <c r="K51" s="185">
        <v>49.916585869999771</v>
      </c>
      <c r="L51" s="185">
        <v>68.863958189999991</v>
      </c>
      <c r="M51" s="185">
        <v>115.25410144000001</v>
      </c>
      <c r="N51" s="185">
        <v>125.51512416000007</v>
      </c>
      <c r="O51" s="185">
        <v>70.504743702036535</v>
      </c>
      <c r="P51" s="185">
        <v>47.011345790000007</v>
      </c>
      <c r="Q51" s="185">
        <v>139.96897676999998</v>
      </c>
      <c r="R51" s="185">
        <v>77.839118329999991</v>
      </c>
      <c r="S51" s="185">
        <v>275.18698639999997</v>
      </c>
      <c r="T51" s="185">
        <v>91.657781220000018</v>
      </c>
      <c r="U51" s="185">
        <v>61.948916220000001</v>
      </c>
      <c r="V51" s="185">
        <v>66.911389910000011</v>
      </c>
      <c r="W51" s="185">
        <v>164.65453581000003</v>
      </c>
      <c r="X51" s="185">
        <v>144.30937023000004</v>
      </c>
      <c r="Y51" s="185">
        <v>49.927281449999981</v>
      </c>
      <c r="Z51" s="185">
        <v>11.220887299999999</v>
      </c>
      <c r="AA51" s="185">
        <v>38.038462590000002</v>
      </c>
      <c r="AB51" s="185">
        <v>27.597531690000004</v>
      </c>
      <c r="AC51" s="185">
        <v>7.76317477</v>
      </c>
      <c r="AD51" s="185">
        <v>1.0999999999999999E-2</v>
      </c>
      <c r="AE51" s="185">
        <v>0.82152000000000003</v>
      </c>
      <c r="AF51" s="185">
        <v>10.834668348200001</v>
      </c>
      <c r="AG51" s="185">
        <v>2.2166959499999992</v>
      </c>
      <c r="AH51" s="185">
        <v>1.5054719999999999E-2</v>
      </c>
      <c r="AI51" s="185">
        <v>0.77882258999999987</v>
      </c>
      <c r="AJ51" s="185">
        <v>7.9628600000000009</v>
      </c>
      <c r="AK51" s="185">
        <v>23.061490890000005</v>
      </c>
      <c r="AL51" s="185">
        <v>6.9800000000000001E-3</v>
      </c>
      <c r="AM51" s="185">
        <v>1.3889795699999998</v>
      </c>
      <c r="AN51" s="185">
        <v>0.91432527000000008</v>
      </c>
      <c r="AO51" s="185">
        <v>0.31528915999999996</v>
      </c>
      <c r="AP51" s="185">
        <v>0.26917566000000004</v>
      </c>
      <c r="AQ51" s="185">
        <v>0</v>
      </c>
      <c r="AR51" s="185">
        <v>0.95085546999999992</v>
      </c>
      <c r="AS51" s="185">
        <v>5.1999999999999998E-2</v>
      </c>
      <c r="AT51" s="185">
        <v>0.29320166999999997</v>
      </c>
      <c r="AU51" s="185">
        <v>0</v>
      </c>
      <c r="AV51" s="185">
        <v>1.3928979999999999E-2</v>
      </c>
      <c r="AW51" s="185">
        <v>2.8856267999999998</v>
      </c>
      <c r="AX51" s="185">
        <v>1.6015059999999998E-2</v>
      </c>
      <c r="AY51" s="185">
        <v>2.4729999999999999</v>
      </c>
      <c r="AZ51" s="185">
        <v>7.2681549999999998E-2</v>
      </c>
      <c r="BA51" s="185">
        <v>5.9758849999999995E-2</v>
      </c>
      <c r="BB51" s="185">
        <v>0</v>
      </c>
      <c r="BC51" s="185">
        <v>1.1599179999999998</v>
      </c>
      <c r="BD51" s="185">
        <v>0.70085185000000005</v>
      </c>
      <c r="BE51" s="185">
        <v>0</v>
      </c>
      <c r="BF51" s="185">
        <v>0</v>
      </c>
      <c r="BG51" s="185">
        <v>0.11791</v>
      </c>
      <c r="BH51" s="185">
        <v>0.91489862</v>
      </c>
      <c r="BI51" s="185">
        <v>3.7502548900000003</v>
      </c>
      <c r="BJ51" s="185">
        <v>0.18740999999999999</v>
      </c>
    </row>
    <row r="52" spans="2:62" x14ac:dyDescent="0.25">
      <c r="B52" s="137" t="s">
        <v>349</v>
      </c>
      <c r="C52" s="185">
        <v>0</v>
      </c>
      <c r="D52" s="185">
        <v>0</v>
      </c>
      <c r="E52" s="185">
        <v>4.4999999999999999E-4</v>
      </c>
      <c r="F52" s="185">
        <v>7.4012190000000005E-2</v>
      </c>
      <c r="G52" s="185">
        <v>2.2564491900000005</v>
      </c>
      <c r="H52" s="185">
        <v>0.19648099999999999</v>
      </c>
      <c r="I52" s="185">
        <v>0.1194905</v>
      </c>
      <c r="J52" s="185">
        <v>0</v>
      </c>
      <c r="K52" s="185">
        <v>0.23363538</v>
      </c>
      <c r="L52" s="185">
        <v>0</v>
      </c>
      <c r="M52" s="185">
        <v>0.23984464999999999</v>
      </c>
      <c r="N52" s="185">
        <v>0</v>
      </c>
      <c r="O52" s="185">
        <v>0</v>
      </c>
      <c r="P52" s="185">
        <v>4.3497199100000001</v>
      </c>
      <c r="Q52" s="185">
        <v>3.6687844600000004</v>
      </c>
      <c r="R52" s="185">
        <v>0</v>
      </c>
      <c r="S52" s="185">
        <v>0</v>
      </c>
      <c r="T52" s="185">
        <v>4.4833299999999996</v>
      </c>
      <c r="U52" s="185">
        <v>0</v>
      </c>
      <c r="V52" s="185">
        <v>7.2783320199999997</v>
      </c>
      <c r="W52" s="185">
        <v>0</v>
      </c>
      <c r="X52" s="185">
        <v>0.17616399999999999</v>
      </c>
      <c r="Y52" s="185">
        <v>0.45544357000000002</v>
      </c>
      <c r="Z52" s="185">
        <v>0</v>
      </c>
      <c r="AA52" s="185">
        <v>0</v>
      </c>
      <c r="AB52" s="185">
        <v>0</v>
      </c>
      <c r="AC52" s="185">
        <v>0</v>
      </c>
      <c r="AD52" s="185">
        <v>0</v>
      </c>
      <c r="AE52" s="185">
        <v>0</v>
      </c>
      <c r="AF52" s="185">
        <v>0</v>
      </c>
      <c r="AG52" s="185">
        <v>0</v>
      </c>
      <c r="AH52" s="185">
        <v>0</v>
      </c>
      <c r="AI52" s="185">
        <v>0</v>
      </c>
      <c r="AJ52" s="185">
        <v>0</v>
      </c>
      <c r="AK52" s="185">
        <v>0</v>
      </c>
      <c r="AL52" s="185">
        <v>0</v>
      </c>
      <c r="AM52" s="185">
        <v>0</v>
      </c>
      <c r="AN52" s="185">
        <v>0</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row>
    <row r="53" spans="2:62" x14ac:dyDescent="0.25">
      <c r="B53" s="137" t="s">
        <v>350</v>
      </c>
      <c r="C53" s="185">
        <v>114.81697947190001</v>
      </c>
      <c r="D53" s="185">
        <v>13.957877999999999</v>
      </c>
      <c r="E53" s="185">
        <v>179.19824516999998</v>
      </c>
      <c r="F53" s="185">
        <v>100.50558411250003</v>
      </c>
      <c r="G53" s="185">
        <v>89.274321220000004</v>
      </c>
      <c r="H53" s="185">
        <v>50.599581999999998</v>
      </c>
      <c r="I53" s="185">
        <v>50.523793439999999</v>
      </c>
      <c r="J53" s="185">
        <v>105.44</v>
      </c>
      <c r="K53" s="185">
        <v>49.682950489999769</v>
      </c>
      <c r="L53" s="185">
        <v>68.863958189999991</v>
      </c>
      <c r="M53" s="185">
        <v>115.01425679000002</v>
      </c>
      <c r="N53" s="185">
        <v>123.51299938000007</v>
      </c>
      <c r="O53" s="185">
        <v>27.571475480000004</v>
      </c>
      <c r="P53" s="185">
        <v>42.66162588000001</v>
      </c>
      <c r="Q53" s="185">
        <v>15.40657043</v>
      </c>
      <c r="R53" s="185">
        <v>61.119736169999989</v>
      </c>
      <c r="S53" s="185">
        <v>275.18698639999997</v>
      </c>
      <c r="T53" s="185">
        <v>84.300334980000017</v>
      </c>
      <c r="U53" s="185">
        <v>61.738092389999998</v>
      </c>
      <c r="V53" s="185">
        <v>52.527995470000015</v>
      </c>
      <c r="W53" s="185">
        <v>164.65453581000003</v>
      </c>
      <c r="X53" s="185">
        <v>143.43000329000003</v>
      </c>
      <c r="Y53" s="185">
        <v>31.871426889999981</v>
      </c>
      <c r="Z53" s="185">
        <v>11.220887299999999</v>
      </c>
      <c r="AA53" s="185">
        <v>38.038462590000002</v>
      </c>
      <c r="AB53" s="185">
        <v>27.597531690000004</v>
      </c>
      <c r="AC53" s="185">
        <v>4.6624180000000001E-2</v>
      </c>
      <c r="AD53" s="185">
        <v>1.0999999999999999E-2</v>
      </c>
      <c r="AE53" s="185">
        <v>0.82152000000000003</v>
      </c>
      <c r="AF53" s="185">
        <v>0.93877986999999996</v>
      </c>
      <c r="AG53" s="185">
        <v>5.9569040000000011E-2</v>
      </c>
      <c r="AH53" s="185">
        <v>6.9999999999999993E-3</v>
      </c>
      <c r="AI53" s="185">
        <v>0.77702258999999996</v>
      </c>
      <c r="AJ53" s="185">
        <v>6.0063000000000004</v>
      </c>
      <c r="AK53" s="185">
        <v>23.061490890000005</v>
      </c>
      <c r="AL53" s="185">
        <v>5.2500000000000003E-3</v>
      </c>
      <c r="AM53" s="185">
        <v>1.3889795699999998</v>
      </c>
      <c r="AN53" s="185">
        <v>0.91432527000000008</v>
      </c>
      <c r="AO53" s="185">
        <v>0.31528915999999996</v>
      </c>
      <c r="AP53" s="185">
        <v>0.26917566000000004</v>
      </c>
      <c r="AQ53" s="185">
        <v>0</v>
      </c>
      <c r="AR53" s="185">
        <v>0.95085546999999992</v>
      </c>
      <c r="AS53" s="185">
        <v>5.1999999999999998E-2</v>
      </c>
      <c r="AT53" s="185">
        <v>1.745594E-2</v>
      </c>
      <c r="AU53" s="185">
        <v>0</v>
      </c>
      <c r="AV53" s="185">
        <v>1.3928979999999999E-2</v>
      </c>
      <c r="AW53" s="185">
        <v>2.8856267999999998</v>
      </c>
      <c r="AX53" s="185">
        <v>1.6015059999999998E-2</v>
      </c>
      <c r="AY53" s="185">
        <v>2.4729999999999999</v>
      </c>
      <c r="AZ53" s="185">
        <v>7.2681549999999998E-2</v>
      </c>
      <c r="BA53" s="185">
        <v>5.9758849999999995E-2</v>
      </c>
      <c r="BB53" s="185">
        <v>0</v>
      </c>
      <c r="BC53" s="185">
        <v>1.1599179999999998</v>
      </c>
      <c r="BD53" s="185">
        <v>0.70085185000000005</v>
      </c>
      <c r="BE53" s="185">
        <v>0</v>
      </c>
      <c r="BF53" s="185">
        <v>0</v>
      </c>
      <c r="BG53" s="185">
        <v>8.523E-2</v>
      </c>
      <c r="BH53" s="185">
        <v>0.91489862</v>
      </c>
      <c r="BI53" s="185">
        <v>1.253631E-2</v>
      </c>
      <c r="BJ53" s="185">
        <v>0.18740999999999999</v>
      </c>
    </row>
    <row r="54" spans="2:62" x14ac:dyDescent="0.25">
      <c r="B54" s="137" t="s">
        <v>201</v>
      </c>
      <c r="C54" s="185">
        <v>0</v>
      </c>
      <c r="D54" s="185">
        <v>0</v>
      </c>
      <c r="E54" s="185">
        <v>-2.58046021</v>
      </c>
      <c r="F54" s="185">
        <v>0</v>
      </c>
      <c r="G54" s="185">
        <v>25.478795949999991</v>
      </c>
      <c r="H54" s="185">
        <v>16.516976</v>
      </c>
      <c r="I54" s="185">
        <v>65.756169580000005</v>
      </c>
      <c r="J54" s="185">
        <v>0</v>
      </c>
      <c r="K54" s="185">
        <v>0</v>
      </c>
      <c r="L54" s="185">
        <v>0</v>
      </c>
      <c r="M54" s="185">
        <v>0</v>
      </c>
      <c r="N54" s="185">
        <v>2.0021247800000004</v>
      </c>
      <c r="O54" s="185">
        <v>42.933268222036531</v>
      </c>
      <c r="P54" s="185">
        <v>0</v>
      </c>
      <c r="Q54" s="185">
        <v>120.89362187999998</v>
      </c>
      <c r="R54" s="185">
        <v>16.719382159999999</v>
      </c>
      <c r="S54" s="185">
        <v>0</v>
      </c>
      <c r="T54" s="185">
        <v>2.8741162399999998</v>
      </c>
      <c r="U54" s="185">
        <v>0.21082382999999999</v>
      </c>
      <c r="V54" s="185">
        <v>7.1050624200000003</v>
      </c>
      <c r="W54" s="185">
        <v>0</v>
      </c>
      <c r="X54" s="185">
        <v>0.70320293999999994</v>
      </c>
      <c r="Y54" s="185">
        <v>17.60041099</v>
      </c>
      <c r="Z54" s="185">
        <v>0</v>
      </c>
      <c r="AA54" s="185">
        <v>0</v>
      </c>
      <c r="AB54" s="185">
        <v>0</v>
      </c>
      <c r="AC54" s="185">
        <v>7.7165505899999998</v>
      </c>
      <c r="AD54" s="185">
        <v>0</v>
      </c>
      <c r="AE54" s="185">
        <v>0</v>
      </c>
      <c r="AF54" s="185">
        <v>9.8958884781999998</v>
      </c>
      <c r="AG54" s="185">
        <v>2.1571269099999997</v>
      </c>
      <c r="AH54" s="185">
        <v>8.0547199999999996E-3</v>
      </c>
      <c r="AI54" s="185">
        <v>1.8E-3</v>
      </c>
      <c r="AJ54" s="185">
        <v>1.9565599999999999</v>
      </c>
      <c r="AK54" s="185">
        <v>0</v>
      </c>
      <c r="AL54" s="185">
        <v>1.73E-3</v>
      </c>
      <c r="AM54" s="185">
        <v>0</v>
      </c>
      <c r="AN54" s="185">
        <v>0</v>
      </c>
      <c r="AO54" s="185">
        <v>0</v>
      </c>
      <c r="AP54" s="185">
        <v>0</v>
      </c>
      <c r="AQ54" s="185">
        <v>0</v>
      </c>
      <c r="AR54" s="185">
        <v>0</v>
      </c>
      <c r="AS54" s="185">
        <v>0</v>
      </c>
      <c r="AT54" s="185">
        <v>0.27574572999999997</v>
      </c>
      <c r="AU54" s="185">
        <v>0</v>
      </c>
      <c r="AV54" s="185">
        <v>0</v>
      </c>
      <c r="AW54" s="185">
        <v>0</v>
      </c>
      <c r="AX54" s="185">
        <v>0</v>
      </c>
      <c r="AY54" s="185">
        <v>0</v>
      </c>
      <c r="AZ54" s="185">
        <v>0</v>
      </c>
      <c r="BA54" s="185">
        <v>0</v>
      </c>
      <c r="BB54" s="185">
        <v>0</v>
      </c>
      <c r="BC54" s="185">
        <v>0</v>
      </c>
      <c r="BD54" s="185">
        <v>0</v>
      </c>
      <c r="BE54" s="185">
        <v>0</v>
      </c>
      <c r="BF54" s="185">
        <v>0</v>
      </c>
      <c r="BG54" s="185">
        <v>3.2680000000000001E-2</v>
      </c>
      <c r="BH54" s="185">
        <v>0</v>
      </c>
      <c r="BI54" s="185">
        <v>3.7377185800000001</v>
      </c>
      <c r="BJ54" s="185">
        <v>0</v>
      </c>
    </row>
    <row r="55" spans="2:62" x14ac:dyDescent="0.25">
      <c r="B55" s="136" t="s">
        <v>351</v>
      </c>
      <c r="C55" s="185">
        <v>9.8099853570950835</v>
      </c>
      <c r="D55" s="185">
        <v>5.3888829999999999</v>
      </c>
      <c r="E55" s="185">
        <v>54.612142559999981</v>
      </c>
      <c r="F55" s="185">
        <v>33.118908230000002</v>
      </c>
      <c r="G55" s="185">
        <v>-15.625884870000007</v>
      </c>
      <c r="H55" s="185">
        <v>37.696316000000003</v>
      </c>
      <c r="I55" s="185">
        <v>17.23624667</v>
      </c>
      <c r="J55" s="185">
        <v>9.8999999999999986</v>
      </c>
      <c r="K55" s="185">
        <v>9.4251901500000059</v>
      </c>
      <c r="L55" s="185">
        <v>29.51595037000002</v>
      </c>
      <c r="M55" s="185">
        <v>11.158944939999998</v>
      </c>
      <c r="N55" s="185">
        <v>20.020304425599999</v>
      </c>
      <c r="O55" s="185">
        <v>12.813737432041963</v>
      </c>
      <c r="P55" s="185">
        <v>22.349875429999884</v>
      </c>
      <c r="Q55" s="185">
        <v>21.266873200000003</v>
      </c>
      <c r="R55" s="185">
        <v>3.9763845499999997</v>
      </c>
      <c r="S55" s="185">
        <v>39.57341074</v>
      </c>
      <c r="T55" s="185">
        <v>-4.2164837135226616</v>
      </c>
      <c r="U55" s="185">
        <v>24.992750540000003</v>
      </c>
      <c r="V55" s="185">
        <v>8.4935507488999988</v>
      </c>
      <c r="W55" s="185">
        <v>23.093394010000008</v>
      </c>
      <c r="X55" s="185">
        <v>2.5046249999999999E-2</v>
      </c>
      <c r="Y55" s="185">
        <v>0.52584868000000062</v>
      </c>
      <c r="Z55" s="185">
        <v>5.9854094999999994</v>
      </c>
      <c r="AA55" s="185">
        <v>2.2103735299999996</v>
      </c>
      <c r="AB55" s="185">
        <v>26.64919677</v>
      </c>
      <c r="AC55" s="185">
        <v>-5.1243720000000006E-2</v>
      </c>
      <c r="AD55" s="185">
        <v>0</v>
      </c>
      <c r="AE55" s="185">
        <v>0</v>
      </c>
      <c r="AF55" s="185">
        <v>-7.2928449999999992E-2</v>
      </c>
      <c r="AG55" s="185">
        <v>0</v>
      </c>
      <c r="AH55" s="185">
        <v>0</v>
      </c>
      <c r="AI55" s="185">
        <v>0.76349000999999994</v>
      </c>
      <c r="AJ55" s="185">
        <v>0.51034999999999997</v>
      </c>
      <c r="AK55" s="185">
        <v>5.4586299999999999E-3</v>
      </c>
      <c r="AL55" s="185">
        <v>0</v>
      </c>
      <c r="AM55" s="185">
        <v>1.8531931700000013</v>
      </c>
      <c r="AN55" s="185">
        <v>0</v>
      </c>
      <c r="AO55" s="185">
        <v>0</v>
      </c>
      <c r="AP55" s="185">
        <v>0</v>
      </c>
      <c r="AQ55" s="185">
        <v>0</v>
      </c>
      <c r="AR55" s="185">
        <v>0</v>
      </c>
      <c r="AS55" s="185">
        <v>0</v>
      </c>
      <c r="AT55" s="185">
        <v>0</v>
      </c>
      <c r="AU55" s="185">
        <v>0</v>
      </c>
      <c r="AV55" s="185">
        <v>0</v>
      </c>
      <c r="AW55" s="185">
        <v>0</v>
      </c>
      <c r="AX55" s="185">
        <v>0</v>
      </c>
      <c r="AY55" s="185">
        <v>0</v>
      </c>
      <c r="AZ55" s="185">
        <v>0</v>
      </c>
      <c r="BA55" s="185">
        <v>0</v>
      </c>
      <c r="BB55" s="185">
        <v>0</v>
      </c>
      <c r="BC55" s="185">
        <v>0</v>
      </c>
      <c r="BD55" s="185">
        <v>0</v>
      </c>
      <c r="BE55" s="185">
        <v>0</v>
      </c>
      <c r="BF55" s="185">
        <v>0</v>
      </c>
      <c r="BG55" s="185">
        <v>0</v>
      </c>
      <c r="BH55" s="185">
        <v>0</v>
      </c>
      <c r="BI55" s="185">
        <v>0</v>
      </c>
      <c r="BJ55" s="185">
        <v>0</v>
      </c>
    </row>
    <row r="56" spans="2:62" x14ac:dyDescent="0.25">
      <c r="B56" s="137" t="s">
        <v>203</v>
      </c>
      <c r="C56" s="185">
        <v>0</v>
      </c>
      <c r="D56" s="185">
        <v>1.6691450000000001</v>
      </c>
      <c r="E56" s="185">
        <v>42.339449089999981</v>
      </c>
      <c r="F56" s="185">
        <v>0</v>
      </c>
      <c r="G56" s="185">
        <v>14.914881099999999</v>
      </c>
      <c r="H56" s="185">
        <v>0</v>
      </c>
      <c r="I56" s="185">
        <v>0.40793746999999997</v>
      </c>
      <c r="J56" s="185">
        <v>4.38</v>
      </c>
      <c r="K56" s="185">
        <v>0</v>
      </c>
      <c r="L56" s="185">
        <v>6.3394910799999993</v>
      </c>
      <c r="M56" s="185">
        <v>0</v>
      </c>
      <c r="N56" s="185">
        <v>3.8870954599999998</v>
      </c>
      <c r="O56" s="185">
        <v>2.5627474864083926</v>
      </c>
      <c r="P56" s="185">
        <v>0.2667209926499946</v>
      </c>
      <c r="Q56" s="185">
        <v>-1.3590138099999998</v>
      </c>
      <c r="R56" s="185">
        <v>0</v>
      </c>
      <c r="S56" s="185">
        <v>0</v>
      </c>
      <c r="T56" s="185">
        <v>0</v>
      </c>
      <c r="U56" s="185">
        <v>-1.2754689199999998</v>
      </c>
      <c r="V56" s="185">
        <v>-1.2147588026</v>
      </c>
      <c r="W56" s="185">
        <v>4.6186788020000016</v>
      </c>
      <c r="X56" s="185">
        <v>0</v>
      </c>
      <c r="Y56" s="185">
        <v>0</v>
      </c>
      <c r="Z56" s="185">
        <v>0.86910868999999991</v>
      </c>
      <c r="AA56" s="185">
        <v>0</v>
      </c>
      <c r="AB56" s="185">
        <v>6.3294475400000003</v>
      </c>
      <c r="AC56" s="185">
        <v>0</v>
      </c>
      <c r="AD56" s="185">
        <v>0</v>
      </c>
      <c r="AE56" s="185">
        <v>0</v>
      </c>
      <c r="AF56" s="185">
        <v>-8.6155460000000003E-2</v>
      </c>
      <c r="AG56" s="185">
        <v>0</v>
      </c>
      <c r="AH56" s="185">
        <v>0</v>
      </c>
      <c r="AI56" s="185">
        <v>0</v>
      </c>
      <c r="AJ56" s="185">
        <v>0</v>
      </c>
      <c r="AK56" s="185">
        <v>0</v>
      </c>
      <c r="AL56" s="185">
        <v>0</v>
      </c>
      <c r="AM56" s="185">
        <v>-4.514619999998473E-3</v>
      </c>
      <c r="AN56" s="185">
        <v>0</v>
      </c>
      <c r="AO56" s="185">
        <v>0</v>
      </c>
      <c r="AP56" s="185">
        <v>0</v>
      </c>
      <c r="AQ56" s="185">
        <v>0</v>
      </c>
      <c r="AR56" s="185">
        <v>0</v>
      </c>
      <c r="AS56" s="185">
        <v>0</v>
      </c>
      <c r="AT56" s="185">
        <v>0</v>
      </c>
      <c r="AU56" s="185">
        <v>0</v>
      </c>
      <c r="AV56" s="185">
        <v>0</v>
      </c>
      <c r="AW56" s="185">
        <v>0</v>
      </c>
      <c r="AX56" s="185">
        <v>0</v>
      </c>
      <c r="AY56" s="185">
        <v>0</v>
      </c>
      <c r="AZ56" s="185">
        <v>0</v>
      </c>
      <c r="BA56" s="185">
        <v>0</v>
      </c>
      <c r="BB56" s="185">
        <v>0</v>
      </c>
      <c r="BC56" s="185">
        <v>0</v>
      </c>
      <c r="BD56" s="185">
        <v>0</v>
      </c>
      <c r="BE56" s="185">
        <v>0</v>
      </c>
      <c r="BF56" s="185">
        <v>0</v>
      </c>
      <c r="BG56" s="185">
        <v>0</v>
      </c>
      <c r="BH56" s="185">
        <v>0</v>
      </c>
      <c r="BI56" s="185">
        <v>0</v>
      </c>
      <c r="BJ56" s="185">
        <v>0</v>
      </c>
    </row>
    <row r="57" spans="2:62" x14ac:dyDescent="0.25">
      <c r="B57" s="137" t="s">
        <v>352</v>
      </c>
      <c r="C57" s="185">
        <v>9.8099853570950835</v>
      </c>
      <c r="D57" s="185">
        <v>3.719738</v>
      </c>
      <c r="E57" s="185">
        <v>12.272693469999998</v>
      </c>
      <c r="F57" s="185">
        <v>33.118908230000002</v>
      </c>
      <c r="G57" s="185">
        <v>-30.540765970000006</v>
      </c>
      <c r="H57" s="185">
        <v>37.696316000000003</v>
      </c>
      <c r="I57" s="185">
        <v>16.8283092</v>
      </c>
      <c r="J57" s="185">
        <v>5.52</v>
      </c>
      <c r="K57" s="185">
        <v>9.4251901500000059</v>
      </c>
      <c r="L57" s="185">
        <v>23.176459290000022</v>
      </c>
      <c r="M57" s="185">
        <v>11.158944939999998</v>
      </c>
      <c r="N57" s="185">
        <v>16.133208965599998</v>
      </c>
      <c r="O57" s="185">
        <v>10.25098994563357</v>
      </c>
      <c r="P57" s="185">
        <v>22.08315443734989</v>
      </c>
      <c r="Q57" s="185">
        <v>22.625887010000003</v>
      </c>
      <c r="R57" s="185">
        <v>3.9763845499999997</v>
      </c>
      <c r="S57" s="185">
        <v>39.57341074</v>
      </c>
      <c r="T57" s="185">
        <v>-4.2164837135226616</v>
      </c>
      <c r="U57" s="185">
        <v>26.268219460000001</v>
      </c>
      <c r="V57" s="185">
        <v>9.7083095514999993</v>
      </c>
      <c r="W57" s="185">
        <v>18.474715208000006</v>
      </c>
      <c r="X57" s="185">
        <v>2.5046249999999999E-2</v>
      </c>
      <c r="Y57" s="185">
        <v>0.52584868000000062</v>
      </c>
      <c r="Z57" s="185">
        <v>5.1163008099999994</v>
      </c>
      <c r="AA57" s="185">
        <v>2.2103735299999996</v>
      </c>
      <c r="AB57" s="185">
        <v>20.319749229999999</v>
      </c>
      <c r="AC57" s="185">
        <v>-5.1243720000000006E-2</v>
      </c>
      <c r="AD57" s="185">
        <v>0</v>
      </c>
      <c r="AE57" s="185">
        <v>0</v>
      </c>
      <c r="AF57" s="185">
        <v>1.3227009999999999E-2</v>
      </c>
      <c r="AG57" s="185">
        <v>0</v>
      </c>
      <c r="AH57" s="185">
        <v>0</v>
      </c>
      <c r="AI57" s="185">
        <v>0.76349000999999994</v>
      </c>
      <c r="AJ57" s="185">
        <v>0.51034999999999997</v>
      </c>
      <c r="AK57" s="185">
        <v>5.4586299999999999E-3</v>
      </c>
      <c r="AL57" s="185">
        <v>0</v>
      </c>
      <c r="AM57" s="185">
        <v>1.8577077899999999</v>
      </c>
      <c r="AN57" s="185">
        <v>0</v>
      </c>
      <c r="AO57" s="185">
        <v>0</v>
      </c>
      <c r="AP57" s="185">
        <v>0</v>
      </c>
      <c r="AQ57" s="185">
        <v>0</v>
      </c>
      <c r="AR57" s="185">
        <v>0</v>
      </c>
      <c r="AS57" s="185">
        <v>0</v>
      </c>
      <c r="AT57" s="185">
        <v>0</v>
      </c>
      <c r="AU57" s="185">
        <v>0</v>
      </c>
      <c r="AV57" s="185">
        <v>0</v>
      </c>
      <c r="AW57" s="185">
        <v>0</v>
      </c>
      <c r="AX57" s="185">
        <v>0</v>
      </c>
      <c r="AY57" s="185">
        <v>0</v>
      </c>
      <c r="AZ57" s="185">
        <v>0</v>
      </c>
      <c r="BA57" s="185">
        <v>0</v>
      </c>
      <c r="BB57" s="185">
        <v>0</v>
      </c>
      <c r="BC57" s="185">
        <v>0</v>
      </c>
      <c r="BD57" s="185">
        <v>0</v>
      </c>
      <c r="BE57" s="185">
        <v>0</v>
      </c>
      <c r="BF57" s="185">
        <v>0</v>
      </c>
      <c r="BG57" s="185">
        <v>0</v>
      </c>
      <c r="BH57" s="185">
        <v>0</v>
      </c>
      <c r="BI57" s="185">
        <v>0</v>
      </c>
      <c r="BJ57" s="185">
        <v>0</v>
      </c>
    </row>
    <row r="58" spans="2:62" x14ac:dyDescent="0.25">
      <c r="B58" s="136" t="s">
        <v>353</v>
      </c>
      <c r="C58" s="185">
        <v>18.700227934513332</v>
      </c>
      <c r="D58" s="185">
        <v>163.05985999999999</v>
      </c>
      <c r="E58" s="185">
        <v>71.85303558999999</v>
      </c>
      <c r="F58" s="185">
        <v>37.987281240000002</v>
      </c>
      <c r="G58" s="185">
        <v>6.5791104400000009</v>
      </c>
      <c r="H58" s="185">
        <v>8.6062840000000005</v>
      </c>
      <c r="I58" s="185">
        <v>0</v>
      </c>
      <c r="J58" s="185">
        <v>0.87</v>
      </c>
      <c r="K58" s="185">
        <v>1.7091276400000002</v>
      </c>
      <c r="L58" s="185">
        <v>8.5571948400000011</v>
      </c>
      <c r="M58" s="185">
        <v>2.7929185599999999</v>
      </c>
      <c r="N58" s="185">
        <v>1.85935556</v>
      </c>
      <c r="O58" s="185">
        <v>18.579253407962199</v>
      </c>
      <c r="P58" s="185">
        <v>37.450548510000012</v>
      </c>
      <c r="Q58" s="185">
        <v>5.2751382199999339</v>
      </c>
      <c r="R58" s="185">
        <v>32.721698068895961</v>
      </c>
      <c r="S58" s="185">
        <v>0</v>
      </c>
      <c r="T58" s="185">
        <v>-12.851519099999999</v>
      </c>
      <c r="U58" s="185">
        <v>30.624395870000001</v>
      </c>
      <c r="V58" s="185">
        <v>24.563499040000004</v>
      </c>
      <c r="W58" s="185">
        <v>0.23706707000000002</v>
      </c>
      <c r="X58" s="185">
        <v>90.051777420000022</v>
      </c>
      <c r="Y58" s="185">
        <v>14.43784599</v>
      </c>
      <c r="Z58" s="185">
        <v>39.346395540000003</v>
      </c>
      <c r="AA58" s="185">
        <v>2.4698378699999979</v>
      </c>
      <c r="AB58" s="185">
        <v>95.313085040000004</v>
      </c>
      <c r="AC58" s="185">
        <v>0.55715828999999994</v>
      </c>
      <c r="AD58" s="185">
        <v>0.64800000000000002</v>
      </c>
      <c r="AE58" s="185">
        <v>0</v>
      </c>
      <c r="AF58" s="185">
        <v>1.6664690000000003E-2</v>
      </c>
      <c r="AG58" s="185">
        <v>0</v>
      </c>
      <c r="AH58" s="185">
        <v>2.0084625200000001</v>
      </c>
      <c r="AI58" s="185">
        <v>35.321878220000002</v>
      </c>
      <c r="AJ58" s="185">
        <v>7.8936700000000002</v>
      </c>
      <c r="AK58" s="185">
        <v>0.45256168380004885</v>
      </c>
      <c r="AL58" s="185">
        <v>2.8199999999999999E-2</v>
      </c>
      <c r="AM58" s="185">
        <v>14.586567509999997</v>
      </c>
      <c r="AN58" s="185">
        <v>11.633482529999998</v>
      </c>
      <c r="AO58" s="185">
        <v>13.465156630000001</v>
      </c>
      <c r="AP58" s="185">
        <v>2.2430538600000003</v>
      </c>
      <c r="AQ58" s="185">
        <v>0.25438397000000001</v>
      </c>
      <c r="AR58" s="185">
        <v>0.4085376799999999</v>
      </c>
      <c r="AS58" s="185">
        <v>1.532</v>
      </c>
      <c r="AT58" s="185">
        <v>0</v>
      </c>
      <c r="AU58" s="185">
        <v>0</v>
      </c>
      <c r="AV58" s="185">
        <v>2.2978883900000002</v>
      </c>
      <c r="AW58" s="185">
        <v>0.85603640999999997</v>
      </c>
      <c r="AX58" s="185">
        <v>1.03163812</v>
      </c>
      <c r="AY58" s="185">
        <v>0</v>
      </c>
      <c r="AZ58" s="185">
        <v>0.93832190000000004</v>
      </c>
      <c r="BA58" s="185">
        <v>0.25961993</v>
      </c>
      <c r="BB58" s="185">
        <v>2.7601883800000007</v>
      </c>
      <c r="BC58" s="185">
        <v>0</v>
      </c>
      <c r="BD58" s="185">
        <v>0</v>
      </c>
      <c r="BE58" s="185">
        <v>0.81709677000000003</v>
      </c>
      <c r="BF58" s="185">
        <v>0.1989795</v>
      </c>
      <c r="BG58" s="185">
        <v>1.4306400000000001</v>
      </c>
      <c r="BH58" s="185">
        <v>3.1703951799999994</v>
      </c>
      <c r="BI58" s="185">
        <v>-9.474999999999999E-3</v>
      </c>
      <c r="BJ58" s="185">
        <v>1.7314100000000001</v>
      </c>
    </row>
    <row r="59" spans="2:62" x14ac:dyDescent="0.25">
      <c r="B59" s="136" t="s">
        <v>354</v>
      </c>
      <c r="C59" s="185">
        <v>2.8215799999999997E-3</v>
      </c>
      <c r="D59" s="185">
        <v>0.12660199999999999</v>
      </c>
      <c r="E59" s="185">
        <v>7.4379190399999997</v>
      </c>
      <c r="F59" s="185">
        <v>3.2602E-3</v>
      </c>
      <c r="G59" s="185">
        <v>0</v>
      </c>
      <c r="H59" s="185">
        <v>0</v>
      </c>
      <c r="I59" s="185">
        <v>7.9545489999999996E-2</v>
      </c>
      <c r="J59" s="185">
        <v>0</v>
      </c>
      <c r="K59" s="185">
        <v>0</v>
      </c>
      <c r="L59" s="185">
        <v>0</v>
      </c>
      <c r="M59" s="185">
        <v>0</v>
      </c>
      <c r="N59" s="185">
        <v>0.3</v>
      </c>
      <c r="O59" s="185">
        <v>1.2637450000000001E-2</v>
      </c>
      <c r="P59" s="185">
        <v>3.5920000000000001E-2</v>
      </c>
      <c r="Q59" s="185">
        <v>0</v>
      </c>
      <c r="R59" s="185">
        <v>9.4352303800000001</v>
      </c>
      <c r="S59" s="185">
        <v>0</v>
      </c>
      <c r="T59" s="185">
        <v>1.7620450700000001</v>
      </c>
      <c r="U59" s="185">
        <v>0</v>
      </c>
      <c r="V59" s="185">
        <v>5.6967601299999995</v>
      </c>
      <c r="W59" s="185">
        <v>0</v>
      </c>
      <c r="X59" s="185">
        <v>0.1397600831161499</v>
      </c>
      <c r="Y59" s="185">
        <v>0.22401782999999997</v>
      </c>
      <c r="Z59" s="185">
        <v>0</v>
      </c>
      <c r="AA59" s="185">
        <v>5.37193773</v>
      </c>
      <c r="AB59" s="185">
        <v>0</v>
      </c>
      <c r="AC59" s="185">
        <v>0</v>
      </c>
      <c r="AD59" s="185">
        <v>0</v>
      </c>
      <c r="AE59" s="185">
        <v>0</v>
      </c>
      <c r="AF59" s="185">
        <v>0</v>
      </c>
      <c r="AG59" s="185">
        <v>0</v>
      </c>
      <c r="AH59" s="185">
        <v>0</v>
      </c>
      <c r="AI59" s="185">
        <v>6.6000000000000003E-2</v>
      </c>
      <c r="AJ59" s="185">
        <v>0</v>
      </c>
      <c r="AK59" s="185">
        <v>0</v>
      </c>
      <c r="AL59" s="185">
        <v>0</v>
      </c>
      <c r="AM59" s="185">
        <v>0.42310703</v>
      </c>
      <c r="AN59" s="185">
        <v>0.47723134999999994</v>
      </c>
      <c r="AO59" s="185">
        <v>0</v>
      </c>
      <c r="AP59" s="185">
        <v>0</v>
      </c>
      <c r="AQ59" s="185">
        <v>0</v>
      </c>
      <c r="AR59" s="185">
        <v>0</v>
      </c>
      <c r="AS59" s="185">
        <v>0</v>
      </c>
      <c r="AT59" s="185">
        <v>0</v>
      </c>
      <c r="AU59" s="185">
        <v>0.99986490000000006</v>
      </c>
      <c r="AV59" s="185">
        <v>0.25117602</v>
      </c>
      <c r="AW59" s="185">
        <v>4.4999999999999998E-2</v>
      </c>
      <c r="AX59" s="185">
        <v>0</v>
      </c>
      <c r="AY59" s="185">
        <v>0</v>
      </c>
      <c r="AZ59" s="185">
        <v>0.02</v>
      </c>
      <c r="BA59" s="185">
        <v>1.2339000000000001E-2</v>
      </c>
      <c r="BB59" s="185">
        <v>0</v>
      </c>
      <c r="BC59" s="185">
        <v>4.4074000000000002E-2</v>
      </c>
      <c r="BD59" s="185">
        <v>0</v>
      </c>
      <c r="BE59" s="185">
        <v>0</v>
      </c>
      <c r="BF59" s="185">
        <v>0</v>
      </c>
      <c r="BG59" s="185">
        <v>0.35714000000000001</v>
      </c>
      <c r="BH59" s="185">
        <v>0</v>
      </c>
      <c r="BI59" s="185">
        <v>0</v>
      </c>
      <c r="BJ59" s="185">
        <v>2.189E-2</v>
      </c>
    </row>
    <row r="60" spans="2:62" x14ac:dyDescent="0.25">
      <c r="B60" s="136" t="s">
        <v>355</v>
      </c>
      <c r="C60" s="185">
        <v>348.85775454420758</v>
      </c>
      <c r="D60" s="185">
        <v>139.91076199999998</v>
      </c>
      <c r="E60" s="185">
        <v>0</v>
      </c>
      <c r="F60" s="185">
        <v>0</v>
      </c>
      <c r="G60" s="185">
        <v>61.410627651499624</v>
      </c>
      <c r="H60" s="185">
        <v>1.00743</v>
      </c>
      <c r="I60" s="185">
        <v>2.563364022</v>
      </c>
      <c r="J60" s="185">
        <v>0</v>
      </c>
      <c r="K60" s="185">
        <v>0</v>
      </c>
      <c r="L60" s="185">
        <v>0</v>
      </c>
      <c r="M60" s="185">
        <v>0</v>
      </c>
      <c r="N60" s="185">
        <v>0</v>
      </c>
      <c r="O60" s="185">
        <v>0</v>
      </c>
      <c r="P60" s="185">
        <v>0</v>
      </c>
      <c r="Q60" s="185">
        <v>0</v>
      </c>
      <c r="R60" s="185">
        <v>5.6779999999999999E-3</v>
      </c>
      <c r="S60" s="185">
        <v>0</v>
      </c>
      <c r="T60" s="185">
        <v>0</v>
      </c>
      <c r="U60" s="185">
        <v>0</v>
      </c>
      <c r="V60" s="185">
        <v>0</v>
      </c>
      <c r="W60" s="185">
        <v>0.25</v>
      </c>
      <c r="X60" s="185">
        <v>0</v>
      </c>
      <c r="Y60" s="185">
        <v>0</v>
      </c>
      <c r="Z60" s="185">
        <v>0</v>
      </c>
      <c r="AA60" s="185">
        <v>0</v>
      </c>
      <c r="AB60" s="185">
        <v>0</v>
      </c>
      <c r="AC60" s="185">
        <v>14.715019832145437</v>
      </c>
      <c r="AD60" s="185">
        <v>0</v>
      </c>
      <c r="AE60" s="185">
        <v>0</v>
      </c>
      <c r="AF60" s="185">
        <v>0</v>
      </c>
      <c r="AG60" s="185">
        <v>12.290564808658214</v>
      </c>
      <c r="AH60" s="185">
        <v>0</v>
      </c>
      <c r="AI60" s="185">
        <v>0</v>
      </c>
      <c r="AJ60" s="185">
        <v>0</v>
      </c>
      <c r="AK60" s="185">
        <v>0</v>
      </c>
      <c r="AL60" s="185">
        <v>0</v>
      </c>
      <c r="AM60" s="185">
        <v>0</v>
      </c>
      <c r="AN60" s="185">
        <v>0</v>
      </c>
      <c r="AO60" s="185">
        <v>0</v>
      </c>
      <c r="AP60" s="185">
        <v>0</v>
      </c>
      <c r="AQ60" s="185">
        <v>0</v>
      </c>
      <c r="AR60" s="185">
        <v>0</v>
      </c>
      <c r="AS60" s="185">
        <v>0</v>
      </c>
      <c r="AT60" s="185">
        <v>0</v>
      </c>
      <c r="AU60" s="185">
        <v>0</v>
      </c>
      <c r="AV60" s="185">
        <v>2.8919115736998671</v>
      </c>
      <c r="AW60" s="185">
        <v>0</v>
      </c>
      <c r="AX60" s="185">
        <v>1.3041356400000006</v>
      </c>
      <c r="AY60" s="185">
        <v>0</v>
      </c>
      <c r="AZ60" s="185">
        <v>0</v>
      </c>
      <c r="BA60" s="185">
        <v>0</v>
      </c>
      <c r="BB60" s="185">
        <v>0</v>
      </c>
      <c r="BC60" s="185">
        <v>0</v>
      </c>
      <c r="BD60" s="185">
        <v>0</v>
      </c>
      <c r="BE60" s="185">
        <v>0</v>
      </c>
      <c r="BF60" s="185">
        <v>0</v>
      </c>
      <c r="BG60" s="185">
        <v>0</v>
      </c>
      <c r="BH60" s="185">
        <v>0</v>
      </c>
      <c r="BI60" s="185">
        <v>0</v>
      </c>
      <c r="BJ60" s="185">
        <v>0</v>
      </c>
    </row>
    <row r="61" spans="2:62" x14ac:dyDescent="0.25">
      <c r="B61" s="136" t="s">
        <v>356</v>
      </c>
      <c r="C61" s="185">
        <v>0</v>
      </c>
      <c r="D61" s="185">
        <v>0</v>
      </c>
      <c r="E61" s="185">
        <v>0.29976527000000003</v>
      </c>
      <c r="F61" s="185">
        <v>2.75E-2</v>
      </c>
      <c r="G61" s="185">
        <v>0</v>
      </c>
      <c r="H61" s="185">
        <v>0</v>
      </c>
      <c r="I61" s="185">
        <v>0</v>
      </c>
      <c r="J61" s="185">
        <v>0</v>
      </c>
      <c r="K61" s="185">
        <v>1</v>
      </c>
      <c r="L61" s="185">
        <v>0</v>
      </c>
      <c r="M61" s="185">
        <v>0</v>
      </c>
      <c r="N61" s="185">
        <v>0</v>
      </c>
      <c r="O61" s="185">
        <v>0</v>
      </c>
      <c r="P61" s="185">
        <v>0.69651715000000003</v>
      </c>
      <c r="Q61" s="185">
        <v>0</v>
      </c>
      <c r="R61" s="185">
        <v>0</v>
      </c>
      <c r="S61" s="185">
        <v>2.0515919999999997E-2</v>
      </c>
      <c r="T61" s="185">
        <v>0</v>
      </c>
      <c r="U61" s="185">
        <v>0</v>
      </c>
      <c r="V61" s="185">
        <v>0</v>
      </c>
      <c r="W61" s="185">
        <v>3.4474999999999999E-2</v>
      </c>
      <c r="X61" s="185">
        <v>0.68988930000000004</v>
      </c>
      <c r="Y61" s="185">
        <v>0</v>
      </c>
      <c r="Z61" s="185">
        <v>0</v>
      </c>
      <c r="AA61" s="185">
        <v>0</v>
      </c>
      <c r="AB61" s="185">
        <v>0</v>
      </c>
      <c r="AC61" s="185">
        <v>0</v>
      </c>
      <c r="AD61" s="185">
        <v>0</v>
      </c>
      <c r="AE61" s="185">
        <v>0</v>
      </c>
      <c r="AF61" s="185">
        <v>0</v>
      </c>
      <c r="AG61" s="185">
        <v>0</v>
      </c>
      <c r="AH61" s="185">
        <v>0</v>
      </c>
      <c r="AI61" s="185">
        <v>0</v>
      </c>
      <c r="AJ61" s="185">
        <v>0</v>
      </c>
      <c r="AK61" s="185">
        <v>0</v>
      </c>
      <c r="AL61" s="185">
        <v>0</v>
      </c>
      <c r="AM61" s="185">
        <v>0</v>
      </c>
      <c r="AN61" s="185">
        <v>0</v>
      </c>
      <c r="AO61" s="185">
        <v>0</v>
      </c>
      <c r="AP61" s="185">
        <v>0</v>
      </c>
      <c r="AQ61" s="185">
        <v>0</v>
      </c>
      <c r="AR61" s="185">
        <v>0</v>
      </c>
      <c r="AS61" s="185">
        <v>0</v>
      </c>
      <c r="AT61" s="185">
        <v>0</v>
      </c>
      <c r="AU61" s="185">
        <v>0</v>
      </c>
      <c r="AV61" s="185">
        <v>0</v>
      </c>
      <c r="AW61" s="185">
        <v>0</v>
      </c>
      <c r="AX61" s="185">
        <v>0</v>
      </c>
      <c r="AY61" s="185">
        <v>0</v>
      </c>
      <c r="AZ61" s="185">
        <v>0</v>
      </c>
      <c r="BA61" s="185">
        <v>0</v>
      </c>
      <c r="BB61" s="185">
        <v>0</v>
      </c>
      <c r="BC61" s="185">
        <v>0</v>
      </c>
      <c r="BD61" s="185">
        <v>0</v>
      </c>
      <c r="BE61" s="185">
        <v>3.7903330000000006E-2</v>
      </c>
      <c r="BF61" s="185">
        <v>0</v>
      </c>
      <c r="BG61" s="185">
        <v>0</v>
      </c>
      <c r="BH61" s="185">
        <v>0</v>
      </c>
      <c r="BI61" s="185">
        <v>0</v>
      </c>
      <c r="BJ61" s="185">
        <v>0</v>
      </c>
    </row>
    <row r="62" spans="2:62" x14ac:dyDescent="0.25">
      <c r="B62" s="136" t="s">
        <v>357</v>
      </c>
      <c r="C62" s="185">
        <v>0</v>
      </c>
      <c r="D62" s="185">
        <v>0</v>
      </c>
      <c r="E62" s="185">
        <v>0</v>
      </c>
      <c r="F62" s="185">
        <v>0</v>
      </c>
      <c r="G62" s="185">
        <v>0</v>
      </c>
      <c r="H62" s="185">
        <v>0</v>
      </c>
      <c r="I62" s="185">
        <v>0</v>
      </c>
      <c r="J62" s="185">
        <v>0</v>
      </c>
      <c r="K62" s="185">
        <v>0</v>
      </c>
      <c r="L62" s="185">
        <v>0</v>
      </c>
      <c r="M62" s="185">
        <v>0</v>
      </c>
      <c r="N62" s="185">
        <v>0</v>
      </c>
      <c r="O62" s="185">
        <v>0</v>
      </c>
      <c r="P62" s="185">
        <v>0</v>
      </c>
      <c r="Q62" s="185">
        <v>0</v>
      </c>
      <c r="R62" s="185">
        <v>0</v>
      </c>
      <c r="S62" s="185">
        <v>0</v>
      </c>
      <c r="T62" s="185">
        <v>0</v>
      </c>
      <c r="U62" s="185">
        <v>0</v>
      </c>
      <c r="V62" s="185">
        <v>0</v>
      </c>
      <c r="W62" s="185">
        <v>0</v>
      </c>
      <c r="X62" s="185">
        <v>0</v>
      </c>
      <c r="Y62" s="185">
        <v>0</v>
      </c>
      <c r="Z62" s="185">
        <v>0</v>
      </c>
      <c r="AA62" s="185">
        <v>0</v>
      </c>
      <c r="AB62" s="185">
        <v>0</v>
      </c>
      <c r="AC62" s="185">
        <v>0</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row>
    <row r="63" spans="2:62" x14ac:dyDescent="0.25">
      <c r="B63" s="186" t="s">
        <v>358</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2.8130000000000002</v>
      </c>
      <c r="AE63" s="185">
        <v>15.292497240000001</v>
      </c>
      <c r="AF63" s="185">
        <v>0</v>
      </c>
      <c r="AG63" s="185">
        <v>38.514492651966691</v>
      </c>
      <c r="AH63" s="185">
        <v>0</v>
      </c>
      <c r="AI63" s="185">
        <v>0</v>
      </c>
      <c r="AJ63" s="185">
        <v>0</v>
      </c>
      <c r="AK63" s="185">
        <v>0</v>
      </c>
      <c r="AL63" s="185">
        <v>0</v>
      </c>
      <c r="AM63" s="185">
        <v>0</v>
      </c>
      <c r="AN63" s="185">
        <v>0</v>
      </c>
      <c r="AO63" s="185">
        <v>0</v>
      </c>
      <c r="AP63" s="185">
        <v>0</v>
      </c>
      <c r="AQ63" s="185">
        <v>0</v>
      </c>
      <c r="AR63" s="185">
        <v>0</v>
      </c>
      <c r="AS63" s="185">
        <v>0</v>
      </c>
      <c r="AT63" s="185">
        <v>10.704040330000002</v>
      </c>
      <c r="AU63" s="185">
        <v>0</v>
      </c>
      <c r="AV63" s="185">
        <v>0</v>
      </c>
      <c r="AW63" s="185">
        <v>0</v>
      </c>
      <c r="AX63" s="185">
        <v>0</v>
      </c>
      <c r="AY63" s="185">
        <v>0</v>
      </c>
      <c r="AZ63" s="185">
        <v>6.1484269199999764</v>
      </c>
      <c r="BA63" s="185">
        <v>0</v>
      </c>
      <c r="BB63" s="185">
        <v>0</v>
      </c>
      <c r="BC63" s="185">
        <v>0</v>
      </c>
      <c r="BD63" s="185">
        <v>0</v>
      </c>
      <c r="BE63" s="185">
        <v>11.833120000000001</v>
      </c>
      <c r="BF63" s="185">
        <v>0.52776000000000001</v>
      </c>
      <c r="BG63" s="185">
        <v>0</v>
      </c>
      <c r="BH63" s="185">
        <v>0</v>
      </c>
      <c r="BI63" s="185">
        <v>0</v>
      </c>
      <c r="BJ63" s="185">
        <v>0</v>
      </c>
    </row>
    <row r="64" spans="2:62" s="160" customFormat="1" x14ac:dyDescent="0.25">
      <c r="B64" s="187" t="s">
        <v>359</v>
      </c>
      <c r="C64" s="188">
        <v>2025.8292680433392</v>
      </c>
      <c r="D64" s="188">
        <v>2761.8279149999998</v>
      </c>
      <c r="E64" s="188">
        <v>3816.9355911899961</v>
      </c>
      <c r="F64" s="188">
        <v>2090.9239535225015</v>
      </c>
      <c r="G64" s="188">
        <v>1085.0875593038493</v>
      </c>
      <c r="H64" s="188">
        <v>1885.0197619894539</v>
      </c>
      <c r="I64" s="188">
        <v>1393.9472106219996</v>
      </c>
      <c r="J64" s="188">
        <v>1911.08</v>
      </c>
      <c r="K64" s="188">
        <v>1229.099506694844</v>
      </c>
      <c r="L64" s="188">
        <v>1495.6529815045994</v>
      </c>
      <c r="M64" s="188">
        <v>3289.6237747300461</v>
      </c>
      <c r="N64" s="188">
        <v>1688.9926404455955</v>
      </c>
      <c r="O64" s="188">
        <v>2017.2641024239306</v>
      </c>
      <c r="P64" s="188">
        <v>1584.9042914120978</v>
      </c>
      <c r="Q64" s="188">
        <v>2435.8167238300002</v>
      </c>
      <c r="R64" s="188">
        <v>1923.7560063331048</v>
      </c>
      <c r="S64" s="188">
        <v>3407.0326260300003</v>
      </c>
      <c r="T64" s="188">
        <v>1803.3519003305378</v>
      </c>
      <c r="U64" s="188">
        <v>1934.7926497720009</v>
      </c>
      <c r="V64" s="188">
        <v>1593.4739666264004</v>
      </c>
      <c r="W64" s="188">
        <v>2248.44225542</v>
      </c>
      <c r="X64" s="188">
        <v>2162.5665388031152</v>
      </c>
      <c r="Y64" s="188">
        <v>1939.6946958900078</v>
      </c>
      <c r="Z64" s="188">
        <v>1160.4202619299999</v>
      </c>
      <c r="AA64" s="188">
        <v>1264.5877626999998</v>
      </c>
      <c r="AB64" s="188">
        <v>1795.2400383699994</v>
      </c>
      <c r="AC64" s="188">
        <v>541.48756500816467</v>
      </c>
      <c r="AD64" s="188">
        <v>5.2210000000000001</v>
      </c>
      <c r="AE64" s="188">
        <v>46.854115470000004</v>
      </c>
      <c r="AF64" s="188">
        <v>589.45070118519766</v>
      </c>
      <c r="AG64" s="188">
        <v>189.0319354456249</v>
      </c>
      <c r="AH64" s="188">
        <v>67.412285189999992</v>
      </c>
      <c r="AI64" s="188">
        <v>1224.2562827599997</v>
      </c>
      <c r="AJ64" s="188">
        <v>916.99510999999995</v>
      </c>
      <c r="AK64" s="188">
        <v>595.81025734379955</v>
      </c>
      <c r="AL64" s="188">
        <v>11.768406340000002</v>
      </c>
      <c r="AM64" s="188">
        <v>678.54508183620032</v>
      </c>
      <c r="AN64" s="188">
        <v>531.50503322000009</v>
      </c>
      <c r="AO64" s="188">
        <v>496.05951702000073</v>
      </c>
      <c r="AP64" s="188">
        <v>45.350558020000008</v>
      </c>
      <c r="AQ64" s="188">
        <v>8.0010411199999982</v>
      </c>
      <c r="AR64" s="188">
        <v>51.701934647099996</v>
      </c>
      <c r="AS64" s="188">
        <v>47.243000000000002</v>
      </c>
      <c r="AT64" s="188">
        <v>18.547270230000002</v>
      </c>
      <c r="AU64" s="188">
        <v>3.5097117299999998</v>
      </c>
      <c r="AV64" s="188">
        <v>89.557285003699874</v>
      </c>
      <c r="AW64" s="188">
        <v>207.92186378166664</v>
      </c>
      <c r="AX64" s="188">
        <v>84.127721479999991</v>
      </c>
      <c r="AY64" s="188">
        <v>47.697000000000003</v>
      </c>
      <c r="AZ64" s="188">
        <v>44.636538139999999</v>
      </c>
      <c r="BA64" s="188">
        <v>41.551366449999989</v>
      </c>
      <c r="BB64" s="188">
        <v>134.79572115000002</v>
      </c>
      <c r="BC64" s="188">
        <v>108.55888192</v>
      </c>
      <c r="BD64" s="188">
        <v>11.219015410000001</v>
      </c>
      <c r="BE64" s="188">
        <v>36.592688099999997</v>
      </c>
      <c r="BF64" s="188">
        <v>0.72673949999999998</v>
      </c>
      <c r="BG64" s="188">
        <v>89.330014650000024</v>
      </c>
      <c r="BH64" s="188">
        <v>218.85566209000004</v>
      </c>
      <c r="BI64" s="188">
        <v>120.99348189999998</v>
      </c>
      <c r="BJ64" s="188">
        <v>77.211191229999997</v>
      </c>
    </row>
  </sheetData>
  <conditionalFormatting sqref="C4:BJ4">
    <cfRule type="cellIs" dxfId="9" priority="3" operator="notBetween">
      <formula>-0.9</formula>
      <formula>0.9</formula>
    </cfRule>
    <cfRule type="cellIs" dxfId="8" priority="4" operator="between">
      <formula>-0.9</formula>
      <formula>0.9</formula>
    </cfRule>
  </conditionalFormatting>
  <conditionalFormatting sqref="D40:BJ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2308-E1A5-4C6E-B1E4-A2707F3F43E5}">
  <sheetPr codeName="Sheet83"/>
  <dimension ref="B2:BN65"/>
  <sheetViews>
    <sheetView workbookViewId="0">
      <selection activeCell="O18" sqref="O18"/>
    </sheetView>
  </sheetViews>
  <sheetFormatPr defaultColWidth="9.140625" defaultRowHeight="15.75" x14ac:dyDescent="0.25"/>
  <cols>
    <col min="1" max="1" width="9.140625" style="32"/>
    <col min="2" max="2" width="35.7109375" style="18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16384" width="9.140625" style="32"/>
  </cols>
  <sheetData>
    <row r="2" spans="2:62" x14ac:dyDescent="0.25">
      <c r="B2" s="108" t="s">
        <v>91</v>
      </c>
    </row>
    <row r="3" spans="2:62" s="160" customFormat="1" ht="63.75" x14ac:dyDescent="0.25">
      <c r="B3" s="184" t="s">
        <v>268</v>
      </c>
      <c r="C3" s="159" t="s">
        <v>687</v>
      </c>
      <c r="D3" s="159" t="s">
        <v>688</v>
      </c>
      <c r="E3" s="159" t="s">
        <v>689</v>
      </c>
      <c r="F3" s="159" t="s">
        <v>690</v>
      </c>
      <c r="G3" s="159" t="s">
        <v>691</v>
      </c>
      <c r="H3" s="159" t="s">
        <v>692</v>
      </c>
      <c r="I3" s="159" t="s">
        <v>693</v>
      </c>
      <c r="J3" s="159" t="s">
        <v>694</v>
      </c>
      <c r="K3" s="159" t="s">
        <v>695</v>
      </c>
      <c r="L3" s="159" t="s">
        <v>696</v>
      </c>
      <c r="M3" s="159" t="s">
        <v>697</v>
      </c>
      <c r="N3" s="159" t="s">
        <v>698</v>
      </c>
      <c r="O3" s="159" t="s">
        <v>699</v>
      </c>
      <c r="P3" s="159" t="s">
        <v>700</v>
      </c>
      <c r="Q3" s="159" t="s">
        <v>701</v>
      </c>
      <c r="R3" s="159" t="s">
        <v>702</v>
      </c>
      <c r="S3" s="159" t="s">
        <v>703</v>
      </c>
      <c r="T3" s="159" t="s">
        <v>704</v>
      </c>
      <c r="U3" s="159" t="s">
        <v>705</v>
      </c>
      <c r="V3" s="159" t="s">
        <v>706</v>
      </c>
      <c r="W3" s="159" t="s">
        <v>707</v>
      </c>
      <c r="X3" s="159" t="s">
        <v>708</v>
      </c>
      <c r="Y3" s="159" t="s">
        <v>709</v>
      </c>
      <c r="Z3" s="159" t="s">
        <v>710</v>
      </c>
      <c r="AA3" s="159" t="s">
        <v>711</v>
      </c>
      <c r="AB3" s="159" t="s">
        <v>712</v>
      </c>
      <c r="AC3" s="159" t="s">
        <v>713</v>
      </c>
      <c r="AD3" s="159" t="s">
        <v>714</v>
      </c>
      <c r="AE3" s="159" t="s">
        <v>715</v>
      </c>
      <c r="AF3" s="159" t="s">
        <v>716</v>
      </c>
      <c r="AG3" s="159" t="s">
        <v>717</v>
      </c>
      <c r="AH3" s="159" t="s">
        <v>718</v>
      </c>
      <c r="AI3" s="159" t="s">
        <v>719</v>
      </c>
      <c r="AJ3" s="159" t="s">
        <v>720</v>
      </c>
      <c r="AK3" s="159" t="s">
        <v>721</v>
      </c>
      <c r="AL3" s="159" t="s">
        <v>722</v>
      </c>
      <c r="AM3" s="159" t="s">
        <v>723</v>
      </c>
      <c r="AN3" s="159" t="s">
        <v>724</v>
      </c>
      <c r="AO3" s="159" t="s">
        <v>725</v>
      </c>
      <c r="AP3" s="159" t="s">
        <v>726</v>
      </c>
      <c r="AQ3" s="159" t="s">
        <v>727</v>
      </c>
      <c r="AR3" s="159" t="s">
        <v>728</v>
      </c>
      <c r="AS3" s="159" t="s">
        <v>729</v>
      </c>
      <c r="AT3" s="159" t="s">
        <v>730</v>
      </c>
      <c r="AU3" s="159" t="s">
        <v>731</v>
      </c>
      <c r="AV3" s="159" t="s">
        <v>732</v>
      </c>
      <c r="AW3" s="159" t="s">
        <v>733</v>
      </c>
      <c r="AX3" s="159" t="s">
        <v>734</v>
      </c>
      <c r="AY3" s="159" t="s">
        <v>735</v>
      </c>
      <c r="AZ3" s="159" t="s">
        <v>736</v>
      </c>
      <c r="BA3" s="159" t="s">
        <v>737</v>
      </c>
      <c r="BB3" s="159" t="s">
        <v>738</v>
      </c>
      <c r="BC3" s="159" t="s">
        <v>739</v>
      </c>
      <c r="BD3" s="159" t="s">
        <v>740</v>
      </c>
      <c r="BE3" s="159" t="s">
        <v>741</v>
      </c>
      <c r="BF3" s="159" t="s">
        <v>742</v>
      </c>
      <c r="BG3" s="159" t="s">
        <v>743</v>
      </c>
      <c r="BH3" s="159" t="s">
        <v>744</v>
      </c>
      <c r="BI3" s="159" t="s">
        <v>745</v>
      </c>
      <c r="BJ3" s="159" t="s">
        <v>746</v>
      </c>
    </row>
    <row r="4" spans="2:62" x14ac:dyDescent="0.25">
      <c r="B4" s="192" t="s">
        <v>360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row>
    <row r="5" spans="2:62" x14ac:dyDescent="0.25">
      <c r="B5" s="194" t="s">
        <v>218</v>
      </c>
      <c r="C5" s="195">
        <v>6920.7189124040215</v>
      </c>
      <c r="D5" s="195">
        <v>16189.76</v>
      </c>
      <c r="E5" s="195">
        <v>16176.44843783</v>
      </c>
      <c r="F5" s="195">
        <v>7387.3453944335051</v>
      </c>
      <c r="G5" s="195">
        <v>5552.3625380668009</v>
      </c>
      <c r="H5" s="195">
        <v>10577.591907</v>
      </c>
      <c r="I5" s="195">
        <v>5972.6905843899985</v>
      </c>
      <c r="J5" s="195">
        <v>10384.243432009998</v>
      </c>
      <c r="K5" s="195">
        <v>5037.8312060099997</v>
      </c>
      <c r="L5" s="195">
        <v>7234.4821000000011</v>
      </c>
      <c r="M5" s="195">
        <v>21624.516865449983</v>
      </c>
      <c r="N5" s="195">
        <v>7154.0226535299989</v>
      </c>
      <c r="O5" s="195">
        <v>7919.9426664200018</v>
      </c>
      <c r="P5" s="195">
        <v>5980.1776751600009</v>
      </c>
      <c r="Q5" s="195">
        <v>13667.06700757</v>
      </c>
      <c r="R5" s="195">
        <v>57629.400000000009</v>
      </c>
      <c r="S5" s="195">
        <v>13306.286900219993</v>
      </c>
      <c r="T5" s="195">
        <v>12805.802456589983</v>
      </c>
      <c r="U5" s="195">
        <v>10738.864673179003</v>
      </c>
      <c r="V5" s="195">
        <v>9736.2991706900248</v>
      </c>
      <c r="W5" s="195">
        <v>12264.212162699996</v>
      </c>
      <c r="X5" s="195">
        <v>9439.8858472499996</v>
      </c>
      <c r="Y5" s="195">
        <v>7816.7980360500014</v>
      </c>
      <c r="Z5" s="195">
        <v>6265.3408481099996</v>
      </c>
      <c r="AA5" s="195">
        <v>4275.8749147700009</v>
      </c>
      <c r="AB5" s="195">
        <v>9479.0041616099988</v>
      </c>
      <c r="AC5" s="195">
        <v>1850.3794074899999</v>
      </c>
      <c r="AD5" s="195">
        <v>37.877000000000002</v>
      </c>
      <c r="AE5" s="195">
        <v>537.678</v>
      </c>
      <c r="AF5" s="195">
        <v>2333.3341055500009</v>
      </c>
      <c r="AG5" s="195">
        <v>468.34854733000003</v>
      </c>
      <c r="AH5" s="195">
        <v>347.88203069000002</v>
      </c>
      <c r="AI5" s="195">
        <v>5868.8694514799972</v>
      </c>
      <c r="AJ5" s="195">
        <v>3239.2890589499998</v>
      </c>
      <c r="AK5" s="195">
        <v>3083.9830165549988</v>
      </c>
      <c r="AL5" s="195">
        <v>74.89882489</v>
      </c>
      <c r="AM5" s="195">
        <v>4248.8885689569979</v>
      </c>
      <c r="AN5" s="195">
        <v>2285.7836646782894</v>
      </c>
      <c r="AO5" s="195">
        <v>3636.5217156187073</v>
      </c>
      <c r="AP5" s="195">
        <v>283.44149895999999</v>
      </c>
      <c r="AQ5" s="195">
        <v>303.99005800000009</v>
      </c>
      <c r="AR5" s="195">
        <v>875.85859148999941</v>
      </c>
      <c r="AS5" s="195">
        <v>426.82600000000002</v>
      </c>
      <c r="AT5" s="195">
        <v>96.662589329999989</v>
      </c>
      <c r="AU5" s="195">
        <v>0.52444091999999987</v>
      </c>
      <c r="AV5" s="195">
        <v>460.57143570000011</v>
      </c>
      <c r="AW5" s="195">
        <v>381.45045999999996</v>
      </c>
      <c r="AX5" s="195">
        <v>599.62149999999997</v>
      </c>
      <c r="AY5" s="195">
        <v>464.04599999999999</v>
      </c>
      <c r="AZ5" s="195">
        <v>337.51408999999995</v>
      </c>
      <c r="BA5" s="195">
        <v>650.06573886000047</v>
      </c>
      <c r="BB5" s="195">
        <v>639.72876999999994</v>
      </c>
      <c r="BC5" s="195">
        <v>397.94827395999999</v>
      </c>
      <c r="BD5" s="195">
        <v>188.15600692999999</v>
      </c>
      <c r="BE5" s="195">
        <v>265.83916087</v>
      </c>
      <c r="BF5" s="195">
        <v>175.76046489999999</v>
      </c>
      <c r="BG5" s="195">
        <v>261.70969000000002</v>
      </c>
      <c r="BH5" s="195">
        <v>496.44842130999996</v>
      </c>
      <c r="BI5" s="195">
        <v>646.87954000000002</v>
      </c>
      <c r="BJ5" s="195">
        <v>275.30129000000005</v>
      </c>
    </row>
    <row r="6" spans="2:62" x14ac:dyDescent="0.25">
      <c r="B6" s="194" t="s">
        <v>219</v>
      </c>
      <c r="C6" s="195">
        <v>619.00484895</v>
      </c>
      <c r="D6" s="195">
        <v>975.18</v>
      </c>
      <c r="E6" s="195">
        <v>623.7688302300005</v>
      </c>
      <c r="F6" s="195">
        <v>213.70743631999991</v>
      </c>
      <c r="G6" s="195">
        <v>0</v>
      </c>
      <c r="H6" s="195">
        <v>219.59672</v>
      </c>
      <c r="I6" s="195">
        <v>66.780717840000008</v>
      </c>
      <c r="J6" s="195">
        <v>188.10944825999994</v>
      </c>
      <c r="K6" s="195">
        <v>102.94838898</v>
      </c>
      <c r="L6" s="195">
        <v>492.12090000000001</v>
      </c>
      <c r="M6" s="195">
        <v>1995.6963457200002</v>
      </c>
      <c r="N6" s="195">
        <v>228.56498706000005</v>
      </c>
      <c r="O6" s="195">
        <v>328.81720963999993</v>
      </c>
      <c r="P6" s="195">
        <v>535.91114919999995</v>
      </c>
      <c r="Q6" s="195">
        <v>611.375</v>
      </c>
      <c r="R6" s="195">
        <v>533.91999999999996</v>
      </c>
      <c r="S6" s="195">
        <v>735.1325162400002</v>
      </c>
      <c r="T6" s="195">
        <v>378.44707012000003</v>
      </c>
      <c r="U6" s="195">
        <v>577.37584328000003</v>
      </c>
      <c r="V6" s="195">
        <v>507.04666645999998</v>
      </c>
      <c r="W6" s="195">
        <v>264.46366113000016</v>
      </c>
      <c r="X6" s="195">
        <v>325.67365614999989</v>
      </c>
      <c r="Y6" s="195">
        <v>343.10808556999996</v>
      </c>
      <c r="Z6" s="195">
        <v>107.26366200000002</v>
      </c>
      <c r="AA6" s="195">
        <v>323.46280387999991</v>
      </c>
      <c r="AB6" s="195">
        <v>574.58255370000018</v>
      </c>
      <c r="AC6" s="195">
        <v>94.700362730000037</v>
      </c>
      <c r="AD6" s="195">
        <v>0</v>
      </c>
      <c r="AE6" s="195">
        <v>0</v>
      </c>
      <c r="AF6" s="195">
        <v>41.604104270000001</v>
      </c>
      <c r="AG6" s="195">
        <v>16.730423029999997</v>
      </c>
      <c r="AH6" s="195">
        <v>3.5261758500000004</v>
      </c>
      <c r="AI6" s="195">
        <v>127.58263162000003</v>
      </c>
      <c r="AJ6" s="195">
        <v>244.75614032000004</v>
      </c>
      <c r="AK6" s="195">
        <v>150.37947151999995</v>
      </c>
      <c r="AL6" s="195">
        <v>44.901361309999999</v>
      </c>
      <c r="AM6" s="195">
        <v>149.78068940000003</v>
      </c>
      <c r="AN6" s="195">
        <v>304.16744669999997</v>
      </c>
      <c r="AO6" s="195">
        <v>148.07236922000001</v>
      </c>
      <c r="AP6" s="195">
        <v>0</v>
      </c>
      <c r="AQ6" s="195">
        <v>2.5340099999999999</v>
      </c>
      <c r="AR6" s="195">
        <v>7.3608223600000002</v>
      </c>
      <c r="AS6" s="195">
        <v>10.978</v>
      </c>
      <c r="AT6" s="195">
        <v>14.117532289999998</v>
      </c>
      <c r="AU6" s="195">
        <v>0</v>
      </c>
      <c r="AV6" s="195">
        <v>4.0796771500000002</v>
      </c>
      <c r="AW6" s="195">
        <v>11.031639999999999</v>
      </c>
      <c r="AX6" s="195">
        <v>38.1</v>
      </c>
      <c r="AY6" s="195">
        <v>4.1289999999999996</v>
      </c>
      <c r="AZ6" s="195">
        <v>27.736920000000001</v>
      </c>
      <c r="BA6" s="195">
        <v>0</v>
      </c>
      <c r="BB6" s="195">
        <v>17.235499999999998</v>
      </c>
      <c r="BC6" s="195">
        <v>6.98130776</v>
      </c>
      <c r="BD6" s="195">
        <v>0</v>
      </c>
      <c r="BE6" s="195">
        <v>0</v>
      </c>
      <c r="BF6" s="195">
        <v>0</v>
      </c>
      <c r="BG6" s="195">
        <v>7.863430000000001</v>
      </c>
      <c r="BH6" s="195">
        <v>71.158242790000003</v>
      </c>
      <c r="BI6" s="195">
        <v>21.756930000000001</v>
      </c>
      <c r="BJ6" s="195">
        <v>17</v>
      </c>
    </row>
    <row r="7" spans="2:62" x14ac:dyDescent="0.25">
      <c r="B7" s="194" t="s">
        <v>220</v>
      </c>
      <c r="C7" s="195">
        <v>2162.9758661699998</v>
      </c>
      <c r="D7" s="195">
        <v>0</v>
      </c>
      <c r="E7" s="195">
        <v>425.88091434</v>
      </c>
      <c r="F7" s="195">
        <v>299.12848287000003</v>
      </c>
      <c r="G7" s="195">
        <v>0</v>
      </c>
      <c r="H7" s="195">
        <v>0</v>
      </c>
      <c r="I7" s="195">
        <v>255.63999586000003</v>
      </c>
      <c r="J7" s="195">
        <v>13.301303289999998</v>
      </c>
      <c r="K7" s="195">
        <v>28.847460649999999</v>
      </c>
      <c r="L7" s="195">
        <v>94.574299999999994</v>
      </c>
      <c r="M7" s="195">
        <v>0</v>
      </c>
      <c r="N7" s="195">
        <v>193.42424170000001</v>
      </c>
      <c r="O7" s="195">
        <v>1006.1917558400002</v>
      </c>
      <c r="P7" s="195">
        <v>97.62628998000001</v>
      </c>
      <c r="Q7" s="195">
        <v>215.185</v>
      </c>
      <c r="R7" s="195">
        <v>306.53999999999996</v>
      </c>
      <c r="S7" s="195">
        <v>420.17640502</v>
      </c>
      <c r="T7" s="195">
        <v>1243.9530702400002</v>
      </c>
      <c r="U7" s="195">
        <v>226.66474659999997</v>
      </c>
      <c r="V7" s="195">
        <v>8.6660057200000011</v>
      </c>
      <c r="W7" s="195">
        <v>297.99557480999999</v>
      </c>
      <c r="X7" s="195">
        <v>0</v>
      </c>
      <c r="Y7" s="195">
        <v>903.09210595999946</v>
      </c>
      <c r="Z7" s="195">
        <v>205.00401596</v>
      </c>
      <c r="AA7" s="195">
        <v>182.74305511</v>
      </c>
      <c r="AB7" s="195">
        <v>41.01056753999999</v>
      </c>
      <c r="AC7" s="195">
        <v>3.8444999900000001</v>
      </c>
      <c r="AD7" s="195">
        <v>0</v>
      </c>
      <c r="AE7" s="195">
        <v>0</v>
      </c>
      <c r="AF7" s="195">
        <v>7.3879889400000005</v>
      </c>
      <c r="AG7" s="195">
        <v>0</v>
      </c>
      <c r="AH7" s="195">
        <v>0</v>
      </c>
      <c r="AI7" s="195">
        <v>53.651840229999998</v>
      </c>
      <c r="AJ7" s="195">
        <v>107.54536422000002</v>
      </c>
      <c r="AK7" s="195">
        <v>0</v>
      </c>
      <c r="AL7" s="195">
        <v>0</v>
      </c>
      <c r="AM7" s="195">
        <v>46.686241970000012</v>
      </c>
      <c r="AN7" s="195">
        <v>81.691505040000024</v>
      </c>
      <c r="AO7" s="195">
        <v>0.59779131000000008</v>
      </c>
      <c r="AP7" s="195">
        <v>0</v>
      </c>
      <c r="AQ7" s="195">
        <v>0</v>
      </c>
      <c r="AR7" s="195">
        <v>0</v>
      </c>
      <c r="AS7" s="195">
        <v>4.5579999999999998</v>
      </c>
      <c r="AT7" s="195">
        <v>0</v>
      </c>
      <c r="AU7" s="195">
        <v>0</v>
      </c>
      <c r="AV7" s="195">
        <v>0</v>
      </c>
      <c r="AW7" s="195">
        <v>27.160979999999999</v>
      </c>
      <c r="AX7" s="195">
        <v>0</v>
      </c>
      <c r="AY7" s="195">
        <v>20.483000000000001</v>
      </c>
      <c r="AZ7" s="195">
        <v>0</v>
      </c>
      <c r="BA7" s="195">
        <v>0</v>
      </c>
      <c r="BB7" s="195">
        <v>0</v>
      </c>
      <c r="BC7" s="195">
        <v>25.873200000000001</v>
      </c>
      <c r="BD7" s="195">
        <v>0</v>
      </c>
      <c r="BE7" s="195">
        <v>0</v>
      </c>
      <c r="BF7" s="195">
        <v>0</v>
      </c>
      <c r="BG7" s="195">
        <v>0.97428000000000003</v>
      </c>
      <c r="BH7" s="195">
        <v>25.008548020000003</v>
      </c>
      <c r="BI7" s="195">
        <v>0</v>
      </c>
      <c r="BJ7" s="195">
        <v>0</v>
      </c>
    </row>
    <row r="8" spans="2:62" x14ac:dyDescent="0.25">
      <c r="B8" s="194" t="s">
        <v>361</v>
      </c>
      <c r="C8" s="195">
        <v>43425.499326450008</v>
      </c>
      <c r="D8" s="195">
        <v>27067.99</v>
      </c>
      <c r="E8" s="195">
        <v>57600.578504319987</v>
      </c>
      <c r="F8" s="195">
        <v>50343.3579732</v>
      </c>
      <c r="G8" s="195">
        <v>13735.227295645998</v>
      </c>
      <c r="H8" s="195">
        <v>54090.948343999997</v>
      </c>
      <c r="I8" s="195">
        <v>29287.095953320004</v>
      </c>
      <c r="J8" s="195">
        <v>23436.62293148</v>
      </c>
      <c r="K8" s="195">
        <v>24544.8348612505</v>
      </c>
      <c r="L8" s="195">
        <v>21970.878100000002</v>
      </c>
      <c r="M8" s="195">
        <v>14182.387573519998</v>
      </c>
      <c r="N8" s="195">
        <v>27630.247343869996</v>
      </c>
      <c r="O8" s="195">
        <v>34613.632771019998</v>
      </c>
      <c r="P8" s="195">
        <v>17812.678291890003</v>
      </c>
      <c r="Q8" s="195">
        <v>29196.823999999997</v>
      </c>
      <c r="R8" s="195">
        <v>10599.8</v>
      </c>
      <c r="S8" s="195">
        <v>52541.26137184001</v>
      </c>
      <c r="T8" s="195">
        <v>18256.88672242</v>
      </c>
      <c r="U8" s="195">
        <v>17236.8720312115</v>
      </c>
      <c r="V8" s="195">
        <v>15860.700767769998</v>
      </c>
      <c r="W8" s="195">
        <v>34594.333489800032</v>
      </c>
      <c r="X8" s="195">
        <v>26585.511459060006</v>
      </c>
      <c r="Y8" s="195">
        <v>23320.290478980001</v>
      </c>
      <c r="Z8" s="195">
        <v>11326.128397330001</v>
      </c>
      <c r="AA8" s="195">
        <v>15954.573626194997</v>
      </c>
      <c r="AB8" s="195">
        <v>23236.992580049995</v>
      </c>
      <c r="AC8" s="195">
        <v>1309.9561593600001</v>
      </c>
      <c r="AD8" s="195">
        <v>0.44900000000000001</v>
      </c>
      <c r="AE8" s="195">
        <v>357.642</v>
      </c>
      <c r="AF8" s="195">
        <v>2641.5273959300002</v>
      </c>
      <c r="AG8" s="195">
        <v>739.28662315999998</v>
      </c>
      <c r="AH8" s="195">
        <v>317.70908366999998</v>
      </c>
      <c r="AI8" s="195">
        <v>4046.6554680970003</v>
      </c>
      <c r="AJ8" s="195">
        <v>2363.5839565800002</v>
      </c>
      <c r="AK8" s="195">
        <v>2042.1164717300001</v>
      </c>
      <c r="AL8" s="195">
        <v>168.84785732</v>
      </c>
      <c r="AM8" s="195">
        <v>5299.566560734499</v>
      </c>
      <c r="AN8" s="195">
        <v>4585.7455401100005</v>
      </c>
      <c r="AO8" s="195">
        <v>1658.83315094</v>
      </c>
      <c r="AP8" s="195">
        <v>213.37013544000007</v>
      </c>
      <c r="AQ8" s="195">
        <v>50.90235999999998</v>
      </c>
      <c r="AR8" s="195">
        <v>135.14824963999999</v>
      </c>
      <c r="AS8" s="195">
        <v>359.89699999999999</v>
      </c>
      <c r="AT8" s="195">
        <v>0</v>
      </c>
      <c r="AU8" s="195">
        <v>59.997709069999999</v>
      </c>
      <c r="AV8" s="195">
        <v>370.04332963999991</v>
      </c>
      <c r="AW8" s="195">
        <v>461.36392000000001</v>
      </c>
      <c r="AX8" s="195">
        <v>238.34489999999997</v>
      </c>
      <c r="AY8" s="195">
        <v>126.794</v>
      </c>
      <c r="AZ8" s="195">
        <v>281.95178999999996</v>
      </c>
      <c r="BA8" s="195">
        <v>197.52351389999998</v>
      </c>
      <c r="BB8" s="195">
        <v>480.38563999999991</v>
      </c>
      <c r="BC8" s="195">
        <v>185.55362889999998</v>
      </c>
      <c r="BD8" s="195">
        <v>20.452246389999999</v>
      </c>
      <c r="BE8" s="195">
        <v>43.150831529999998</v>
      </c>
      <c r="BF8" s="195">
        <v>418.3811561</v>
      </c>
      <c r="BG8" s="195">
        <v>172.90297999999999</v>
      </c>
      <c r="BH8" s="195">
        <v>675.78029311</v>
      </c>
      <c r="BI8" s="195">
        <v>259.36719000000005</v>
      </c>
      <c r="BJ8" s="195">
        <v>299.62466999999998</v>
      </c>
    </row>
    <row r="9" spans="2:62" x14ac:dyDescent="0.25">
      <c r="B9" s="194" t="s">
        <v>222</v>
      </c>
      <c r="C9" s="195">
        <v>1593.2985690399962</v>
      </c>
      <c r="D9" s="195">
        <v>3433.6099999999997</v>
      </c>
      <c r="E9" s="195">
        <v>3151.0000222899989</v>
      </c>
      <c r="F9" s="195">
        <v>5652.3736221799982</v>
      </c>
      <c r="G9" s="195">
        <v>7380.2231137100052</v>
      </c>
      <c r="H9" s="195">
        <v>1184.8480770000001</v>
      </c>
      <c r="I9" s="195">
        <v>1978.2049913400001</v>
      </c>
      <c r="J9" s="195">
        <v>1675.1655017199994</v>
      </c>
      <c r="K9" s="195">
        <v>682.75469473999999</v>
      </c>
      <c r="L9" s="195">
        <v>10246.754500000003</v>
      </c>
      <c r="M9" s="195">
        <v>2603.2316896899997</v>
      </c>
      <c r="N9" s="195">
        <v>3815.3215402100009</v>
      </c>
      <c r="O9" s="195">
        <v>8435.3911066900073</v>
      </c>
      <c r="P9" s="195">
        <v>26366.139677129981</v>
      </c>
      <c r="Q9" s="195">
        <v>5697.8820000000005</v>
      </c>
      <c r="R9" s="195">
        <v>8766.5800000000017</v>
      </c>
      <c r="S9" s="195">
        <v>8932.9024884299997</v>
      </c>
      <c r="T9" s="195">
        <v>7112.5539357199978</v>
      </c>
      <c r="U9" s="195">
        <v>7811.0801499539957</v>
      </c>
      <c r="V9" s="195">
        <v>5333.4731602599995</v>
      </c>
      <c r="W9" s="195">
        <v>5615.8687471899993</v>
      </c>
      <c r="X9" s="195">
        <v>5498.4319417900006</v>
      </c>
      <c r="Y9" s="195">
        <v>2127.2102776499992</v>
      </c>
      <c r="Z9" s="195">
        <v>1435.5303213500006</v>
      </c>
      <c r="AA9" s="195">
        <v>6142.5755425700017</v>
      </c>
      <c r="AB9" s="195">
        <v>7756.3505688899968</v>
      </c>
      <c r="AC9" s="195">
        <v>5346.967354919997</v>
      </c>
      <c r="AD9" s="195">
        <v>68.322999999999993</v>
      </c>
      <c r="AE9" s="195">
        <v>90.7</v>
      </c>
      <c r="AF9" s="195">
        <v>1973.8610090299983</v>
      </c>
      <c r="AG9" s="195">
        <v>104.14739562999999</v>
      </c>
      <c r="AH9" s="195">
        <v>295.82690966000001</v>
      </c>
      <c r="AI9" s="195">
        <v>631.04081092999991</v>
      </c>
      <c r="AJ9" s="195">
        <v>10244.32729107</v>
      </c>
      <c r="AK9" s="195">
        <v>2557.5604593100015</v>
      </c>
      <c r="AL9" s="195">
        <v>162.11904115000002</v>
      </c>
      <c r="AM9" s="195">
        <v>5416.7944869362063</v>
      </c>
      <c r="AN9" s="195">
        <v>2783.7157330099985</v>
      </c>
      <c r="AO9" s="195">
        <v>1345.1867980899999</v>
      </c>
      <c r="AP9" s="195">
        <v>184.44857968000002</v>
      </c>
      <c r="AQ9" s="195">
        <v>7.1903709999999981</v>
      </c>
      <c r="AR9" s="195">
        <v>293.76693335999965</v>
      </c>
      <c r="AS9" s="195">
        <v>355.80599999999998</v>
      </c>
      <c r="AT9" s="195">
        <v>163.21596293000005</v>
      </c>
      <c r="AU9" s="195">
        <v>17.984323570000001</v>
      </c>
      <c r="AV9" s="195">
        <v>50</v>
      </c>
      <c r="AW9" s="195">
        <v>592.27901999999995</v>
      </c>
      <c r="AX9" s="195">
        <v>1116.1205</v>
      </c>
      <c r="AY9" s="195">
        <v>5.5469999999999997</v>
      </c>
      <c r="AZ9" s="195">
        <v>460.29811999999998</v>
      </c>
      <c r="BA9" s="195">
        <v>0</v>
      </c>
      <c r="BB9" s="195">
        <v>11.43004895</v>
      </c>
      <c r="BC9" s="195">
        <v>333.62472760999992</v>
      </c>
      <c r="BD9" s="195">
        <v>37.097249740000009</v>
      </c>
      <c r="BE9" s="195">
        <v>10.6</v>
      </c>
      <c r="BF9" s="195">
        <v>0</v>
      </c>
      <c r="BG9" s="195">
        <v>114.18076000000001</v>
      </c>
      <c r="BH9" s="195">
        <v>333.67314732000006</v>
      </c>
      <c r="BI9" s="195">
        <v>231.81168000000002</v>
      </c>
      <c r="BJ9" s="195">
        <v>372.42218000000003</v>
      </c>
    </row>
    <row r="10" spans="2:62" x14ac:dyDescent="0.25">
      <c r="B10" s="194" t="s">
        <v>223</v>
      </c>
      <c r="C10" s="195">
        <v>11481.501323373004</v>
      </c>
      <c r="D10" s="195">
        <v>14532.88</v>
      </c>
      <c r="E10" s="195">
        <v>18176.488314839989</v>
      </c>
      <c r="F10" s="195">
        <v>15472.800871102007</v>
      </c>
      <c r="G10" s="195">
        <v>5614.5243484699986</v>
      </c>
      <c r="H10" s="195">
        <v>4275.0308010000008</v>
      </c>
      <c r="I10" s="195">
        <v>6582.7905968655004</v>
      </c>
      <c r="J10" s="195">
        <v>8556.4231070099995</v>
      </c>
      <c r="K10" s="195">
        <v>5758.2142603914999</v>
      </c>
      <c r="L10" s="195">
        <v>5150.5279999999984</v>
      </c>
      <c r="M10" s="195">
        <v>3025.7372956900003</v>
      </c>
      <c r="N10" s="195">
        <v>7114.1804812700057</v>
      </c>
      <c r="O10" s="195">
        <v>9966.4599722800012</v>
      </c>
      <c r="P10" s="195">
        <v>7609.2206927899997</v>
      </c>
      <c r="Q10" s="195">
        <v>10461.017999999998</v>
      </c>
      <c r="R10" s="195">
        <v>3503.8700000000003</v>
      </c>
      <c r="S10" s="195">
        <v>19434.319255999995</v>
      </c>
      <c r="T10" s="195">
        <v>8556.1419208700008</v>
      </c>
      <c r="U10" s="195">
        <v>9149.7946940900019</v>
      </c>
      <c r="V10" s="195">
        <v>9862.9721828099991</v>
      </c>
      <c r="W10" s="195">
        <v>15327.418905310004</v>
      </c>
      <c r="X10" s="195">
        <v>8738.6235486400001</v>
      </c>
      <c r="Y10" s="195">
        <v>8127.9602426899983</v>
      </c>
      <c r="Z10" s="195">
        <v>5549.7319728299981</v>
      </c>
      <c r="AA10" s="195">
        <v>6608.0076707499984</v>
      </c>
      <c r="AB10" s="195">
        <v>14550.919899315997</v>
      </c>
      <c r="AC10" s="195">
        <v>545.15979673000004</v>
      </c>
      <c r="AD10" s="195">
        <v>0</v>
      </c>
      <c r="AE10" s="195">
        <v>0</v>
      </c>
      <c r="AF10" s="195">
        <v>779.56340010000008</v>
      </c>
      <c r="AG10" s="195">
        <v>1.3781826999999998</v>
      </c>
      <c r="AH10" s="195">
        <v>0</v>
      </c>
      <c r="AI10" s="195">
        <v>337.03090100000003</v>
      </c>
      <c r="AJ10" s="195">
        <v>258.51866682000002</v>
      </c>
      <c r="AK10" s="195">
        <v>48.474734750000003</v>
      </c>
      <c r="AL10" s="195">
        <v>0</v>
      </c>
      <c r="AM10" s="195">
        <v>1155.4197552200001</v>
      </c>
      <c r="AN10" s="195">
        <v>0</v>
      </c>
      <c r="AO10" s="195">
        <v>3405.5056095999998</v>
      </c>
      <c r="AP10" s="195">
        <v>0</v>
      </c>
      <c r="AQ10" s="195">
        <v>0</v>
      </c>
      <c r="AR10" s="195">
        <v>2.1408843800000001</v>
      </c>
      <c r="AS10" s="195">
        <v>5.0640000000000001</v>
      </c>
      <c r="AT10" s="195">
        <v>0</v>
      </c>
      <c r="AU10" s="195">
        <v>0</v>
      </c>
      <c r="AV10" s="195">
        <v>0</v>
      </c>
      <c r="AW10" s="195">
        <v>212.43226000000001</v>
      </c>
      <c r="AX10" s="195">
        <v>100</v>
      </c>
      <c r="AY10" s="195">
        <v>36</v>
      </c>
      <c r="AZ10" s="195">
        <v>7.2330100000000002</v>
      </c>
      <c r="BA10" s="195">
        <v>0</v>
      </c>
      <c r="BB10" s="195">
        <v>0</v>
      </c>
      <c r="BC10" s="195">
        <v>0</v>
      </c>
      <c r="BD10" s="195">
        <v>0</v>
      </c>
      <c r="BE10" s="195">
        <v>0</v>
      </c>
      <c r="BF10" s="195">
        <v>0</v>
      </c>
      <c r="BG10" s="195">
        <v>127.10951000000001</v>
      </c>
      <c r="BH10" s="195">
        <v>129.59662381000001</v>
      </c>
      <c r="BI10" s="195">
        <v>73.447879999999998</v>
      </c>
      <c r="BJ10" s="195">
        <v>27.507529999999999</v>
      </c>
    </row>
    <row r="11" spans="2:62" x14ac:dyDescent="0.25">
      <c r="B11" s="194" t="s">
        <v>362</v>
      </c>
      <c r="C11" s="195">
        <v>5422.8779047900071</v>
      </c>
      <c r="D11" s="195">
        <v>2360.7200000000003</v>
      </c>
      <c r="E11" s="195">
        <v>2933.2215808000001</v>
      </c>
      <c r="F11" s="195">
        <v>1570.8720064000004</v>
      </c>
      <c r="G11" s="195">
        <v>2925.8391240199985</v>
      </c>
      <c r="H11" s="195">
        <v>9508.3264700000018</v>
      </c>
      <c r="I11" s="195">
        <v>2125.0982502700003</v>
      </c>
      <c r="J11" s="195">
        <v>2404.46350949</v>
      </c>
      <c r="K11" s="195">
        <v>3227.4631046300001</v>
      </c>
      <c r="L11" s="195">
        <v>2125.9836</v>
      </c>
      <c r="M11" s="195">
        <v>291.69193109999992</v>
      </c>
      <c r="N11" s="195">
        <v>1195.9536616099999</v>
      </c>
      <c r="O11" s="195">
        <v>7835.1553888499993</v>
      </c>
      <c r="P11" s="195">
        <v>4433.451984960001</v>
      </c>
      <c r="Q11" s="195">
        <v>2951.386</v>
      </c>
      <c r="R11" s="195">
        <v>493.86999999999995</v>
      </c>
      <c r="S11" s="195">
        <v>2670.7737985200001</v>
      </c>
      <c r="T11" s="195">
        <v>714.23430943999995</v>
      </c>
      <c r="U11" s="195">
        <v>1564.1209537400002</v>
      </c>
      <c r="V11" s="195">
        <v>1952.9131753900008</v>
      </c>
      <c r="W11" s="195">
        <v>2573.4118785600003</v>
      </c>
      <c r="X11" s="195">
        <v>2389.0651369699999</v>
      </c>
      <c r="Y11" s="195">
        <v>1100.4270711799998</v>
      </c>
      <c r="Z11" s="195">
        <v>1670.6312834400001</v>
      </c>
      <c r="AA11" s="195">
        <v>2102.3824685600002</v>
      </c>
      <c r="AB11" s="195">
        <v>2529.5883566099997</v>
      </c>
      <c r="AC11" s="195">
        <v>151.49889394000002</v>
      </c>
      <c r="AD11" s="195">
        <v>2.6960000000000002</v>
      </c>
      <c r="AE11" s="195">
        <v>0</v>
      </c>
      <c r="AF11" s="195">
        <v>141.98345299000002</v>
      </c>
      <c r="AG11" s="195">
        <v>24.924921229999999</v>
      </c>
      <c r="AH11" s="195">
        <v>23.242265979999999</v>
      </c>
      <c r="AI11" s="195">
        <v>177.40930505999998</v>
      </c>
      <c r="AJ11" s="195">
        <v>301.21778691999998</v>
      </c>
      <c r="AK11" s="195">
        <v>171.26109145000004</v>
      </c>
      <c r="AL11" s="195">
        <v>46.023823719999996</v>
      </c>
      <c r="AM11" s="195">
        <v>460.20344797150011</v>
      </c>
      <c r="AN11" s="195">
        <v>139.13289195999997</v>
      </c>
      <c r="AO11" s="195">
        <v>67.08461779999999</v>
      </c>
      <c r="AP11" s="195">
        <v>0.85831253000000007</v>
      </c>
      <c r="AQ11" s="195">
        <v>9.6421419999999998</v>
      </c>
      <c r="AR11" s="195">
        <v>0</v>
      </c>
      <c r="AS11" s="195">
        <v>27.696999999999999</v>
      </c>
      <c r="AT11" s="195">
        <v>0</v>
      </c>
      <c r="AU11" s="195">
        <v>3.45</v>
      </c>
      <c r="AV11" s="195">
        <v>0</v>
      </c>
      <c r="AW11" s="195">
        <v>301.64667999999995</v>
      </c>
      <c r="AX11" s="195">
        <v>39.573799999999999</v>
      </c>
      <c r="AY11" s="195">
        <v>42.66</v>
      </c>
      <c r="AZ11" s="195">
        <v>24.885870000000004</v>
      </c>
      <c r="BA11" s="195">
        <v>0</v>
      </c>
      <c r="BB11" s="195">
        <v>0</v>
      </c>
      <c r="BC11" s="195">
        <v>84.868569149999985</v>
      </c>
      <c r="BD11" s="195">
        <v>0</v>
      </c>
      <c r="BE11" s="195">
        <v>2.4568259700000001</v>
      </c>
      <c r="BF11" s="195">
        <v>0</v>
      </c>
      <c r="BG11" s="195">
        <v>5.1577200000000003</v>
      </c>
      <c r="BH11" s="195">
        <v>10.989330579999995</v>
      </c>
      <c r="BI11" s="195">
        <v>170.75224999999998</v>
      </c>
      <c r="BJ11" s="195">
        <v>71.598069999999993</v>
      </c>
    </row>
    <row r="12" spans="2:62" x14ac:dyDescent="0.25">
      <c r="B12" s="194" t="s">
        <v>363</v>
      </c>
      <c r="C12" s="195">
        <v>2717.0831609399993</v>
      </c>
      <c r="D12" s="195">
        <v>2070.86</v>
      </c>
      <c r="E12" s="195">
        <v>2719.5894504099997</v>
      </c>
      <c r="F12" s="195">
        <v>1176.8029829460002</v>
      </c>
      <c r="G12" s="195">
        <v>3839.2655865199999</v>
      </c>
      <c r="H12" s="195">
        <v>3589.1800569999996</v>
      </c>
      <c r="I12" s="195">
        <v>220.72292591999999</v>
      </c>
      <c r="J12" s="195">
        <v>1926.8278904400004</v>
      </c>
      <c r="K12" s="195">
        <v>4771.5281034599993</v>
      </c>
      <c r="L12" s="195">
        <v>1684.2786999999996</v>
      </c>
      <c r="M12" s="195">
        <v>1685.0563723800005</v>
      </c>
      <c r="N12" s="195">
        <v>2866.9433128899991</v>
      </c>
      <c r="O12" s="195">
        <v>8345.9809773699999</v>
      </c>
      <c r="P12" s="195">
        <v>5863.7604839900014</v>
      </c>
      <c r="Q12" s="195">
        <v>4530.1910000000007</v>
      </c>
      <c r="R12" s="195">
        <v>2357.5800000000004</v>
      </c>
      <c r="S12" s="195">
        <v>7029.676886155502</v>
      </c>
      <c r="T12" s="195">
        <v>2465.4635442900003</v>
      </c>
      <c r="U12" s="195">
        <v>3044.4738337140002</v>
      </c>
      <c r="V12" s="195">
        <v>719.16263495999988</v>
      </c>
      <c r="W12" s="195">
        <v>3692.7826635299984</v>
      </c>
      <c r="X12" s="195">
        <v>3440.5484164400009</v>
      </c>
      <c r="Y12" s="195">
        <v>2050.3492654839997</v>
      </c>
      <c r="Z12" s="195">
        <v>3406.4102591300007</v>
      </c>
      <c r="AA12" s="195">
        <v>2427.4198614069992</v>
      </c>
      <c r="AB12" s="195">
        <v>4703.2448089334994</v>
      </c>
      <c r="AC12" s="195">
        <v>1143.3242873800002</v>
      </c>
      <c r="AD12" s="195">
        <v>19.716999999999999</v>
      </c>
      <c r="AE12" s="195">
        <v>116.661</v>
      </c>
      <c r="AF12" s="195">
        <v>1909.789774670001</v>
      </c>
      <c r="AG12" s="195">
        <v>148.42261579999999</v>
      </c>
      <c r="AH12" s="195">
        <v>280.73081921999994</v>
      </c>
      <c r="AI12" s="195">
        <v>2164.8110874240006</v>
      </c>
      <c r="AJ12" s="195">
        <v>2851.0323768000007</v>
      </c>
      <c r="AK12" s="195">
        <v>1884.3669798699987</v>
      </c>
      <c r="AL12" s="195">
        <v>36.041323589999998</v>
      </c>
      <c r="AM12" s="195">
        <v>800.4308540100003</v>
      </c>
      <c r="AN12" s="195">
        <v>1222.8684996320001</v>
      </c>
      <c r="AO12" s="195">
        <v>833.25173456000027</v>
      </c>
      <c r="AP12" s="195">
        <v>218.00202386999993</v>
      </c>
      <c r="AQ12" s="195">
        <v>1.17702</v>
      </c>
      <c r="AR12" s="195">
        <v>79.946754829999975</v>
      </c>
      <c r="AS12" s="195">
        <v>122.15</v>
      </c>
      <c r="AT12" s="195">
        <v>48.490067619999984</v>
      </c>
      <c r="AU12" s="195">
        <v>0</v>
      </c>
      <c r="AV12" s="195">
        <v>179.57795217999995</v>
      </c>
      <c r="AW12" s="195">
        <v>1072.5820100000001</v>
      </c>
      <c r="AX12" s="195">
        <v>88.537199999999999</v>
      </c>
      <c r="AY12" s="195">
        <v>106.399</v>
      </c>
      <c r="AZ12" s="195">
        <v>62.44809999999999</v>
      </c>
      <c r="BA12" s="195">
        <v>0</v>
      </c>
      <c r="BB12" s="195">
        <v>865.95661059000042</v>
      </c>
      <c r="BC12" s="195">
        <v>268.26820938999998</v>
      </c>
      <c r="BD12" s="195">
        <v>0</v>
      </c>
      <c r="BE12" s="195">
        <v>112.99642621999998</v>
      </c>
      <c r="BF12" s="195">
        <v>2.9400961000000003</v>
      </c>
      <c r="BG12" s="195">
        <v>64.612889999999993</v>
      </c>
      <c r="BH12" s="195">
        <v>549.55490430999987</v>
      </c>
      <c r="BI12" s="195">
        <v>355.77420999999998</v>
      </c>
      <c r="BJ12" s="195">
        <v>266.59690000000001</v>
      </c>
    </row>
    <row r="13" spans="2:62" x14ac:dyDescent="0.25">
      <c r="B13" s="194" t="s">
        <v>226</v>
      </c>
      <c r="C13" s="195">
        <v>25391.714191330524</v>
      </c>
      <c r="D13" s="195">
        <v>50749.439999999988</v>
      </c>
      <c r="E13" s="195">
        <v>72262.604466730074</v>
      </c>
      <c r="F13" s="195">
        <v>31457.428323090007</v>
      </c>
      <c r="G13" s="195">
        <v>25581.121067289987</v>
      </c>
      <c r="H13" s="195">
        <v>32122.406382000001</v>
      </c>
      <c r="I13" s="195">
        <v>24984.620528679996</v>
      </c>
      <c r="J13" s="195">
        <v>41520.284656549993</v>
      </c>
      <c r="K13" s="195">
        <v>26675.159557029998</v>
      </c>
      <c r="L13" s="195">
        <v>23507.324599999989</v>
      </c>
      <c r="M13" s="195">
        <v>52998.139264360041</v>
      </c>
      <c r="N13" s="195">
        <v>28739.167272939998</v>
      </c>
      <c r="O13" s="195">
        <v>19993.941630229998</v>
      </c>
      <c r="P13" s="195">
        <v>25782.263409969997</v>
      </c>
      <c r="Q13" s="195">
        <v>47015.992094379995</v>
      </c>
      <c r="R13" s="195">
        <v>33756.630000000012</v>
      </c>
      <c r="S13" s="195">
        <v>63623.815388529882</v>
      </c>
      <c r="T13" s="195">
        <v>27263.235923880013</v>
      </c>
      <c r="U13" s="195">
        <v>20606.239852453287</v>
      </c>
      <c r="V13" s="195">
        <v>26180.425512080004</v>
      </c>
      <c r="W13" s="195">
        <v>46536.500068369947</v>
      </c>
      <c r="X13" s="195">
        <v>23420.772115410007</v>
      </c>
      <c r="Y13" s="195">
        <v>36126.933861890036</v>
      </c>
      <c r="Z13" s="195">
        <v>18409.383129420006</v>
      </c>
      <c r="AA13" s="195">
        <v>16700.962152569999</v>
      </c>
      <c r="AB13" s="195">
        <v>24808.973037156</v>
      </c>
      <c r="AC13" s="195">
        <v>6925.5839486999903</v>
      </c>
      <c r="AD13" s="195">
        <v>62.249000000000002</v>
      </c>
      <c r="AE13" s="195">
        <v>998.423</v>
      </c>
      <c r="AF13" s="195">
        <v>6544.1367856880133</v>
      </c>
      <c r="AG13" s="195">
        <v>3000.6270245500014</v>
      </c>
      <c r="AH13" s="195">
        <v>653.84424067000009</v>
      </c>
      <c r="AI13" s="195">
        <v>13129.740454451976</v>
      </c>
      <c r="AJ13" s="195">
        <v>7855.5746108199992</v>
      </c>
      <c r="AK13" s="195">
        <v>9182.1116292199986</v>
      </c>
      <c r="AL13" s="195">
        <v>103.71369960000001</v>
      </c>
      <c r="AM13" s="195">
        <v>5472.424780670005</v>
      </c>
      <c r="AN13" s="195">
        <v>8260.4887561700016</v>
      </c>
      <c r="AO13" s="195">
        <v>4094.3323037799973</v>
      </c>
      <c r="AP13" s="195">
        <v>558.94541034000019</v>
      </c>
      <c r="AQ13" s="195">
        <v>82.379305000000286</v>
      </c>
      <c r="AR13" s="195">
        <v>1070.3429015900003</v>
      </c>
      <c r="AS13" s="195">
        <v>214.464</v>
      </c>
      <c r="AT13" s="195">
        <v>270.00104533000007</v>
      </c>
      <c r="AU13" s="195">
        <v>33.329858789999996</v>
      </c>
      <c r="AV13" s="195">
        <v>789.37386217000017</v>
      </c>
      <c r="AW13" s="195">
        <v>294.51564000000002</v>
      </c>
      <c r="AX13" s="195">
        <v>511.13739999999996</v>
      </c>
      <c r="AY13" s="195">
        <v>230.75200000000001</v>
      </c>
      <c r="AZ13" s="195">
        <v>470.90885000000003</v>
      </c>
      <c r="BA13" s="195">
        <v>1096.6243502100003</v>
      </c>
      <c r="BB13" s="195">
        <v>2448.258609999998</v>
      </c>
      <c r="BC13" s="195">
        <v>669.34895622000022</v>
      </c>
      <c r="BD13" s="195">
        <v>166.77896432</v>
      </c>
      <c r="BE13" s="195">
        <v>203.00946462000005</v>
      </c>
      <c r="BF13" s="195">
        <v>68.505741499999999</v>
      </c>
      <c r="BG13" s="195">
        <v>703.31730999999979</v>
      </c>
      <c r="BH13" s="195">
        <v>2583.23313349</v>
      </c>
      <c r="BI13" s="195">
        <v>1411.42949</v>
      </c>
      <c r="BJ13" s="195">
        <v>704.96289999999999</v>
      </c>
    </row>
    <row r="14" spans="2:62" x14ac:dyDescent="0.25">
      <c r="B14" s="194" t="s">
        <v>227</v>
      </c>
      <c r="C14" s="195">
        <v>6366.5081213399981</v>
      </c>
      <c r="D14" s="195">
        <v>28850.3</v>
      </c>
      <c r="E14" s="195">
        <v>12001.2091182</v>
      </c>
      <c r="F14" s="195">
        <v>12751.840001980001</v>
      </c>
      <c r="G14" s="195">
        <v>5001.94445</v>
      </c>
      <c r="H14" s="195">
        <v>13839.653132000001</v>
      </c>
      <c r="I14" s="195">
        <v>5569.7429288399999</v>
      </c>
      <c r="J14" s="195">
        <v>12737.307504439998</v>
      </c>
      <c r="K14" s="195">
        <v>9079.304119649998</v>
      </c>
      <c r="L14" s="195">
        <v>6586.6289999999999</v>
      </c>
      <c r="M14" s="195">
        <v>18106.742817049995</v>
      </c>
      <c r="N14" s="195">
        <v>11254.738602439998</v>
      </c>
      <c r="O14" s="195">
        <v>9520.1584877599962</v>
      </c>
      <c r="P14" s="195">
        <v>13677.598493719999</v>
      </c>
      <c r="Q14" s="195">
        <v>9534.9509999999973</v>
      </c>
      <c r="R14" s="195">
        <v>6192.8400000000011</v>
      </c>
      <c r="S14" s="195">
        <v>21627.063975359997</v>
      </c>
      <c r="T14" s="195">
        <v>7945.0211331499995</v>
      </c>
      <c r="U14" s="195">
        <v>23881.11785092999</v>
      </c>
      <c r="V14" s="195">
        <v>8825.3788120099998</v>
      </c>
      <c r="W14" s="195">
        <v>9462.8350634200033</v>
      </c>
      <c r="X14" s="195">
        <v>15017.339692680001</v>
      </c>
      <c r="Y14" s="195">
        <v>21170.797064269991</v>
      </c>
      <c r="Z14" s="195">
        <v>11450.957936069999</v>
      </c>
      <c r="AA14" s="195">
        <v>10665.083802270001</v>
      </c>
      <c r="AB14" s="195">
        <v>9408.2693648499971</v>
      </c>
      <c r="AC14" s="195">
        <v>6051.0122247100007</v>
      </c>
      <c r="AD14" s="195">
        <v>2E-3</v>
      </c>
      <c r="AE14" s="195">
        <v>200</v>
      </c>
      <c r="AF14" s="195">
        <v>5711.375217759999</v>
      </c>
      <c r="AG14" s="195">
        <v>783.80404856000018</v>
      </c>
      <c r="AH14" s="195">
        <v>589.12588642999992</v>
      </c>
      <c r="AI14" s="195">
        <v>10040.104372000002</v>
      </c>
      <c r="AJ14" s="195">
        <v>4530.3919573000012</v>
      </c>
      <c r="AK14" s="195">
        <v>3472.1612626000001</v>
      </c>
      <c r="AL14" s="195">
        <v>0</v>
      </c>
      <c r="AM14" s="195">
        <v>4323.0917557500006</v>
      </c>
      <c r="AN14" s="195">
        <v>5129.3566310200013</v>
      </c>
      <c r="AO14" s="195">
        <v>6114.60096402</v>
      </c>
      <c r="AP14" s="195">
        <v>630.42497057000003</v>
      </c>
      <c r="AQ14" s="195">
        <v>6.7912040000000005</v>
      </c>
      <c r="AR14" s="195">
        <v>405.15432711000011</v>
      </c>
      <c r="AS14" s="195">
        <v>54.268000000000001</v>
      </c>
      <c r="AT14" s="195">
        <v>191.39502488000002</v>
      </c>
      <c r="AU14" s="195">
        <v>40.306707450000005</v>
      </c>
      <c r="AV14" s="195">
        <v>1355.08295877</v>
      </c>
      <c r="AW14" s="195">
        <v>1163.0964699999997</v>
      </c>
      <c r="AX14" s="195">
        <v>578.851</v>
      </c>
      <c r="AY14" s="195">
        <v>272.64600000000002</v>
      </c>
      <c r="AZ14" s="195">
        <v>445.30593000000005</v>
      </c>
      <c r="BA14" s="195">
        <v>176.87219532</v>
      </c>
      <c r="BB14" s="195">
        <v>1906.8594100000007</v>
      </c>
      <c r="BC14" s="195">
        <v>451.24983025999995</v>
      </c>
      <c r="BD14" s="195">
        <v>1.2</v>
      </c>
      <c r="BE14" s="195">
        <v>99.698349199999996</v>
      </c>
      <c r="BF14" s="195">
        <v>0</v>
      </c>
      <c r="BG14" s="195">
        <v>604.51177000000018</v>
      </c>
      <c r="BH14" s="195">
        <v>1838.4398923600002</v>
      </c>
      <c r="BI14" s="195">
        <v>2089.7480599999999</v>
      </c>
      <c r="BJ14" s="195">
        <v>646.76747</v>
      </c>
    </row>
    <row r="15" spans="2:62" x14ac:dyDescent="0.25">
      <c r="B15" s="194" t="s">
        <v>228</v>
      </c>
      <c r="C15" s="195">
        <v>7013.6457397799941</v>
      </c>
      <c r="D15" s="195">
        <v>11354.08</v>
      </c>
      <c r="E15" s="195">
        <v>8344.8436067300063</v>
      </c>
      <c r="F15" s="195">
        <v>13708.032964504004</v>
      </c>
      <c r="G15" s="195">
        <v>1540.6470285500004</v>
      </c>
      <c r="H15" s="195">
        <v>6654.3360429999993</v>
      </c>
      <c r="I15" s="195">
        <v>5938.571503554499</v>
      </c>
      <c r="J15" s="195">
        <v>3128.3230891244989</v>
      </c>
      <c r="K15" s="195">
        <v>6527.0685263599999</v>
      </c>
      <c r="L15" s="195">
        <v>5664.7407999999996</v>
      </c>
      <c r="M15" s="195">
        <v>5189.3401935500042</v>
      </c>
      <c r="N15" s="195">
        <v>4741.9370097499959</v>
      </c>
      <c r="O15" s="195">
        <v>9044.7953220700019</v>
      </c>
      <c r="P15" s="195">
        <v>5902.9114058699988</v>
      </c>
      <c r="Q15" s="195">
        <v>7228.1390000000001</v>
      </c>
      <c r="R15" s="195">
        <v>4383.5200000000004</v>
      </c>
      <c r="S15" s="195">
        <v>10806.214097969987</v>
      </c>
      <c r="T15" s="195">
        <v>2745.0379819299997</v>
      </c>
      <c r="U15" s="195">
        <v>12377.678290446009</v>
      </c>
      <c r="V15" s="195">
        <v>3489.2379469499992</v>
      </c>
      <c r="W15" s="195">
        <v>5440.2853415299987</v>
      </c>
      <c r="X15" s="195">
        <v>15174.063592729994</v>
      </c>
      <c r="Y15" s="195">
        <v>8305.7433074600031</v>
      </c>
      <c r="Z15" s="195">
        <v>3823.4078335900003</v>
      </c>
      <c r="AA15" s="195">
        <v>3346.4174825299992</v>
      </c>
      <c r="AB15" s="195">
        <v>4420.9969608739966</v>
      </c>
      <c r="AC15" s="195">
        <v>791.12666615000035</v>
      </c>
      <c r="AD15" s="195">
        <v>11.769</v>
      </c>
      <c r="AE15" s="195">
        <v>0</v>
      </c>
      <c r="AF15" s="195">
        <v>1894.0880220399999</v>
      </c>
      <c r="AG15" s="195">
        <v>332.70603509999995</v>
      </c>
      <c r="AH15" s="195">
        <v>49.327207850000008</v>
      </c>
      <c r="AI15" s="195">
        <v>3677.113620449999</v>
      </c>
      <c r="AJ15" s="195">
        <v>2855.3771393699999</v>
      </c>
      <c r="AK15" s="195">
        <v>1393.6094413900003</v>
      </c>
      <c r="AL15" s="195">
        <v>11.223345560000002</v>
      </c>
      <c r="AM15" s="195">
        <v>2670.353606416501</v>
      </c>
      <c r="AN15" s="195">
        <v>5012.9252604000012</v>
      </c>
      <c r="AO15" s="195">
        <v>1440.6183906799995</v>
      </c>
      <c r="AP15" s="195">
        <v>341.62133963000025</v>
      </c>
      <c r="AQ15" s="195">
        <v>39.553292999999989</v>
      </c>
      <c r="AR15" s="195">
        <v>87.038490809999999</v>
      </c>
      <c r="AS15" s="195">
        <v>98.1</v>
      </c>
      <c r="AT15" s="195">
        <v>14.398895390000003</v>
      </c>
      <c r="AU15" s="195">
        <v>27.496302010000001</v>
      </c>
      <c r="AV15" s="195">
        <v>135.41202928999996</v>
      </c>
      <c r="AW15" s="195">
        <v>757.97335999999984</v>
      </c>
      <c r="AX15" s="195">
        <v>140.68860000000001</v>
      </c>
      <c r="AY15" s="195">
        <v>117.514</v>
      </c>
      <c r="AZ15" s="195">
        <v>95.854300000000009</v>
      </c>
      <c r="BA15" s="195">
        <v>92.463386110000002</v>
      </c>
      <c r="BB15" s="195">
        <v>627.4523099999999</v>
      </c>
      <c r="BC15" s="195">
        <v>68.765824509999987</v>
      </c>
      <c r="BD15" s="195">
        <v>0</v>
      </c>
      <c r="BE15" s="195">
        <v>55.132085809999992</v>
      </c>
      <c r="BF15" s="195">
        <v>74.767812500000005</v>
      </c>
      <c r="BG15" s="195">
        <v>265.90223000000009</v>
      </c>
      <c r="BH15" s="195">
        <v>1344.0741601300003</v>
      </c>
      <c r="BI15" s="195">
        <v>251.54017000000005</v>
      </c>
      <c r="BJ15" s="195">
        <v>340.24060000000003</v>
      </c>
    </row>
    <row r="16" spans="2:62" x14ac:dyDescent="0.25">
      <c r="B16" s="194" t="s">
        <v>229</v>
      </c>
      <c r="C16" s="195">
        <v>6478.2201852900025</v>
      </c>
      <c r="D16" s="195">
        <v>7232.11</v>
      </c>
      <c r="E16" s="195">
        <v>26234.261878999994</v>
      </c>
      <c r="F16" s="195">
        <v>17239.719920329982</v>
      </c>
      <c r="G16" s="195">
        <v>1718.5727893999995</v>
      </c>
      <c r="H16" s="195">
        <v>4917.0389259999993</v>
      </c>
      <c r="I16" s="195">
        <v>1939.6850640899997</v>
      </c>
      <c r="J16" s="195">
        <v>4821.0811331899995</v>
      </c>
      <c r="K16" s="195">
        <v>5897.6584427500002</v>
      </c>
      <c r="L16" s="195">
        <v>4196.585</v>
      </c>
      <c r="M16" s="195">
        <v>4902.7490991200029</v>
      </c>
      <c r="N16" s="195">
        <v>6500.7874194300002</v>
      </c>
      <c r="O16" s="195">
        <v>7511.861558550002</v>
      </c>
      <c r="P16" s="195">
        <v>5665.8155681100006</v>
      </c>
      <c r="Q16" s="195">
        <v>7535.8450000000003</v>
      </c>
      <c r="R16" s="195">
        <v>4079.9999999999995</v>
      </c>
      <c r="S16" s="195">
        <v>10220.577585229998</v>
      </c>
      <c r="T16" s="195">
        <v>6911.1258243400007</v>
      </c>
      <c r="U16" s="195">
        <v>6368.6675969669996</v>
      </c>
      <c r="V16" s="195">
        <v>3423.08304245</v>
      </c>
      <c r="W16" s="195">
        <v>3921.0807859199986</v>
      </c>
      <c r="X16" s="195">
        <v>14843.318308800008</v>
      </c>
      <c r="Y16" s="195">
        <v>5399.1495892399998</v>
      </c>
      <c r="Z16" s="195">
        <v>3421.4008921200007</v>
      </c>
      <c r="AA16" s="195">
        <v>3958.9196642799993</v>
      </c>
      <c r="AB16" s="195">
        <v>5587.8135028799998</v>
      </c>
      <c r="AC16" s="195">
        <v>572.3276129599999</v>
      </c>
      <c r="AD16" s="195">
        <v>8.4920000000000009</v>
      </c>
      <c r="AE16" s="195">
        <v>786.90800000000002</v>
      </c>
      <c r="AF16" s="195">
        <v>1700.6746914400001</v>
      </c>
      <c r="AG16" s="195">
        <v>612.72343904699994</v>
      </c>
      <c r="AH16" s="195">
        <v>36.681808260000004</v>
      </c>
      <c r="AI16" s="195">
        <v>1724.9201893799989</v>
      </c>
      <c r="AJ16" s="195">
        <v>1244.9366582499999</v>
      </c>
      <c r="AK16" s="195">
        <v>1210.0827310399998</v>
      </c>
      <c r="AL16" s="195">
        <v>24.45760984</v>
      </c>
      <c r="AM16" s="195">
        <v>1145.9287427799998</v>
      </c>
      <c r="AN16" s="195">
        <v>1897.3153589399985</v>
      </c>
      <c r="AO16" s="195">
        <v>2017.0356193899995</v>
      </c>
      <c r="AP16" s="195">
        <v>57.971386989999999</v>
      </c>
      <c r="AQ16" s="195">
        <v>2.2722200000000008</v>
      </c>
      <c r="AR16" s="195">
        <v>198.15838348999998</v>
      </c>
      <c r="AS16" s="195">
        <v>64.358999999999995</v>
      </c>
      <c r="AT16" s="195">
        <v>0</v>
      </c>
      <c r="AU16" s="195">
        <v>0</v>
      </c>
      <c r="AV16" s="195">
        <v>144.58359619999999</v>
      </c>
      <c r="AW16" s="195">
        <v>650.12599999999998</v>
      </c>
      <c r="AX16" s="195">
        <v>732.90739999999994</v>
      </c>
      <c r="AY16" s="195">
        <v>25.727</v>
      </c>
      <c r="AZ16" s="195">
        <v>105.81152000000002</v>
      </c>
      <c r="BA16" s="195">
        <v>0</v>
      </c>
      <c r="BB16" s="195">
        <v>59.663709999999995</v>
      </c>
      <c r="BC16" s="195">
        <v>66.655260139999996</v>
      </c>
      <c r="BD16" s="195">
        <v>1</v>
      </c>
      <c r="BE16" s="195">
        <v>20.036526589999998</v>
      </c>
      <c r="BF16" s="195">
        <v>0</v>
      </c>
      <c r="BG16" s="195">
        <v>40.712139999999991</v>
      </c>
      <c r="BH16" s="195">
        <v>450.91516062000005</v>
      </c>
      <c r="BI16" s="195">
        <v>214.44060000000002</v>
      </c>
      <c r="BJ16" s="195">
        <v>48.654339999999998</v>
      </c>
    </row>
    <row r="17" spans="2:62" x14ac:dyDescent="0.25">
      <c r="B17" s="194" t="s">
        <v>230</v>
      </c>
      <c r="C17" s="195">
        <v>54476.506267778233</v>
      </c>
      <c r="D17" s="195">
        <v>64207.81</v>
      </c>
      <c r="E17" s="195">
        <v>36413.654943469963</v>
      </c>
      <c r="F17" s="195">
        <v>10090.738852289003</v>
      </c>
      <c r="G17" s="195">
        <v>16074.438213157586</v>
      </c>
      <c r="H17" s="195">
        <v>10033.856112999998</v>
      </c>
      <c r="I17" s="195">
        <v>16701.957881399998</v>
      </c>
      <c r="J17" s="195">
        <v>32301.782644540021</v>
      </c>
      <c r="K17" s="195">
        <v>13366.922559000001</v>
      </c>
      <c r="L17" s="195">
        <v>20060.854900000006</v>
      </c>
      <c r="M17" s="195">
        <v>99818.155787990298</v>
      </c>
      <c r="N17" s="195">
        <v>10584.866184600016</v>
      </c>
      <c r="O17" s="195">
        <v>12479.388503929011</v>
      </c>
      <c r="P17" s="195">
        <v>12567.062389619994</v>
      </c>
      <c r="Q17" s="195">
        <v>23274.904168330002</v>
      </c>
      <c r="R17" s="195">
        <v>25434.850000000002</v>
      </c>
      <c r="S17" s="195">
        <v>61902.432752998655</v>
      </c>
      <c r="T17" s="195">
        <v>33986.081139024041</v>
      </c>
      <c r="U17" s="195">
        <v>21146.539410702007</v>
      </c>
      <c r="V17" s="195">
        <v>36468.044604599992</v>
      </c>
      <c r="W17" s="195">
        <v>32599.450086670015</v>
      </c>
      <c r="X17" s="195">
        <v>19092.689224170012</v>
      </c>
      <c r="Y17" s="195">
        <v>32501.597444644987</v>
      </c>
      <c r="Z17" s="195">
        <v>18113.426854289995</v>
      </c>
      <c r="AA17" s="195">
        <v>19348.555546379986</v>
      </c>
      <c r="AB17" s="195">
        <v>13430.017283152001</v>
      </c>
      <c r="AC17" s="195">
        <v>14122.2851405</v>
      </c>
      <c r="AD17" s="195">
        <v>36.808999999999997</v>
      </c>
      <c r="AE17" s="195">
        <v>77.284000000000006</v>
      </c>
      <c r="AF17" s="195">
        <v>12929.10512721021</v>
      </c>
      <c r="AG17" s="195">
        <v>4327.2038707860002</v>
      </c>
      <c r="AH17" s="195">
        <v>1951.2405993299983</v>
      </c>
      <c r="AI17" s="195">
        <v>22513.265423569956</v>
      </c>
      <c r="AJ17" s="195">
        <v>3776.0953815500006</v>
      </c>
      <c r="AK17" s="195">
        <v>12110.156075919982</v>
      </c>
      <c r="AL17" s="195">
        <v>111.94336358000001</v>
      </c>
      <c r="AM17" s="195">
        <v>4289.6179295394995</v>
      </c>
      <c r="AN17" s="195">
        <v>4603.9669866433014</v>
      </c>
      <c r="AO17" s="195">
        <v>15258.390401785009</v>
      </c>
      <c r="AP17" s="195">
        <v>1491.5120377499998</v>
      </c>
      <c r="AQ17" s="195">
        <v>25.279118739999998</v>
      </c>
      <c r="AR17" s="195">
        <v>1179.9561649999991</v>
      </c>
      <c r="AS17" s="195">
        <v>129.298</v>
      </c>
      <c r="AT17" s="195">
        <v>269.18983183</v>
      </c>
      <c r="AU17" s="195">
        <v>144.91042576000012</v>
      </c>
      <c r="AV17" s="195">
        <v>2688.8408767899991</v>
      </c>
      <c r="AW17" s="195">
        <v>2402.5225</v>
      </c>
      <c r="AX17" s="195">
        <v>558.06726676999995</v>
      </c>
      <c r="AY17" s="195">
        <v>1834.077</v>
      </c>
      <c r="AZ17" s="195">
        <v>1444.4818099999998</v>
      </c>
      <c r="BA17" s="195">
        <v>114.00296032999999</v>
      </c>
      <c r="BB17" s="195">
        <v>3067.99183047</v>
      </c>
      <c r="BC17" s="195">
        <v>705.06962993000002</v>
      </c>
      <c r="BD17" s="195">
        <v>278.03508310000007</v>
      </c>
      <c r="BE17" s="195">
        <v>505.60612583</v>
      </c>
      <c r="BF17" s="195">
        <v>1.5520809999999998</v>
      </c>
      <c r="BG17" s="195">
        <v>1799.2035100000001</v>
      </c>
      <c r="BH17" s="195">
        <v>5416.5374416500053</v>
      </c>
      <c r="BI17" s="195">
        <v>4210.1672199999994</v>
      </c>
      <c r="BJ17" s="195">
        <v>2147.9449300000001</v>
      </c>
    </row>
    <row r="18" spans="2:62" x14ac:dyDescent="0.25">
      <c r="B18" s="194" t="s">
        <v>231</v>
      </c>
      <c r="C18" s="195">
        <v>0</v>
      </c>
      <c r="D18" s="195">
        <v>0</v>
      </c>
      <c r="E18" s="195">
        <v>0</v>
      </c>
      <c r="F18" s="195">
        <v>383.42957408999996</v>
      </c>
      <c r="G18" s="195">
        <v>138.80703299999999</v>
      </c>
      <c r="H18" s="195">
        <v>255.19499999999999</v>
      </c>
      <c r="I18" s="195">
        <v>0</v>
      </c>
      <c r="J18" s="195">
        <v>0</v>
      </c>
      <c r="K18" s="195">
        <v>0</v>
      </c>
      <c r="L18" s="195">
        <v>0</v>
      </c>
      <c r="M18" s="195">
        <v>0</v>
      </c>
      <c r="N18" s="195">
        <v>0</v>
      </c>
      <c r="O18" s="195">
        <v>0</v>
      </c>
      <c r="P18" s="195">
        <v>136.67359981999999</v>
      </c>
      <c r="Q18" s="195">
        <v>150.58200000000002</v>
      </c>
      <c r="R18" s="195">
        <v>0</v>
      </c>
      <c r="S18" s="195">
        <v>0</v>
      </c>
      <c r="T18" s="195">
        <v>0</v>
      </c>
      <c r="U18" s="195">
        <v>0</v>
      </c>
      <c r="V18" s="195">
        <v>0</v>
      </c>
      <c r="W18" s="195">
        <v>0</v>
      </c>
      <c r="X18" s="195">
        <v>0</v>
      </c>
      <c r="Y18" s="195">
        <v>0</v>
      </c>
      <c r="Z18" s="195">
        <v>16.537329410000002</v>
      </c>
      <c r="AA18" s="195">
        <v>0</v>
      </c>
      <c r="AB18" s="195">
        <v>0</v>
      </c>
      <c r="AC18" s="195">
        <v>0</v>
      </c>
      <c r="AD18" s="195">
        <v>0</v>
      </c>
      <c r="AE18" s="195">
        <v>0</v>
      </c>
      <c r="AF18" s="195">
        <v>3.3375079999999997</v>
      </c>
      <c r="AG18" s="195">
        <v>0</v>
      </c>
      <c r="AH18" s="195">
        <v>1.5</v>
      </c>
      <c r="AI18" s="195">
        <v>0</v>
      </c>
      <c r="AJ18" s="195">
        <v>3.3799999999999997E-2</v>
      </c>
      <c r="AK18" s="195">
        <v>0</v>
      </c>
      <c r="AL18" s="195">
        <v>0</v>
      </c>
      <c r="AM18" s="195">
        <v>3.3198912200000006</v>
      </c>
      <c r="AN18" s="195">
        <v>0</v>
      </c>
      <c r="AO18" s="195">
        <v>0</v>
      </c>
      <c r="AP18" s="195">
        <v>0</v>
      </c>
      <c r="AQ18" s="195">
        <v>0</v>
      </c>
      <c r="AR18" s="195">
        <v>0</v>
      </c>
      <c r="AS18" s="195">
        <v>0</v>
      </c>
      <c r="AT18" s="195">
        <v>0</v>
      </c>
      <c r="AU18" s="195">
        <v>33.183290190000001</v>
      </c>
      <c r="AV18" s="195">
        <v>0</v>
      </c>
      <c r="AW18" s="195">
        <v>0</v>
      </c>
      <c r="AX18" s="195">
        <v>0</v>
      </c>
      <c r="AY18" s="195">
        <v>0</v>
      </c>
      <c r="AZ18" s="195">
        <v>0</v>
      </c>
      <c r="BA18" s="195">
        <v>0</v>
      </c>
      <c r="BB18" s="195">
        <v>0</v>
      </c>
      <c r="BC18" s="195">
        <v>0</v>
      </c>
      <c r="BD18" s="195">
        <v>0</v>
      </c>
      <c r="BE18" s="195">
        <v>2.6038526000000002</v>
      </c>
      <c r="BF18" s="195">
        <v>0</v>
      </c>
      <c r="BG18" s="195">
        <v>0</v>
      </c>
      <c r="BH18" s="195">
        <v>0</v>
      </c>
      <c r="BI18" s="195">
        <v>0</v>
      </c>
      <c r="BJ18" s="195">
        <v>0</v>
      </c>
    </row>
    <row r="19" spans="2:62" x14ac:dyDescent="0.25">
      <c r="B19" s="194" t="s">
        <v>232</v>
      </c>
      <c r="C19" s="195">
        <v>3318.9130113712326</v>
      </c>
      <c r="D19" s="195">
        <v>879.15</v>
      </c>
      <c r="E19" s="195">
        <v>51625.207581540017</v>
      </c>
      <c r="F19" s="195">
        <v>3593.1451017303621</v>
      </c>
      <c r="G19" s="195">
        <v>208.13223818978179</v>
      </c>
      <c r="H19" s="195">
        <v>6114.2264159999995</v>
      </c>
      <c r="I19" s="195">
        <v>9926.2355364899995</v>
      </c>
      <c r="J19" s="195">
        <v>11657.252508759992</v>
      </c>
      <c r="K19" s="195">
        <v>239.69041508999999</v>
      </c>
      <c r="L19" s="195">
        <v>13313.459198253782</v>
      </c>
      <c r="M19" s="195">
        <v>39167.040818789639</v>
      </c>
      <c r="N19" s="195">
        <v>20365.503099109916</v>
      </c>
      <c r="O19" s="195">
        <v>23588.906226139996</v>
      </c>
      <c r="P19" s="195">
        <v>1220.1838109799978</v>
      </c>
      <c r="Q19" s="195">
        <v>24375.495004019933</v>
      </c>
      <c r="R19" s="195">
        <v>18345.579999999998</v>
      </c>
      <c r="S19" s="195">
        <v>15.027939180000002</v>
      </c>
      <c r="T19" s="195">
        <v>5849.1407860299087</v>
      </c>
      <c r="U19" s="195">
        <v>18350.06222115846</v>
      </c>
      <c r="V19" s="195">
        <v>353.70279168999969</v>
      </c>
      <c r="W19" s="195">
        <v>8178.2347816300044</v>
      </c>
      <c r="X19" s="195">
        <v>7840.2247268299834</v>
      </c>
      <c r="Y19" s="195">
        <v>1590.9990909199998</v>
      </c>
      <c r="Z19" s="195">
        <v>1221.3043913699998</v>
      </c>
      <c r="AA19" s="195">
        <v>657.54330302000005</v>
      </c>
      <c r="AB19" s="195">
        <v>25404.79</v>
      </c>
      <c r="AC19" s="195">
        <v>709.50691240999799</v>
      </c>
      <c r="AD19" s="195">
        <v>164.49700000000001</v>
      </c>
      <c r="AE19" s="195">
        <v>0</v>
      </c>
      <c r="AF19" s="195">
        <v>4946.0098379599822</v>
      </c>
      <c r="AG19" s="195">
        <v>4.4112706300000424</v>
      </c>
      <c r="AH19" s="195">
        <v>737.21415890999981</v>
      </c>
      <c r="AI19" s="195">
        <v>24474.525823934975</v>
      </c>
      <c r="AJ19" s="195">
        <v>21231.871390790016</v>
      </c>
      <c r="AK19" s="195">
        <v>7256.6161310400084</v>
      </c>
      <c r="AL19" s="195">
        <v>166.59545319999998</v>
      </c>
      <c r="AM19" s="195">
        <v>15665.40243131118</v>
      </c>
      <c r="AN19" s="195">
        <v>1626.1648590764103</v>
      </c>
      <c r="AO19" s="195">
        <v>43.547623649999998</v>
      </c>
      <c r="AP19" s="195">
        <v>18.761782609999994</v>
      </c>
      <c r="AQ19" s="195">
        <v>141.37613825999992</v>
      </c>
      <c r="AR19" s="195">
        <v>3.9992565700012821</v>
      </c>
      <c r="AS19" s="195">
        <v>819.68200000000002</v>
      </c>
      <c r="AT19" s="195">
        <v>304.18273808999999</v>
      </c>
      <c r="AU19" s="195">
        <v>1885.9977550200001</v>
      </c>
      <c r="AV19" s="195">
        <v>572.39976137999986</v>
      </c>
      <c r="AW19" s="195">
        <v>1063.0358000000001</v>
      </c>
      <c r="AX19" s="195">
        <v>895.86140021000176</v>
      </c>
      <c r="AY19" s="195">
        <v>37.478999999999999</v>
      </c>
      <c r="AZ19" s="195">
        <v>80.158839999999998</v>
      </c>
      <c r="BA19" s="195">
        <v>742.1785871800007</v>
      </c>
      <c r="BB19" s="195">
        <v>4.9564400000000006</v>
      </c>
      <c r="BC19" s="195">
        <v>1965.2177292100016</v>
      </c>
      <c r="BD19" s="195">
        <v>70.358220790000018</v>
      </c>
      <c r="BE19" s="195">
        <v>302.77981447000008</v>
      </c>
      <c r="BF19" s="195">
        <v>542.0008787999999</v>
      </c>
      <c r="BG19" s="195">
        <v>1787.2107100000001</v>
      </c>
      <c r="BH19" s="195">
        <v>280.50201594000015</v>
      </c>
      <c r="BI19" s="195">
        <v>790.98967999999991</v>
      </c>
      <c r="BJ19" s="195">
        <v>338.91843</v>
      </c>
    </row>
    <row r="20" spans="2:62" s="160" customFormat="1" x14ac:dyDescent="0.25">
      <c r="B20" s="196" t="s">
        <v>364</v>
      </c>
      <c r="C20" s="197">
        <v>177388.46742900703</v>
      </c>
      <c r="D20" s="197">
        <v>229903.88999999996</v>
      </c>
      <c r="E20" s="197">
        <v>308688.75765073008</v>
      </c>
      <c r="F20" s="197">
        <v>171340.72350746486</v>
      </c>
      <c r="G20" s="197">
        <v>89311.10482602015</v>
      </c>
      <c r="H20" s="197">
        <v>157382.23438800001</v>
      </c>
      <c r="I20" s="197">
        <v>111549.83745885998</v>
      </c>
      <c r="J20" s="197">
        <v>154751.18866030453</v>
      </c>
      <c r="K20" s="197">
        <v>105940.22569999199</v>
      </c>
      <c r="L20" s="197">
        <v>122329.19369825379</v>
      </c>
      <c r="M20" s="197">
        <v>265590.48605440994</v>
      </c>
      <c r="N20" s="197">
        <v>132385.65781040993</v>
      </c>
      <c r="O20" s="197">
        <v>160590.62357678905</v>
      </c>
      <c r="P20" s="197">
        <v>133651.47492318996</v>
      </c>
      <c r="Q20" s="197">
        <v>186446.83627429995</v>
      </c>
      <c r="R20" s="197">
        <v>176384.97999999998</v>
      </c>
      <c r="S20" s="197">
        <v>273265.66136169404</v>
      </c>
      <c r="T20" s="197">
        <v>136233.12581804395</v>
      </c>
      <c r="U20" s="197">
        <v>153079.55214842528</v>
      </c>
      <c r="V20" s="197">
        <v>122721.10647384003</v>
      </c>
      <c r="W20" s="197">
        <v>180768.87321057002</v>
      </c>
      <c r="X20" s="197">
        <v>151806.14766692003</v>
      </c>
      <c r="Y20" s="197">
        <v>150884.45592198902</v>
      </c>
      <c r="Z20" s="197">
        <v>86422.459126419999</v>
      </c>
      <c r="AA20" s="197">
        <v>92694.52189429196</v>
      </c>
      <c r="AB20" s="197">
        <v>145932.55364556148</v>
      </c>
      <c r="AC20" s="197">
        <v>39617.673267969985</v>
      </c>
      <c r="AD20" s="197">
        <v>412.88</v>
      </c>
      <c r="AE20" s="197">
        <v>3165.2959999999998</v>
      </c>
      <c r="AF20" s="197">
        <v>43557.778421578209</v>
      </c>
      <c r="AG20" s="197">
        <v>10564.714397553</v>
      </c>
      <c r="AH20" s="197">
        <v>5287.851186519998</v>
      </c>
      <c r="AI20" s="197">
        <v>88966.721379627896</v>
      </c>
      <c r="AJ20" s="197">
        <v>61104.551579760009</v>
      </c>
      <c r="AK20" s="197">
        <v>44562.879496394991</v>
      </c>
      <c r="AL20" s="197">
        <v>950.76570376000018</v>
      </c>
      <c r="AM20" s="197">
        <v>51147.909742886397</v>
      </c>
      <c r="AN20" s="197">
        <v>37933.323133380007</v>
      </c>
      <c r="AO20" s="197">
        <v>40063.579090443716</v>
      </c>
      <c r="AP20" s="197">
        <v>3999.3574783700001</v>
      </c>
      <c r="AQ20" s="197">
        <v>673.08724000000018</v>
      </c>
      <c r="AR20" s="197">
        <v>4338.8717606299997</v>
      </c>
      <c r="AS20" s="197">
        <v>2693.1469999999999</v>
      </c>
      <c r="AT20" s="197">
        <v>1371.65368769</v>
      </c>
      <c r="AU20" s="197">
        <v>2247.1808127800005</v>
      </c>
      <c r="AV20" s="197">
        <v>6749.9654792700003</v>
      </c>
      <c r="AW20" s="197">
        <v>9391.2167399999998</v>
      </c>
      <c r="AX20" s="197">
        <v>5637.8109669800006</v>
      </c>
      <c r="AY20" s="197">
        <v>3324.2530000000002</v>
      </c>
      <c r="AZ20" s="197">
        <v>3844.5891499999993</v>
      </c>
      <c r="BA20" s="197">
        <v>3069.7307319100014</v>
      </c>
      <c r="BB20" s="197">
        <v>10129.918880009998</v>
      </c>
      <c r="BC20" s="197">
        <v>5229.4251470400022</v>
      </c>
      <c r="BD20" s="197">
        <v>763.0777712700002</v>
      </c>
      <c r="BE20" s="197">
        <v>1623.9094637100002</v>
      </c>
      <c r="BF20" s="197">
        <v>1283.9082308999998</v>
      </c>
      <c r="BG20" s="197">
        <v>5955.3689299999996</v>
      </c>
      <c r="BH20" s="197">
        <v>14205.911315440004</v>
      </c>
      <c r="BI20" s="197">
        <v>10728.104899999998</v>
      </c>
      <c r="BJ20" s="197">
        <v>5557.5393099999992</v>
      </c>
    </row>
    <row r="21" spans="2:62" x14ac:dyDescent="0.2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row>
    <row r="22" spans="2:62" x14ac:dyDescent="0.25">
      <c r="B22" s="200" t="s">
        <v>365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row>
    <row r="23" spans="2:62" x14ac:dyDescent="0.25">
      <c r="B23" s="137" t="s">
        <v>235</v>
      </c>
      <c r="C23" s="202">
        <v>38557.901130459999</v>
      </c>
      <c r="D23" s="202">
        <v>48765.850000000006</v>
      </c>
      <c r="E23" s="202">
        <v>51527.586184028507</v>
      </c>
      <c r="F23" s="202">
        <v>58306.063981727988</v>
      </c>
      <c r="G23" s="202">
        <v>8228.3112687299999</v>
      </c>
      <c r="H23" s="202">
        <v>39172.611719415516</v>
      </c>
      <c r="I23" s="202">
        <v>26550.639503749997</v>
      </c>
      <c r="J23" s="202">
        <v>38629.010791484521</v>
      </c>
      <c r="K23" s="202">
        <v>30531.052685711511</v>
      </c>
      <c r="L23" s="202">
        <v>32603.2284</v>
      </c>
      <c r="M23" s="202">
        <v>79371.435175150022</v>
      </c>
      <c r="N23" s="202">
        <v>41969.194123400128</v>
      </c>
      <c r="O23" s="202">
        <v>57935.284959169934</v>
      </c>
      <c r="P23" s="202">
        <v>32605.369397559982</v>
      </c>
      <c r="Q23" s="202">
        <v>57884.875185540004</v>
      </c>
      <c r="R23" s="202">
        <v>12771.14</v>
      </c>
      <c r="S23" s="202">
        <v>80372.304555509021</v>
      </c>
      <c r="T23" s="202">
        <v>32932.082202020072</v>
      </c>
      <c r="U23" s="202">
        <v>40675.658957950051</v>
      </c>
      <c r="V23" s="202">
        <v>18702.15016981999</v>
      </c>
      <c r="W23" s="202">
        <v>48338.795062149962</v>
      </c>
      <c r="X23" s="202">
        <v>52800.78218703001</v>
      </c>
      <c r="Y23" s="202">
        <v>31681.050128244002</v>
      </c>
      <c r="Z23" s="202">
        <v>25326.972014259976</v>
      </c>
      <c r="AA23" s="202">
        <v>27515.560237110007</v>
      </c>
      <c r="AB23" s="202">
        <v>56358.511238187421</v>
      </c>
      <c r="AC23" s="202">
        <v>11488.373503899988</v>
      </c>
      <c r="AD23" s="202">
        <v>216.21799999999999</v>
      </c>
      <c r="AE23" s="202">
        <v>439.11500000000001</v>
      </c>
      <c r="AF23" s="202">
        <v>12633.287052582189</v>
      </c>
      <c r="AG23" s="202">
        <v>2850.0802806865004</v>
      </c>
      <c r="AH23" s="202">
        <v>839.02712790000089</v>
      </c>
      <c r="AI23" s="202">
        <v>31964.306426236042</v>
      </c>
      <c r="AJ23" s="202">
        <v>15546.27604488</v>
      </c>
      <c r="AK23" s="202">
        <v>20398.572618845006</v>
      </c>
      <c r="AL23" s="202">
        <v>246.16583534999995</v>
      </c>
      <c r="AM23" s="202">
        <v>15303.216801103186</v>
      </c>
      <c r="AN23" s="202">
        <v>7673.10321303</v>
      </c>
      <c r="AO23" s="202">
        <v>6874.8875201100009</v>
      </c>
      <c r="AP23" s="202">
        <v>537.95954561999986</v>
      </c>
      <c r="AQ23" s="202">
        <v>200.00903661000001</v>
      </c>
      <c r="AR23" s="202">
        <v>2126.9879619199996</v>
      </c>
      <c r="AS23" s="202">
        <v>1026.4059999999999</v>
      </c>
      <c r="AT23" s="202">
        <v>465.144926</v>
      </c>
      <c r="AU23" s="202">
        <v>124.27386987</v>
      </c>
      <c r="AV23" s="202">
        <v>554.06391484000005</v>
      </c>
      <c r="AW23" s="202">
        <v>2556.7003187099995</v>
      </c>
      <c r="AX23" s="202">
        <v>958.37621000000001</v>
      </c>
      <c r="AY23" s="202">
        <v>88.686000000000007</v>
      </c>
      <c r="AZ23" s="202">
        <v>487.85504000000003</v>
      </c>
      <c r="BA23" s="202">
        <v>5.20857145</v>
      </c>
      <c r="BB23" s="202">
        <v>3666.0691933200014</v>
      </c>
      <c r="BC23" s="202">
        <v>1032.2922994999997</v>
      </c>
      <c r="BD23" s="202">
        <v>224.88490520000002</v>
      </c>
      <c r="BE23" s="202">
        <v>556.69954852000012</v>
      </c>
      <c r="BF23" s="202">
        <v>688.71434949999991</v>
      </c>
      <c r="BG23" s="202">
        <v>656.14149999999995</v>
      </c>
      <c r="BH23" s="202">
        <v>4183.263504759997</v>
      </c>
      <c r="BI23" s="202">
        <v>1899.7947099999999</v>
      </c>
      <c r="BJ23" s="202">
        <v>0.20893999999999999</v>
      </c>
    </row>
    <row r="24" spans="2:62" x14ac:dyDescent="0.25">
      <c r="B24" s="137" t="s">
        <v>236</v>
      </c>
      <c r="C24" s="195">
        <v>29943.50689678</v>
      </c>
      <c r="D24" s="195">
        <v>20483.27</v>
      </c>
      <c r="E24" s="195">
        <v>47179.678821536952</v>
      </c>
      <c r="F24" s="195">
        <v>20967.771388749992</v>
      </c>
      <c r="G24" s="195">
        <v>6286.0124282400002</v>
      </c>
      <c r="H24" s="195">
        <v>15066.438964261011</v>
      </c>
      <c r="I24" s="195">
        <v>1564.1667073599999</v>
      </c>
      <c r="J24" s="195">
        <v>37359.140778309957</v>
      </c>
      <c r="K24" s="195">
        <v>24751.083388300001</v>
      </c>
      <c r="L24" s="195">
        <v>27476.7955</v>
      </c>
      <c r="M24" s="195">
        <v>40406.600641930032</v>
      </c>
      <c r="N24" s="195">
        <v>15715.101162890005</v>
      </c>
      <c r="O24" s="195">
        <v>29264.034955519994</v>
      </c>
      <c r="P24" s="195">
        <v>10295.88103097</v>
      </c>
      <c r="Q24" s="195">
        <v>31964.24514707</v>
      </c>
      <c r="R24" s="195">
        <v>8864.77</v>
      </c>
      <c r="S24" s="195">
        <v>54946.05350148998</v>
      </c>
      <c r="T24" s="195">
        <v>20232.432691579983</v>
      </c>
      <c r="U24" s="195">
        <v>42532.107326205871</v>
      </c>
      <c r="V24" s="195">
        <v>20382.517652260005</v>
      </c>
      <c r="W24" s="195">
        <v>22203.869299590024</v>
      </c>
      <c r="X24" s="195">
        <v>19011.730658520017</v>
      </c>
      <c r="Y24" s="195">
        <v>22607.027210350017</v>
      </c>
      <c r="Z24" s="195">
        <v>16936.647190889998</v>
      </c>
      <c r="AA24" s="195">
        <v>16663.311130496004</v>
      </c>
      <c r="AB24" s="195">
        <v>23892.902009419999</v>
      </c>
      <c r="AC24" s="195">
        <v>8332.4460015100103</v>
      </c>
      <c r="AD24" s="195">
        <v>109.521</v>
      </c>
      <c r="AE24" s="195">
        <v>1407.67</v>
      </c>
      <c r="AF24" s="195">
        <v>9405.010225379996</v>
      </c>
      <c r="AG24" s="195">
        <v>908.6668340299999</v>
      </c>
      <c r="AH24" s="195">
        <v>495.93789532999966</v>
      </c>
      <c r="AI24" s="195">
        <v>16878.808502179982</v>
      </c>
      <c r="AJ24" s="195">
        <v>11256.96530829</v>
      </c>
      <c r="AK24" s="195">
        <v>11498.994746549992</v>
      </c>
      <c r="AL24" s="195">
        <v>306.39771806999994</v>
      </c>
      <c r="AM24" s="195">
        <v>15798.175648049992</v>
      </c>
      <c r="AN24" s="195">
        <v>1310.7233185999999</v>
      </c>
      <c r="AO24" s="195">
        <v>6588.8524167900014</v>
      </c>
      <c r="AP24" s="195">
        <v>390.09385045000005</v>
      </c>
      <c r="AQ24" s="195">
        <v>155.10227081999997</v>
      </c>
      <c r="AR24" s="195">
        <v>801.04665575999979</v>
      </c>
      <c r="AS24" s="195">
        <v>533.375</v>
      </c>
      <c r="AT24" s="195">
        <v>188.98646287</v>
      </c>
      <c r="AU24" s="195">
        <v>0</v>
      </c>
      <c r="AV24" s="195">
        <v>665.47093679</v>
      </c>
      <c r="AW24" s="195">
        <v>0</v>
      </c>
      <c r="AX24" s="195">
        <v>211.72172</v>
      </c>
      <c r="AY24" s="195">
        <v>303.57499999999999</v>
      </c>
      <c r="AZ24" s="195">
        <v>0</v>
      </c>
      <c r="BA24" s="195">
        <v>1246.6178541700001</v>
      </c>
      <c r="BB24" s="195">
        <v>1827.0914754100002</v>
      </c>
      <c r="BC24" s="195">
        <v>280.20744531999998</v>
      </c>
      <c r="BD24" s="195">
        <v>356.11343238000001</v>
      </c>
      <c r="BE24" s="195">
        <v>277.59794578999993</v>
      </c>
      <c r="BF24" s="195">
        <v>0</v>
      </c>
      <c r="BG24" s="195">
        <v>497.11092999999994</v>
      </c>
      <c r="BH24" s="195">
        <v>4960.4501872300007</v>
      </c>
      <c r="BI24" s="195">
        <v>454.12180000000001</v>
      </c>
      <c r="BJ24" s="195">
        <v>52.247849999999993</v>
      </c>
    </row>
    <row r="25" spans="2:62" x14ac:dyDescent="0.25">
      <c r="B25" s="137" t="s">
        <v>237</v>
      </c>
      <c r="C25" s="195">
        <v>4856.5632330899998</v>
      </c>
      <c r="D25" s="195">
        <v>1085.8800000000001</v>
      </c>
      <c r="E25" s="195">
        <v>10618.294394199997</v>
      </c>
      <c r="F25" s="195">
        <v>9878.0950523834999</v>
      </c>
      <c r="G25" s="195">
        <v>6461.356777992798</v>
      </c>
      <c r="H25" s="195">
        <v>8562.2450974640033</v>
      </c>
      <c r="I25" s="195">
        <v>1633.12740199</v>
      </c>
      <c r="J25" s="195">
        <v>4516.0567545200001</v>
      </c>
      <c r="K25" s="195">
        <v>1024.648641</v>
      </c>
      <c r="L25" s="195">
        <v>1364.5141000000001</v>
      </c>
      <c r="M25" s="195">
        <v>90.034506039999997</v>
      </c>
      <c r="N25" s="195">
        <v>1574.4950196499999</v>
      </c>
      <c r="O25" s="195">
        <v>1705.94923679</v>
      </c>
      <c r="P25" s="195">
        <v>3645.7075685099999</v>
      </c>
      <c r="Q25" s="195">
        <v>4068.7617493000002</v>
      </c>
      <c r="R25" s="195">
        <v>100.73</v>
      </c>
      <c r="S25" s="195">
        <v>6056.5697708099997</v>
      </c>
      <c r="T25" s="195">
        <v>1026.80748606</v>
      </c>
      <c r="U25" s="195">
        <v>257.59251218999998</v>
      </c>
      <c r="V25" s="195">
        <v>1316.63705514</v>
      </c>
      <c r="W25" s="195">
        <v>2472.3103667800001</v>
      </c>
      <c r="X25" s="195">
        <v>2636.4377636099998</v>
      </c>
      <c r="Y25" s="195">
        <v>1405.4808572799998</v>
      </c>
      <c r="Z25" s="195">
        <v>362.91905758000001</v>
      </c>
      <c r="AA25" s="195">
        <v>304.33193237000006</v>
      </c>
      <c r="AB25" s="195">
        <v>2020.2235457560007</v>
      </c>
      <c r="AC25" s="195">
        <v>1.1692605599999999</v>
      </c>
      <c r="AD25" s="195">
        <v>0</v>
      </c>
      <c r="AE25" s="195">
        <v>0</v>
      </c>
      <c r="AF25" s="195">
        <v>0</v>
      </c>
      <c r="AG25" s="195">
        <v>0</v>
      </c>
      <c r="AH25" s="195">
        <v>0</v>
      </c>
      <c r="AI25" s="195">
        <v>0</v>
      </c>
      <c r="AJ25" s="195">
        <v>0</v>
      </c>
      <c r="AK25" s="195">
        <v>0</v>
      </c>
      <c r="AL25" s="195">
        <v>0</v>
      </c>
      <c r="AM25" s="195">
        <v>0</v>
      </c>
      <c r="AN25" s="195">
        <v>0</v>
      </c>
      <c r="AO25" s="195">
        <v>0</v>
      </c>
      <c r="AP25" s="195">
        <v>0</v>
      </c>
      <c r="AQ25" s="195">
        <v>0</v>
      </c>
      <c r="AR25" s="195">
        <v>0</v>
      </c>
      <c r="AS25" s="195">
        <v>0</v>
      </c>
      <c r="AT25" s="195">
        <v>0</v>
      </c>
      <c r="AU25" s="195">
        <v>0</v>
      </c>
      <c r="AV25" s="195">
        <v>0</v>
      </c>
      <c r="AW25" s="195">
        <v>0</v>
      </c>
      <c r="AX25" s="195">
        <v>0</v>
      </c>
      <c r="AY25" s="195">
        <v>0</v>
      </c>
      <c r="AZ25" s="195">
        <v>0</v>
      </c>
      <c r="BA25" s="195">
        <v>0</v>
      </c>
      <c r="BB25" s="195">
        <v>0</v>
      </c>
      <c r="BC25" s="195">
        <v>0</v>
      </c>
      <c r="BD25" s="195">
        <v>0</v>
      </c>
      <c r="BE25" s="195">
        <v>0</v>
      </c>
      <c r="BF25" s="195">
        <v>0</v>
      </c>
      <c r="BG25" s="195">
        <v>0</v>
      </c>
      <c r="BH25" s="195">
        <v>0</v>
      </c>
      <c r="BI25" s="195">
        <v>0</v>
      </c>
      <c r="BJ25" s="195">
        <v>0</v>
      </c>
    </row>
    <row r="26" spans="2:62" x14ac:dyDescent="0.25">
      <c r="B26" s="137" t="s">
        <v>238</v>
      </c>
      <c r="C26" s="195">
        <v>33419.878531419999</v>
      </c>
      <c r="D26" s="195">
        <v>39848.949999999997</v>
      </c>
      <c r="E26" s="195">
        <v>86784.540528720012</v>
      </c>
      <c r="F26" s="195">
        <v>50956.340298444004</v>
      </c>
      <c r="G26" s="195">
        <v>28488.016267749997</v>
      </c>
      <c r="H26" s="195">
        <v>61459.199741148987</v>
      </c>
      <c r="I26" s="195">
        <v>39728.301506600001</v>
      </c>
      <c r="J26" s="195">
        <v>24106.18845835</v>
      </c>
      <c r="K26" s="195">
        <v>20285.736803350501</v>
      </c>
      <c r="L26" s="195">
        <v>20024.057199999999</v>
      </c>
      <c r="M26" s="195">
        <v>49428.42497773956</v>
      </c>
      <c r="N26" s="195">
        <v>23506.444774769996</v>
      </c>
      <c r="O26" s="195">
        <v>41640.365778010018</v>
      </c>
      <c r="P26" s="195">
        <v>27765.363344630005</v>
      </c>
      <c r="Q26" s="195">
        <v>49642.719775930003</v>
      </c>
      <c r="R26" s="195">
        <v>105523.04000000001</v>
      </c>
      <c r="S26" s="195">
        <v>62488.985406506516</v>
      </c>
      <c r="T26" s="195">
        <v>19723.670730400001</v>
      </c>
      <c r="U26" s="195">
        <v>16307.556430431996</v>
      </c>
      <c r="V26" s="195">
        <v>23794.893681209993</v>
      </c>
      <c r="W26" s="195">
        <v>32987.233822089962</v>
      </c>
      <c r="X26" s="195">
        <v>35304.498711110034</v>
      </c>
      <c r="Y26" s="195">
        <v>41345.078240070012</v>
      </c>
      <c r="Z26" s="195">
        <v>18462.567697499995</v>
      </c>
      <c r="AA26" s="195">
        <v>17570.166871306006</v>
      </c>
      <c r="AB26" s="195">
        <v>30936.839779675996</v>
      </c>
      <c r="AC26" s="195">
        <v>22.39591978</v>
      </c>
      <c r="AD26" s="195">
        <v>0</v>
      </c>
      <c r="AE26" s="195">
        <v>0</v>
      </c>
      <c r="AF26" s="195">
        <v>1189.95333706</v>
      </c>
      <c r="AG26" s="195">
        <v>2788.1956667599989</v>
      </c>
      <c r="AH26" s="195">
        <v>0</v>
      </c>
      <c r="AI26" s="195">
        <v>812.60295400499979</v>
      </c>
      <c r="AJ26" s="195">
        <v>481.09089601000005</v>
      </c>
      <c r="AK26" s="195">
        <v>623.70372364000025</v>
      </c>
      <c r="AL26" s="195">
        <v>106.03787223999998</v>
      </c>
      <c r="AM26" s="195">
        <v>81.82999547</v>
      </c>
      <c r="AN26" s="195">
        <v>9022.7304723510006</v>
      </c>
      <c r="AO26" s="195">
        <v>2020.5702063599999</v>
      </c>
      <c r="AP26" s="195">
        <v>393.12193497999999</v>
      </c>
      <c r="AQ26" s="195">
        <v>0</v>
      </c>
      <c r="AR26" s="195">
        <v>80.373218670000014</v>
      </c>
      <c r="AS26" s="195">
        <v>0</v>
      </c>
      <c r="AT26" s="195">
        <v>0</v>
      </c>
      <c r="AU26" s="195">
        <v>147.82358371999999</v>
      </c>
      <c r="AV26" s="195">
        <v>1097.40651153</v>
      </c>
      <c r="AW26" s="195">
        <v>1296.4001899999998</v>
      </c>
      <c r="AX26" s="195">
        <v>376.71792999999997</v>
      </c>
      <c r="AY26" s="195">
        <v>112.69799999999999</v>
      </c>
      <c r="AZ26" s="195">
        <v>181.41201000000001</v>
      </c>
      <c r="BA26" s="195">
        <v>0</v>
      </c>
      <c r="BB26" s="195">
        <v>539.0377011700001</v>
      </c>
      <c r="BC26" s="195">
        <v>950.30970714999989</v>
      </c>
      <c r="BD26" s="195">
        <v>42.944875930000002</v>
      </c>
      <c r="BE26" s="195">
        <v>2</v>
      </c>
      <c r="BF26" s="195">
        <v>149.59531129999999</v>
      </c>
      <c r="BG26" s="195">
        <v>186.00754999999998</v>
      </c>
      <c r="BH26" s="195">
        <v>91.634198039999987</v>
      </c>
      <c r="BI26" s="195">
        <v>1201.82953</v>
      </c>
      <c r="BJ26" s="195">
        <v>0</v>
      </c>
    </row>
    <row r="27" spans="2:62" x14ac:dyDescent="0.25">
      <c r="B27" s="137" t="s">
        <v>366</v>
      </c>
      <c r="C27" s="195">
        <v>8008.8701260600001</v>
      </c>
      <c r="D27" s="195">
        <v>20158.22</v>
      </c>
      <c r="E27" s="195">
        <v>19888.348732430008</v>
      </c>
      <c r="F27" s="195">
        <v>1997.8040536300002</v>
      </c>
      <c r="G27" s="195">
        <v>9076.0350981500233</v>
      </c>
      <c r="H27" s="195">
        <v>3932.5186187699969</v>
      </c>
      <c r="I27" s="195">
        <v>2196.18766151</v>
      </c>
      <c r="J27" s="195">
        <v>23139.260695150027</v>
      </c>
      <c r="K27" s="195">
        <v>3339.4073373600004</v>
      </c>
      <c r="L27" s="195">
        <v>5229.9570000000003</v>
      </c>
      <c r="M27" s="195">
        <v>45319.288900990228</v>
      </c>
      <c r="N27" s="195">
        <v>6544.1136398000062</v>
      </c>
      <c r="O27" s="195">
        <v>5307.3627489000028</v>
      </c>
      <c r="P27" s="195">
        <v>5969.5010772999995</v>
      </c>
      <c r="Q27" s="195">
        <v>8223.26322024</v>
      </c>
      <c r="R27" s="195">
        <v>7718.8899999999994</v>
      </c>
      <c r="S27" s="195">
        <v>23976.693034920056</v>
      </c>
      <c r="T27" s="195">
        <v>9109.0462528900007</v>
      </c>
      <c r="U27" s="195">
        <v>8061.0214635100092</v>
      </c>
      <c r="V27" s="195">
        <v>15229.505805879957</v>
      </c>
      <c r="W27" s="195">
        <v>13327.737777909993</v>
      </c>
      <c r="X27" s="195">
        <v>11616.640455779989</v>
      </c>
      <c r="Y27" s="195">
        <v>9245.5168386400019</v>
      </c>
      <c r="Z27" s="195">
        <v>4156.6191369900007</v>
      </c>
      <c r="AA27" s="195">
        <v>5140.6647841000004</v>
      </c>
      <c r="AB27" s="195">
        <v>6161.096139820007</v>
      </c>
      <c r="AC27" s="195">
        <v>4785.8901645400038</v>
      </c>
      <c r="AD27" s="195">
        <v>36.692999999999998</v>
      </c>
      <c r="AE27" s="195">
        <v>90.7</v>
      </c>
      <c r="AF27" s="195">
        <v>6206.7766403660089</v>
      </c>
      <c r="AG27" s="195">
        <v>1426.7738225450021</v>
      </c>
      <c r="AH27" s="195">
        <v>914.34211319999963</v>
      </c>
      <c r="AI27" s="195">
        <v>11457.029772279953</v>
      </c>
      <c r="AJ27" s="195">
        <v>9536.4307998999993</v>
      </c>
      <c r="AK27" s="195">
        <v>2143.9653970500017</v>
      </c>
      <c r="AL27" s="195">
        <v>176.82123441000002</v>
      </c>
      <c r="AM27" s="195">
        <v>4445.7987330662036</v>
      </c>
      <c r="AN27" s="195">
        <v>2261.2867537699999</v>
      </c>
      <c r="AO27" s="195">
        <v>4672.9224062999974</v>
      </c>
      <c r="AP27" s="195">
        <v>485.15382025999958</v>
      </c>
      <c r="AQ27" s="195">
        <v>0</v>
      </c>
      <c r="AR27" s="195">
        <v>139.80582428</v>
      </c>
      <c r="AS27" s="195">
        <v>328.39100000000002</v>
      </c>
      <c r="AT27" s="195">
        <v>100.80804492</v>
      </c>
      <c r="AU27" s="195">
        <v>17.984323570000001</v>
      </c>
      <c r="AV27" s="195">
        <v>556.55821965000007</v>
      </c>
      <c r="AW27" s="195">
        <v>892.01532999999995</v>
      </c>
      <c r="AX27" s="195">
        <v>918.01437999999996</v>
      </c>
      <c r="AY27" s="195">
        <v>532.678</v>
      </c>
      <c r="AZ27" s="195">
        <v>197.55596</v>
      </c>
      <c r="BA27" s="195">
        <v>32.99190651</v>
      </c>
      <c r="BB27" s="195">
        <v>800.24857202999999</v>
      </c>
      <c r="BC27" s="195">
        <v>693.82986666000022</v>
      </c>
      <c r="BD27" s="195">
        <v>37.097252740000002</v>
      </c>
      <c r="BE27" s="195">
        <v>161.78638712</v>
      </c>
      <c r="BF27" s="195">
        <v>0</v>
      </c>
      <c r="BG27" s="195">
        <v>1180.3081299999999</v>
      </c>
      <c r="BH27" s="195">
        <v>1388.7926535899999</v>
      </c>
      <c r="BI27" s="195">
        <v>2599.6687400000001</v>
      </c>
      <c r="BJ27" s="195">
        <v>676.07419999999991</v>
      </c>
    </row>
    <row r="28" spans="2:62" x14ac:dyDescent="0.25">
      <c r="B28" s="137" t="s">
        <v>240</v>
      </c>
      <c r="C28" s="195">
        <v>9048.5771059500003</v>
      </c>
      <c r="D28" s="195">
        <v>16543.29</v>
      </c>
      <c r="E28" s="195">
        <v>29892.939014439962</v>
      </c>
      <c r="F28" s="195">
        <v>7453.9578829600032</v>
      </c>
      <c r="G28" s="195">
        <v>7623.4323256999978</v>
      </c>
      <c r="H28" s="195">
        <v>6728.3879549399999</v>
      </c>
      <c r="I28" s="195">
        <v>5624.2917087099995</v>
      </c>
      <c r="J28" s="195">
        <v>4327.8825404600002</v>
      </c>
      <c r="K28" s="195">
        <v>5167.8982513399988</v>
      </c>
      <c r="L28" s="195">
        <v>1329.3461</v>
      </c>
      <c r="M28" s="195">
        <v>20671.225914179999</v>
      </c>
      <c r="N28" s="195">
        <v>6276.691218269998</v>
      </c>
      <c r="O28" s="195">
        <v>1326.0616319500002</v>
      </c>
      <c r="P28" s="195">
        <v>6254.7501185299998</v>
      </c>
      <c r="Q28" s="195">
        <v>6362.14129151</v>
      </c>
      <c r="R28" s="195">
        <v>1760.91</v>
      </c>
      <c r="S28" s="195">
        <v>10058.1479626</v>
      </c>
      <c r="T28" s="195">
        <v>4884.5104553099991</v>
      </c>
      <c r="U28" s="195">
        <v>13630.391718610002</v>
      </c>
      <c r="V28" s="195">
        <v>4698.4036570799981</v>
      </c>
      <c r="W28" s="195">
        <v>5634.1757875499998</v>
      </c>
      <c r="X28" s="195">
        <v>3036.6009031799999</v>
      </c>
      <c r="Y28" s="195">
        <v>11315.619687199995</v>
      </c>
      <c r="Z28" s="195">
        <v>6775.5391902400006</v>
      </c>
      <c r="AA28" s="195">
        <v>8511.8436629500029</v>
      </c>
      <c r="AB28" s="195">
        <v>6605.4450480900005</v>
      </c>
      <c r="AC28" s="195">
        <v>835.49537923999981</v>
      </c>
      <c r="AD28" s="195">
        <v>0</v>
      </c>
      <c r="AE28" s="195">
        <v>200</v>
      </c>
      <c r="AF28" s="195">
        <v>2685.5649887299996</v>
      </c>
      <c r="AG28" s="195">
        <v>471.27859470999999</v>
      </c>
      <c r="AH28" s="195">
        <v>65.438277429999999</v>
      </c>
      <c r="AI28" s="195">
        <v>5589.8842577300002</v>
      </c>
      <c r="AJ28" s="195">
        <v>2055.2678315000003</v>
      </c>
      <c r="AK28" s="195">
        <v>800.27500631999999</v>
      </c>
      <c r="AL28" s="195">
        <v>0</v>
      </c>
      <c r="AM28" s="195">
        <v>930.06074030000013</v>
      </c>
      <c r="AN28" s="195">
        <v>1651.35539877</v>
      </c>
      <c r="AO28" s="195">
        <v>3562.5484956599994</v>
      </c>
      <c r="AP28" s="195">
        <v>93.224872700000006</v>
      </c>
      <c r="AQ28" s="195">
        <v>0</v>
      </c>
      <c r="AR28" s="195">
        <v>347.81347573999994</v>
      </c>
      <c r="AS28" s="195">
        <v>39.445999999999998</v>
      </c>
      <c r="AT28" s="195">
        <v>101.65119481999999</v>
      </c>
      <c r="AU28" s="195">
        <v>1765.8778765800002</v>
      </c>
      <c r="AV28" s="195">
        <v>650.00301048000028</v>
      </c>
      <c r="AW28" s="195">
        <v>967.59719000000007</v>
      </c>
      <c r="AX28" s="195">
        <v>708.91143999999997</v>
      </c>
      <c r="AY28" s="195">
        <v>276.69200000000001</v>
      </c>
      <c r="AZ28" s="195">
        <v>443.22591000000006</v>
      </c>
      <c r="BA28" s="195">
        <v>176.83571982999999</v>
      </c>
      <c r="BB28" s="195">
        <v>843.65200399000014</v>
      </c>
      <c r="BC28" s="195">
        <v>213.70753524</v>
      </c>
      <c r="BD28" s="195">
        <v>1.2</v>
      </c>
      <c r="BE28" s="195">
        <v>128.76518322000001</v>
      </c>
      <c r="BF28" s="195">
        <v>411.5305108</v>
      </c>
      <c r="BG28" s="195">
        <v>319.75038000000001</v>
      </c>
      <c r="BH28" s="195">
        <v>1282.45376801</v>
      </c>
      <c r="BI28" s="195">
        <v>1379.4750699999997</v>
      </c>
      <c r="BJ28" s="195">
        <v>341.16414999999995</v>
      </c>
    </row>
    <row r="29" spans="2:62" x14ac:dyDescent="0.25">
      <c r="B29" s="137" t="s">
        <v>241</v>
      </c>
      <c r="C29" s="195">
        <v>4035.2044943800001</v>
      </c>
      <c r="D29" s="195">
        <v>4499.26</v>
      </c>
      <c r="E29" s="195">
        <v>6990.3377078299982</v>
      </c>
      <c r="F29" s="195">
        <v>1725.5505793299999</v>
      </c>
      <c r="G29" s="195">
        <v>0</v>
      </c>
      <c r="H29" s="195">
        <v>1237.84538767</v>
      </c>
      <c r="I29" s="195">
        <v>32.691559399999996</v>
      </c>
      <c r="J29" s="195">
        <v>770.56483949000005</v>
      </c>
      <c r="K29" s="195">
        <v>1805.3734536200004</v>
      </c>
      <c r="L29" s="195">
        <v>1533.9242000000002</v>
      </c>
      <c r="M29" s="195">
        <v>1875.7075694599996</v>
      </c>
      <c r="N29" s="195">
        <v>1128.8409283600001</v>
      </c>
      <c r="O29" s="195">
        <v>2515.3700600400002</v>
      </c>
      <c r="P29" s="195">
        <v>2044.5374938099997</v>
      </c>
      <c r="Q29" s="195">
        <v>3811.91041111</v>
      </c>
      <c r="R29" s="195">
        <v>1165.77</v>
      </c>
      <c r="S29" s="195">
        <v>4718.8040024199972</v>
      </c>
      <c r="T29" s="195">
        <v>3864.2252852900006</v>
      </c>
      <c r="U29" s="195">
        <v>3292.1765191099998</v>
      </c>
      <c r="V29" s="195">
        <v>2040.02617336</v>
      </c>
      <c r="W29" s="195">
        <v>1398.5756605500001</v>
      </c>
      <c r="X29" s="195">
        <v>2037.5416110700003</v>
      </c>
      <c r="Y29" s="195">
        <v>2777.1668574799996</v>
      </c>
      <c r="Z29" s="195">
        <v>2214.5324809200001</v>
      </c>
      <c r="AA29" s="195">
        <v>2361.2257279199994</v>
      </c>
      <c r="AB29" s="195">
        <v>1686.7336518499999</v>
      </c>
      <c r="AC29" s="195">
        <v>1787.1962813199996</v>
      </c>
      <c r="AD29" s="195">
        <v>7.47</v>
      </c>
      <c r="AE29" s="195">
        <v>0</v>
      </c>
      <c r="AF29" s="195">
        <v>1160.8195001900001</v>
      </c>
      <c r="AG29" s="195">
        <v>216.38834982999998</v>
      </c>
      <c r="AH29" s="195">
        <v>20</v>
      </c>
      <c r="AI29" s="195">
        <v>2029.4930130300002</v>
      </c>
      <c r="AJ29" s="195">
        <v>1074.5121397199998</v>
      </c>
      <c r="AK29" s="195">
        <v>1076.7333052899999</v>
      </c>
      <c r="AL29" s="195">
        <v>0</v>
      </c>
      <c r="AM29" s="195">
        <v>1684.2383044524997</v>
      </c>
      <c r="AN29" s="195">
        <v>551.96139689999995</v>
      </c>
      <c r="AO29" s="195">
        <v>1519.5634674099997</v>
      </c>
      <c r="AP29" s="195">
        <v>275.6079848</v>
      </c>
      <c r="AQ29" s="195">
        <v>0</v>
      </c>
      <c r="AR29" s="195">
        <v>15.055712849999999</v>
      </c>
      <c r="AS29" s="195">
        <v>6.3929999999999998</v>
      </c>
      <c r="AT29" s="195">
        <v>181.53482926000001</v>
      </c>
      <c r="AU29" s="195">
        <v>26.189848300000001</v>
      </c>
      <c r="AV29" s="195">
        <v>225.42987312</v>
      </c>
      <c r="AW29" s="195">
        <v>422.25049000000001</v>
      </c>
      <c r="AX29" s="195">
        <v>364.60982999999993</v>
      </c>
      <c r="AY29" s="195">
        <v>190.37899999999999</v>
      </c>
      <c r="AZ29" s="195">
        <v>215.37379999999999</v>
      </c>
      <c r="BA29" s="195">
        <v>0</v>
      </c>
      <c r="BB29" s="195">
        <v>212.14609779</v>
      </c>
      <c r="BC29" s="195">
        <v>4.9841221700000009</v>
      </c>
      <c r="BD29" s="195">
        <v>0</v>
      </c>
      <c r="BE29" s="195">
        <v>124.50967478999999</v>
      </c>
      <c r="BF29" s="195">
        <v>0</v>
      </c>
      <c r="BG29" s="195">
        <v>399.44247000000001</v>
      </c>
      <c r="BH29" s="195">
        <v>435.05389758000007</v>
      </c>
      <c r="BI29" s="195">
        <v>564.60829000000001</v>
      </c>
      <c r="BJ29" s="195">
        <v>447.16462000000001</v>
      </c>
    </row>
    <row r="30" spans="2:62" x14ac:dyDescent="0.25">
      <c r="B30" s="137" t="s">
        <v>242</v>
      </c>
      <c r="C30" s="195">
        <v>2890.7624833700002</v>
      </c>
      <c r="D30" s="195">
        <v>5294.1100000000006</v>
      </c>
      <c r="E30" s="195">
        <v>8598.7173732999927</v>
      </c>
      <c r="F30" s="195">
        <v>2829.8183301699992</v>
      </c>
      <c r="G30" s="195">
        <v>4673.2501214978329</v>
      </c>
      <c r="H30" s="195">
        <v>6687.036107657008</v>
      </c>
      <c r="I30" s="195">
        <v>2779.1657448000001</v>
      </c>
      <c r="J30" s="195">
        <v>3197.3600028300007</v>
      </c>
      <c r="K30" s="195">
        <v>5149.0170080300068</v>
      </c>
      <c r="L30" s="195">
        <v>5266.5895</v>
      </c>
      <c r="M30" s="195">
        <v>7837.454309380003</v>
      </c>
      <c r="N30" s="195">
        <v>7026.3866880100013</v>
      </c>
      <c r="O30" s="195">
        <v>4346.5755639799972</v>
      </c>
      <c r="P30" s="195">
        <v>2088.8294561200014</v>
      </c>
      <c r="Q30" s="195">
        <v>6851.3071369899999</v>
      </c>
      <c r="R30" s="195">
        <v>2871.97</v>
      </c>
      <c r="S30" s="195">
        <v>11206.962338060011</v>
      </c>
      <c r="T30" s="195">
        <v>5338.2911256300013</v>
      </c>
      <c r="U30" s="195">
        <v>6766.6135357249905</v>
      </c>
      <c r="V30" s="195">
        <v>4291.4100049800054</v>
      </c>
      <c r="W30" s="195">
        <v>6226.2103625800046</v>
      </c>
      <c r="X30" s="195">
        <v>5531.5584906699924</v>
      </c>
      <c r="Y30" s="195">
        <v>4630.3588793699955</v>
      </c>
      <c r="Z30" s="195">
        <v>2636.5264523399974</v>
      </c>
      <c r="AA30" s="195">
        <v>2414.6250390799996</v>
      </c>
      <c r="AB30" s="195">
        <v>6035.6453743699985</v>
      </c>
      <c r="AC30" s="195">
        <v>1820.5269969600004</v>
      </c>
      <c r="AD30" s="195">
        <v>33.052999999999997</v>
      </c>
      <c r="AE30" s="195">
        <v>116.661</v>
      </c>
      <c r="AF30" s="195">
        <v>3503.6573418700004</v>
      </c>
      <c r="AG30" s="195">
        <v>524.29555205150018</v>
      </c>
      <c r="AH30" s="195">
        <v>379.17148612000005</v>
      </c>
      <c r="AI30" s="195">
        <v>3510.9858136469984</v>
      </c>
      <c r="AJ30" s="195">
        <v>4053.2027136800007</v>
      </c>
      <c r="AK30" s="195">
        <v>2173.3857361899991</v>
      </c>
      <c r="AL30" s="195">
        <v>47.245642760000003</v>
      </c>
      <c r="AM30" s="195">
        <v>2013.4167635930019</v>
      </c>
      <c r="AN30" s="195">
        <v>1462.88619429</v>
      </c>
      <c r="AO30" s="195">
        <v>1466.8329229107976</v>
      </c>
      <c r="AP30" s="195">
        <v>243.02307921000002</v>
      </c>
      <c r="AQ30" s="195">
        <v>6.7104594800000008</v>
      </c>
      <c r="AR30" s="195">
        <v>52.156440889999999</v>
      </c>
      <c r="AS30" s="195">
        <v>169.46700000000001</v>
      </c>
      <c r="AT30" s="195">
        <v>55.444919949999999</v>
      </c>
      <c r="AU30" s="195">
        <v>122.27626777000006</v>
      </c>
      <c r="AV30" s="195">
        <v>225.59115467000001</v>
      </c>
      <c r="AW30" s="195">
        <v>896.41120999999998</v>
      </c>
      <c r="AX30" s="195">
        <v>59.806019999999997</v>
      </c>
      <c r="AY30" s="195">
        <v>169.547</v>
      </c>
      <c r="AZ30" s="195">
        <v>126.72396999999999</v>
      </c>
      <c r="BA30" s="195">
        <v>0.46955355999999998</v>
      </c>
      <c r="BB30" s="195">
        <v>921.87454935000062</v>
      </c>
      <c r="BC30" s="195">
        <v>338.86962426999992</v>
      </c>
      <c r="BD30" s="195">
        <v>1.7183122100000001</v>
      </c>
      <c r="BE30" s="195">
        <v>139.21396827999996</v>
      </c>
      <c r="BF30" s="195">
        <v>2.2693361999999997</v>
      </c>
      <c r="BG30" s="195">
        <v>72.306509999999989</v>
      </c>
      <c r="BH30" s="195">
        <v>447.60880104999973</v>
      </c>
      <c r="BI30" s="195">
        <v>171.17997</v>
      </c>
      <c r="BJ30" s="195">
        <v>255.19569999999999</v>
      </c>
    </row>
    <row r="31" spans="2:62" x14ac:dyDescent="0.25">
      <c r="B31" s="137" t="s">
        <v>243</v>
      </c>
      <c r="C31" s="195">
        <v>11058.243999999999</v>
      </c>
      <c r="D31" s="195">
        <v>16377.93</v>
      </c>
      <c r="E31" s="195">
        <v>28633.423843870005</v>
      </c>
      <c r="F31" s="195">
        <v>11257.520122189942</v>
      </c>
      <c r="G31" s="195">
        <v>5313.8070618500005</v>
      </c>
      <c r="H31" s="195">
        <v>8202.8479940100005</v>
      </c>
      <c r="I31" s="195">
        <v>6767.2174790600047</v>
      </c>
      <c r="J31" s="195">
        <v>8697.5381749099979</v>
      </c>
      <c r="K31" s="195">
        <v>4762.3745157799649</v>
      </c>
      <c r="L31" s="195">
        <v>6776.6903000000002</v>
      </c>
      <c r="M31" s="195">
        <v>13221.498580839978</v>
      </c>
      <c r="N31" s="195">
        <v>6867.7747783799796</v>
      </c>
      <c r="O31" s="195">
        <v>8677.3041784500001</v>
      </c>
      <c r="P31" s="195">
        <v>10052.694076759832</v>
      </c>
      <c r="Q31" s="195">
        <v>11962.738279110001</v>
      </c>
      <c r="R31" s="195">
        <v>32965.93</v>
      </c>
      <c r="S31" s="195">
        <v>14541.517920639933</v>
      </c>
      <c r="T31" s="195">
        <v>15196.275424949956</v>
      </c>
      <c r="U31" s="195">
        <v>10272.706283869993</v>
      </c>
      <c r="V31" s="195">
        <v>9147.050264239977</v>
      </c>
      <c r="W31" s="195">
        <v>9055.6786757499867</v>
      </c>
      <c r="X31" s="195">
        <v>9643.2462991899974</v>
      </c>
      <c r="Y31" s="195">
        <v>8311.1126676800213</v>
      </c>
      <c r="Z31" s="195">
        <v>7202.7884317499866</v>
      </c>
      <c r="AA31" s="195">
        <v>4862.5345005600057</v>
      </c>
      <c r="AB31" s="195">
        <v>8868.9554389899986</v>
      </c>
      <c r="AC31" s="195">
        <v>4818.9395134100032</v>
      </c>
      <c r="AD31" s="195">
        <v>0.56899999999999995</v>
      </c>
      <c r="AE31" s="195">
        <v>158.69300000000001</v>
      </c>
      <c r="AF31" s="195">
        <v>5308.8252699000159</v>
      </c>
      <c r="AG31" s="195">
        <v>692.73107768999944</v>
      </c>
      <c r="AH31" s="195">
        <v>959.93401342999982</v>
      </c>
      <c r="AI31" s="195">
        <v>10898.323737499968</v>
      </c>
      <c r="AJ31" s="195">
        <v>7121.5348316599993</v>
      </c>
      <c r="AK31" s="195">
        <v>4598.9414805199967</v>
      </c>
      <c r="AL31" s="195">
        <v>39.944698029999998</v>
      </c>
      <c r="AM31" s="195">
        <v>5692.7683838520043</v>
      </c>
      <c r="AN31" s="195">
        <v>5028.8310369500305</v>
      </c>
      <c r="AO31" s="195">
        <v>3622.0093947986993</v>
      </c>
      <c r="AP31" s="195">
        <v>483.06415120999981</v>
      </c>
      <c r="AQ31" s="195">
        <v>159.25348793999996</v>
      </c>
      <c r="AR31" s="195">
        <v>358.73946938000012</v>
      </c>
      <c r="AS31" s="195">
        <v>452.40100000000001</v>
      </c>
      <c r="AT31" s="195">
        <v>182.81621263999997</v>
      </c>
      <c r="AU31" s="195">
        <v>33.183290190000001</v>
      </c>
      <c r="AV31" s="195">
        <v>709.38420761000009</v>
      </c>
      <c r="AW31" s="195">
        <v>668.66188128999988</v>
      </c>
      <c r="AX31" s="195">
        <v>497.40007000000003</v>
      </c>
      <c r="AY31" s="195">
        <v>175.91900000000001</v>
      </c>
      <c r="AZ31" s="195">
        <v>168.94017000000002</v>
      </c>
      <c r="BA31" s="195">
        <v>136.34551193000001</v>
      </c>
      <c r="BB31" s="195">
        <v>1079.5939001800009</v>
      </c>
      <c r="BC31" s="195">
        <v>241.34750455000014</v>
      </c>
      <c r="BD31" s="195">
        <v>70.358219709999986</v>
      </c>
      <c r="BE31" s="195">
        <v>209.31653916999997</v>
      </c>
      <c r="BF31" s="195">
        <v>0</v>
      </c>
      <c r="BG31" s="195">
        <v>443.55614000000003</v>
      </c>
      <c r="BH31" s="195">
        <v>816.59188160000019</v>
      </c>
      <c r="BI31" s="195">
        <v>565.25162</v>
      </c>
      <c r="BJ31" s="195">
        <v>456.28553999999997</v>
      </c>
    </row>
    <row r="32" spans="2:62" x14ac:dyDescent="0.25">
      <c r="B32" s="137" t="s">
        <v>244</v>
      </c>
      <c r="C32" s="195">
        <v>2.8</v>
      </c>
      <c r="D32" s="195">
        <v>8.52</v>
      </c>
      <c r="E32" s="195">
        <v>11.512427429500001</v>
      </c>
      <c r="F32" s="195">
        <v>469.14357198000005</v>
      </c>
      <c r="G32" s="195">
        <v>685.26272229000017</v>
      </c>
      <c r="H32" s="195">
        <v>131.13737</v>
      </c>
      <c r="I32" s="195">
        <v>8.0037499999999998E-2</v>
      </c>
      <c r="J32" s="195">
        <v>172.08790999999999</v>
      </c>
      <c r="K32" s="195">
        <v>0</v>
      </c>
      <c r="L32" s="195">
        <v>0</v>
      </c>
      <c r="M32" s="195">
        <v>0</v>
      </c>
      <c r="N32" s="195">
        <v>62.798756579999996</v>
      </c>
      <c r="O32" s="195">
        <v>1.2789271599999998</v>
      </c>
      <c r="P32" s="195">
        <v>129.53007266</v>
      </c>
      <c r="Q32" s="195">
        <v>41.98</v>
      </c>
      <c r="R32" s="195">
        <v>0</v>
      </c>
      <c r="S32" s="195">
        <v>0</v>
      </c>
      <c r="T32" s="195">
        <v>24.9</v>
      </c>
      <c r="U32" s="195">
        <v>431.19529879999999</v>
      </c>
      <c r="V32" s="195">
        <v>183.79017099999999</v>
      </c>
      <c r="W32" s="195">
        <v>0</v>
      </c>
      <c r="X32" s="195">
        <v>0</v>
      </c>
      <c r="Y32" s="195">
        <v>0</v>
      </c>
      <c r="Z32" s="195">
        <v>162.5625</v>
      </c>
      <c r="AA32" s="195">
        <v>28.53</v>
      </c>
      <c r="AB32" s="195">
        <v>112.74381344000001</v>
      </c>
      <c r="AC32" s="195">
        <v>0</v>
      </c>
      <c r="AD32" s="195">
        <v>0</v>
      </c>
      <c r="AE32" s="195">
        <v>0</v>
      </c>
      <c r="AF32" s="195">
        <v>0</v>
      </c>
      <c r="AG32" s="195">
        <v>0</v>
      </c>
      <c r="AH32" s="195">
        <v>0</v>
      </c>
      <c r="AI32" s="195">
        <v>0</v>
      </c>
      <c r="AJ32" s="195">
        <v>0</v>
      </c>
      <c r="AK32" s="195">
        <v>0</v>
      </c>
      <c r="AL32" s="195">
        <v>0</v>
      </c>
      <c r="AM32" s="195">
        <v>0</v>
      </c>
      <c r="AN32" s="195">
        <v>0</v>
      </c>
      <c r="AO32" s="195">
        <v>0</v>
      </c>
      <c r="AP32" s="195">
        <v>0</v>
      </c>
      <c r="AQ32" s="195">
        <v>0</v>
      </c>
      <c r="AR32" s="195">
        <v>0</v>
      </c>
      <c r="AS32" s="195">
        <v>0</v>
      </c>
      <c r="AT32" s="195">
        <v>0</v>
      </c>
      <c r="AU32" s="195">
        <v>0</v>
      </c>
      <c r="AV32" s="195">
        <v>0</v>
      </c>
      <c r="AW32" s="195">
        <v>0</v>
      </c>
      <c r="AX32" s="195">
        <v>0</v>
      </c>
      <c r="AY32" s="195">
        <v>0</v>
      </c>
      <c r="AZ32" s="195">
        <v>0</v>
      </c>
      <c r="BA32" s="195">
        <v>0</v>
      </c>
      <c r="BB32" s="195">
        <v>0</v>
      </c>
      <c r="BC32" s="195">
        <v>0</v>
      </c>
      <c r="BD32" s="195">
        <v>0</v>
      </c>
      <c r="BE32" s="195">
        <v>0</v>
      </c>
      <c r="BF32" s="195">
        <v>0</v>
      </c>
      <c r="BG32" s="195">
        <v>0</v>
      </c>
      <c r="BH32" s="195">
        <v>0</v>
      </c>
      <c r="BI32" s="195">
        <v>0</v>
      </c>
      <c r="BJ32" s="195">
        <v>0</v>
      </c>
    </row>
    <row r="33" spans="2:66" x14ac:dyDescent="0.25">
      <c r="B33" s="137" t="s">
        <v>245</v>
      </c>
      <c r="C33" s="195">
        <v>35566.159427497034</v>
      </c>
      <c r="D33" s="195">
        <v>56838.61</v>
      </c>
      <c r="E33" s="195">
        <v>18563.378622936525</v>
      </c>
      <c r="F33" s="195">
        <v>5498.6582458989978</v>
      </c>
      <c r="G33" s="195">
        <v>12475.620753819723</v>
      </c>
      <c r="H33" s="195">
        <v>6201.9654285809984</v>
      </c>
      <c r="I33" s="195">
        <v>24673.968148180011</v>
      </c>
      <c r="J33" s="195">
        <v>9836.0977147999965</v>
      </c>
      <c r="K33" s="195">
        <v>9123.6336154999899</v>
      </c>
      <c r="L33" s="195">
        <v>20724.09139825379</v>
      </c>
      <c r="M33" s="195">
        <v>7368.8154787001959</v>
      </c>
      <c r="N33" s="195">
        <v>21713.816720300008</v>
      </c>
      <c r="O33" s="195">
        <v>7871.0355368190103</v>
      </c>
      <c r="P33" s="195">
        <v>32799.311176700052</v>
      </c>
      <c r="Q33" s="195">
        <v>5632.8935381399997</v>
      </c>
      <c r="R33" s="195">
        <v>2641.83</v>
      </c>
      <c r="S33" s="195">
        <v>4899.6228687385001</v>
      </c>
      <c r="T33" s="195">
        <v>23900.884163913961</v>
      </c>
      <c r="U33" s="195">
        <v>10852.5321020224</v>
      </c>
      <c r="V33" s="195">
        <v>22934.721838870042</v>
      </c>
      <c r="W33" s="195">
        <v>39124.286395620067</v>
      </c>
      <c r="X33" s="195">
        <v>10187.110586760004</v>
      </c>
      <c r="Y33" s="195">
        <v>17566.044555675006</v>
      </c>
      <c r="Z33" s="195">
        <v>2184.7849739500043</v>
      </c>
      <c r="AA33" s="195">
        <v>7321.7280083999976</v>
      </c>
      <c r="AB33" s="195">
        <v>3253.4546059919999</v>
      </c>
      <c r="AC33" s="195">
        <v>5725.2402467500042</v>
      </c>
      <c r="AD33" s="195">
        <v>9.3559999999999999</v>
      </c>
      <c r="AE33" s="195">
        <v>752.45699999999999</v>
      </c>
      <c r="AF33" s="195">
        <v>1463.8840655000001</v>
      </c>
      <c r="AG33" s="195">
        <v>686.30421924999996</v>
      </c>
      <c r="AH33" s="195">
        <v>1614.0002730800006</v>
      </c>
      <c r="AI33" s="195">
        <v>5825.2869030199963</v>
      </c>
      <c r="AJ33" s="195">
        <v>9979.2710141200059</v>
      </c>
      <c r="AK33" s="195">
        <v>1248.3074819899252</v>
      </c>
      <c r="AL33" s="195">
        <v>28.152702900000001</v>
      </c>
      <c r="AM33" s="195">
        <v>5198.4043729995101</v>
      </c>
      <c r="AN33" s="195">
        <v>8970.4453422447004</v>
      </c>
      <c r="AO33" s="195">
        <v>9735.3922601041995</v>
      </c>
      <c r="AP33" s="195">
        <v>1098.1082391399991</v>
      </c>
      <c r="AQ33" s="195">
        <v>152.01199</v>
      </c>
      <c r="AR33" s="195">
        <v>416.89300109999999</v>
      </c>
      <c r="AS33" s="195">
        <v>137.268</v>
      </c>
      <c r="AT33" s="195">
        <v>95.267095930000011</v>
      </c>
      <c r="AU33" s="195">
        <v>9.5717527799999989</v>
      </c>
      <c r="AV33" s="195">
        <v>2066.0576505799995</v>
      </c>
      <c r="AW33" s="195">
        <v>1691.18013</v>
      </c>
      <c r="AX33" s="195">
        <v>1542.2533669800009</v>
      </c>
      <c r="AY33" s="195">
        <v>1474.079</v>
      </c>
      <c r="AZ33" s="195">
        <v>2023.5022900000001</v>
      </c>
      <c r="BA33" s="195">
        <v>1471.2616144600008</v>
      </c>
      <c r="BB33" s="195">
        <v>240.20539110999999</v>
      </c>
      <c r="BC33" s="195">
        <v>1473.8770421800002</v>
      </c>
      <c r="BD33" s="195">
        <v>28.760767059999999</v>
      </c>
      <c r="BE33" s="195">
        <v>24.020216820000002</v>
      </c>
      <c r="BF33" s="195">
        <v>31.798722900000001</v>
      </c>
      <c r="BG33" s="195">
        <v>2200.74532</v>
      </c>
      <c r="BH33" s="195">
        <v>600.06242357999997</v>
      </c>
      <c r="BI33" s="195">
        <v>1892.1751699999998</v>
      </c>
      <c r="BJ33" s="195">
        <v>3329.1983099999998</v>
      </c>
    </row>
    <row r="34" spans="2:66" x14ac:dyDescent="0.25">
      <c r="B34" s="137" t="s">
        <v>367</v>
      </c>
      <c r="C34" s="195">
        <v>0</v>
      </c>
      <c r="D34" s="195">
        <v>3.53</v>
      </c>
      <c r="E34" s="195">
        <v>436.08405957653497</v>
      </c>
      <c r="F34" s="195">
        <v>56.999580409000004</v>
      </c>
      <c r="G34" s="195">
        <v>391.94033047000045</v>
      </c>
      <c r="H34" s="195">
        <v>106.88156542</v>
      </c>
      <c r="I34" s="195">
        <v>0</v>
      </c>
      <c r="J34" s="195">
        <v>102.43401467000012</v>
      </c>
      <c r="K34" s="195">
        <v>38.802909660000005</v>
      </c>
      <c r="L34" s="195">
        <v>65.373962259999985</v>
      </c>
      <c r="M34" s="195">
        <v>155.46</v>
      </c>
      <c r="N34" s="195">
        <v>296.27621205999799</v>
      </c>
      <c r="O34" s="195">
        <v>184.70520383899995</v>
      </c>
      <c r="P34" s="195">
        <v>111.5836973</v>
      </c>
      <c r="Q34" s="195">
        <v>391.29116833000006</v>
      </c>
      <c r="R34" s="195">
        <v>0</v>
      </c>
      <c r="S34" s="195">
        <v>271.64525180850006</v>
      </c>
      <c r="T34" s="195">
        <v>93.618963753999765</v>
      </c>
      <c r="U34" s="195">
        <v>137.55728228300001</v>
      </c>
      <c r="V34" s="195">
        <v>175.46991206999999</v>
      </c>
      <c r="W34" s="195">
        <v>165.91424856999996</v>
      </c>
      <c r="X34" s="195">
        <v>1.9972083100000004</v>
      </c>
      <c r="Y34" s="195">
        <v>137.55673691500036</v>
      </c>
      <c r="Z34" s="195">
        <v>0</v>
      </c>
      <c r="AA34" s="195">
        <v>87.313820109999995</v>
      </c>
      <c r="AB34" s="195">
        <v>68.390579481999993</v>
      </c>
      <c r="AC34" s="195">
        <v>0</v>
      </c>
      <c r="AD34" s="195">
        <v>0</v>
      </c>
      <c r="AE34" s="195">
        <v>0</v>
      </c>
      <c r="AF34" s="195">
        <v>0</v>
      </c>
      <c r="AG34" s="195">
        <v>0</v>
      </c>
      <c r="AH34" s="195">
        <v>0</v>
      </c>
      <c r="AI34" s="195">
        <v>0</v>
      </c>
      <c r="AJ34" s="195">
        <v>0</v>
      </c>
      <c r="AK34" s="195">
        <v>0</v>
      </c>
      <c r="AL34" s="195">
        <v>0</v>
      </c>
      <c r="AM34" s="195">
        <v>0</v>
      </c>
      <c r="AN34" s="195">
        <v>0</v>
      </c>
      <c r="AO34" s="195">
        <v>0</v>
      </c>
      <c r="AP34" s="195">
        <v>0</v>
      </c>
      <c r="AQ34" s="195">
        <v>0</v>
      </c>
      <c r="AR34" s="195">
        <v>0</v>
      </c>
      <c r="AS34" s="195">
        <v>0</v>
      </c>
      <c r="AT34" s="195">
        <v>0</v>
      </c>
      <c r="AU34" s="195">
        <v>0</v>
      </c>
      <c r="AV34" s="195">
        <v>0</v>
      </c>
      <c r="AW34" s="195">
        <v>0</v>
      </c>
      <c r="AX34" s="195">
        <v>0</v>
      </c>
      <c r="AY34" s="195">
        <v>0</v>
      </c>
      <c r="AZ34" s="195">
        <v>0</v>
      </c>
      <c r="BA34" s="195">
        <v>0</v>
      </c>
      <c r="BB34" s="195">
        <v>0</v>
      </c>
      <c r="BC34" s="195">
        <v>0</v>
      </c>
      <c r="BD34" s="195">
        <v>0</v>
      </c>
      <c r="BE34" s="195">
        <v>0</v>
      </c>
      <c r="BF34" s="195">
        <v>0</v>
      </c>
      <c r="BG34" s="195">
        <v>0</v>
      </c>
      <c r="BH34" s="195">
        <v>0</v>
      </c>
      <c r="BI34" s="195">
        <v>0</v>
      </c>
      <c r="BJ34" s="195">
        <v>0</v>
      </c>
    </row>
    <row r="35" spans="2:66" x14ac:dyDescent="0.25">
      <c r="B35" s="137" t="s">
        <v>368</v>
      </c>
      <c r="C35" s="195">
        <v>65.377562569999995</v>
      </c>
      <c r="D35" s="195">
        <v>44.96</v>
      </c>
      <c r="E35" s="195">
        <v>4806.1843706199943</v>
      </c>
      <c r="F35" s="195">
        <v>245.36224220000008</v>
      </c>
      <c r="G35" s="195">
        <v>23.795015859999999</v>
      </c>
      <c r="H35" s="195">
        <v>153.91806428999996</v>
      </c>
      <c r="I35" s="195">
        <v>1498.6488082200001</v>
      </c>
      <c r="J35" s="195">
        <v>1872.37531311</v>
      </c>
      <c r="K35" s="195">
        <v>501.28945644000021</v>
      </c>
      <c r="L35" s="195">
        <v>7495.8996999999999</v>
      </c>
      <c r="M35" s="195">
        <v>343.42591592999969</v>
      </c>
      <c r="N35" s="195">
        <v>736.18024417000004</v>
      </c>
      <c r="O35" s="195">
        <v>254.46202585000009</v>
      </c>
      <c r="P35" s="195">
        <v>472.2278006799998</v>
      </c>
      <c r="Q35" s="195">
        <v>2775.3280373699999</v>
      </c>
      <c r="R35" s="195">
        <v>1232.03</v>
      </c>
      <c r="S35" s="195">
        <v>1440.49209615</v>
      </c>
      <c r="T35" s="195">
        <v>229.62298958999997</v>
      </c>
      <c r="U35" s="195">
        <v>229.15398502200003</v>
      </c>
      <c r="V35" s="195">
        <v>492.85303512999991</v>
      </c>
      <c r="W35" s="195">
        <v>1549.1471490700008</v>
      </c>
      <c r="X35" s="195">
        <v>2358.6486733000011</v>
      </c>
      <c r="Y35" s="195">
        <v>346.76551334999982</v>
      </c>
      <c r="Z35" s="195">
        <v>390.09393640000002</v>
      </c>
      <c r="AA35" s="195">
        <v>797.15183000999866</v>
      </c>
      <c r="AB35" s="195">
        <v>1232.1658832399999</v>
      </c>
      <c r="AC35" s="195">
        <v>48.636674049999989</v>
      </c>
      <c r="AD35" s="195">
        <v>0</v>
      </c>
      <c r="AE35" s="195">
        <v>1.764</v>
      </c>
      <c r="AF35" s="195">
        <v>9.3520502499999996</v>
      </c>
      <c r="AG35" s="195">
        <v>2</v>
      </c>
      <c r="AH35" s="195">
        <v>22.383635990000002</v>
      </c>
      <c r="AI35" s="195">
        <v>10.663029010000001</v>
      </c>
      <c r="AJ35" s="195">
        <v>26.624129510000003</v>
      </c>
      <c r="AK35" s="195">
        <v>6.35181123</v>
      </c>
      <c r="AL35" s="195">
        <v>1.1258125800000001</v>
      </c>
      <c r="AM35" s="195">
        <v>4.5307022699999999</v>
      </c>
      <c r="AN35" s="195">
        <v>34.974383570000001</v>
      </c>
      <c r="AO35" s="195">
        <v>13.796378670000001</v>
      </c>
      <c r="AP35" s="195">
        <v>0</v>
      </c>
      <c r="AQ35" s="195">
        <v>0</v>
      </c>
      <c r="AR35" s="195">
        <v>0</v>
      </c>
      <c r="AS35" s="195">
        <v>3.2229999999999999</v>
      </c>
      <c r="AT35" s="195">
        <v>0</v>
      </c>
      <c r="AU35" s="195">
        <v>0</v>
      </c>
      <c r="AV35" s="195">
        <v>6.8572939100000001</v>
      </c>
      <c r="AW35" s="195">
        <v>64.20429</v>
      </c>
      <c r="AX35" s="195">
        <v>33.5379</v>
      </c>
      <c r="AY35" s="195">
        <v>0.36</v>
      </c>
      <c r="AZ35" s="195">
        <v>0.31872</v>
      </c>
      <c r="BA35" s="195">
        <v>4.7315507600000002</v>
      </c>
      <c r="BB35" s="195">
        <v>0.56525508999999996</v>
      </c>
      <c r="BC35" s="195">
        <v>44.340360580000002</v>
      </c>
      <c r="BD35" s="195">
        <v>1</v>
      </c>
      <c r="BE35" s="195">
        <v>0.64868080000000006</v>
      </c>
      <c r="BF35" s="195">
        <v>0</v>
      </c>
      <c r="BG35" s="195">
        <v>31.911210000000001</v>
      </c>
      <c r="BH35" s="195">
        <v>2.7791880799999999</v>
      </c>
      <c r="BI35" s="195">
        <v>74.173460000000006</v>
      </c>
      <c r="BJ35" s="195">
        <v>0</v>
      </c>
    </row>
    <row r="36" spans="2:66" x14ac:dyDescent="0.25">
      <c r="B36" s="137" t="s">
        <v>369</v>
      </c>
      <c r="C36" s="195">
        <v>0</v>
      </c>
      <c r="D36" s="195">
        <v>0</v>
      </c>
      <c r="E36" s="195">
        <v>2352.6402673499992</v>
      </c>
      <c r="F36" s="195">
        <v>0</v>
      </c>
      <c r="G36" s="195">
        <v>709.02790281000011</v>
      </c>
      <c r="H36" s="195">
        <v>0</v>
      </c>
      <c r="I36" s="195">
        <v>0</v>
      </c>
      <c r="J36" s="195">
        <v>0</v>
      </c>
      <c r="K36" s="195">
        <v>0</v>
      </c>
      <c r="L36" s="195">
        <v>7.4211999999999998</v>
      </c>
      <c r="M36" s="195">
        <v>0</v>
      </c>
      <c r="N36" s="195">
        <v>2323.158229589998</v>
      </c>
      <c r="O36" s="195">
        <v>0</v>
      </c>
      <c r="P36" s="195">
        <v>0</v>
      </c>
      <c r="Q36" s="195">
        <v>0</v>
      </c>
      <c r="R36" s="195">
        <v>0</v>
      </c>
      <c r="S36" s="195">
        <v>0</v>
      </c>
      <c r="T36" s="195">
        <v>0</v>
      </c>
      <c r="U36" s="195">
        <v>0</v>
      </c>
      <c r="V36" s="195">
        <v>0</v>
      </c>
      <c r="W36" s="195">
        <v>0</v>
      </c>
      <c r="X36" s="195">
        <v>0</v>
      </c>
      <c r="Y36" s="195">
        <v>573.16189094000026</v>
      </c>
      <c r="Z36" s="195">
        <v>0</v>
      </c>
      <c r="AA36" s="195">
        <v>0</v>
      </c>
      <c r="AB36" s="195">
        <v>0</v>
      </c>
      <c r="AC36" s="195">
        <v>0</v>
      </c>
      <c r="AD36" s="195">
        <v>0</v>
      </c>
      <c r="AE36" s="195">
        <v>0</v>
      </c>
      <c r="AF36" s="195">
        <v>0</v>
      </c>
      <c r="AG36" s="195">
        <v>0</v>
      </c>
      <c r="AH36" s="195">
        <v>0</v>
      </c>
      <c r="AI36" s="195">
        <v>0</v>
      </c>
      <c r="AJ36" s="195">
        <v>7176.0239812</v>
      </c>
      <c r="AK36" s="195">
        <v>0</v>
      </c>
      <c r="AL36" s="195">
        <v>0</v>
      </c>
      <c r="AM36" s="195">
        <v>0</v>
      </c>
      <c r="AN36" s="195">
        <v>19.35510949</v>
      </c>
      <c r="AO36" s="195">
        <v>0</v>
      </c>
      <c r="AP36" s="195">
        <v>0</v>
      </c>
      <c r="AQ36" s="195">
        <v>0</v>
      </c>
      <c r="AR36" s="195">
        <v>0</v>
      </c>
      <c r="AS36" s="195">
        <v>0</v>
      </c>
      <c r="AT36" s="195">
        <v>0</v>
      </c>
      <c r="AU36" s="195">
        <v>0</v>
      </c>
      <c r="AV36" s="195">
        <v>0</v>
      </c>
      <c r="AW36" s="195">
        <v>3.4189099999999999</v>
      </c>
      <c r="AX36" s="195">
        <v>0</v>
      </c>
      <c r="AY36" s="195">
        <v>0</v>
      </c>
      <c r="AZ36" s="195">
        <v>0</v>
      </c>
      <c r="BA36" s="195">
        <v>0</v>
      </c>
      <c r="BB36" s="195">
        <v>0</v>
      </c>
      <c r="BC36" s="195">
        <v>1.3</v>
      </c>
      <c r="BD36" s="195">
        <v>0</v>
      </c>
      <c r="BE36" s="195">
        <v>0</v>
      </c>
      <c r="BF36" s="195">
        <v>0</v>
      </c>
      <c r="BG36" s="195">
        <v>0</v>
      </c>
      <c r="BH36" s="195">
        <v>0</v>
      </c>
      <c r="BI36" s="195">
        <v>0</v>
      </c>
      <c r="BJ36" s="195">
        <v>519.76354000000003</v>
      </c>
    </row>
    <row r="37" spans="2:66" x14ac:dyDescent="0.25">
      <c r="B37" s="137" t="s">
        <v>370</v>
      </c>
      <c r="C37" s="195">
        <v>9465.23</v>
      </c>
      <c r="D37" s="195">
        <v>34630.94</v>
      </c>
      <c r="E37" s="195">
        <v>5955.879488859995</v>
      </c>
      <c r="F37" s="195">
        <v>220.27826284</v>
      </c>
      <c r="G37" s="195">
        <v>6963.7292525699977</v>
      </c>
      <c r="H37" s="195">
        <v>0</v>
      </c>
      <c r="I37" s="195">
        <v>1952.87202385</v>
      </c>
      <c r="J37" s="195">
        <v>1908.0703695400005</v>
      </c>
      <c r="K37" s="195">
        <v>75.328827590000017</v>
      </c>
      <c r="L37" s="195">
        <v>6902.6652000000004</v>
      </c>
      <c r="M37" s="195">
        <v>0</v>
      </c>
      <c r="N37" s="195">
        <v>3187.6661016100015</v>
      </c>
      <c r="O37" s="195">
        <v>0</v>
      </c>
      <c r="P37" s="195">
        <v>0</v>
      </c>
      <c r="Q37" s="195">
        <v>56.504183740000002</v>
      </c>
      <c r="R37" s="195">
        <v>0</v>
      </c>
      <c r="S37" s="195">
        <v>0</v>
      </c>
      <c r="T37" s="195">
        <v>48.689011479999998</v>
      </c>
      <c r="U37" s="195">
        <v>0</v>
      </c>
      <c r="V37" s="195">
        <v>0</v>
      </c>
      <c r="W37" s="195">
        <v>11854.977368140004</v>
      </c>
      <c r="X37" s="195">
        <v>0</v>
      </c>
      <c r="Y37" s="195">
        <v>0</v>
      </c>
      <c r="Z37" s="195">
        <v>0</v>
      </c>
      <c r="AA37" s="195">
        <v>353.17843384999998</v>
      </c>
      <c r="AB37" s="195">
        <v>0</v>
      </c>
      <c r="AC37" s="195">
        <v>3036.0665311100033</v>
      </c>
      <c r="AD37" s="195">
        <v>0</v>
      </c>
      <c r="AE37" s="195">
        <v>0</v>
      </c>
      <c r="AF37" s="195">
        <v>357.52619507999981</v>
      </c>
      <c r="AG37" s="195">
        <v>99.118405500000023</v>
      </c>
      <c r="AH37" s="195">
        <v>0</v>
      </c>
      <c r="AI37" s="195">
        <v>0</v>
      </c>
      <c r="AJ37" s="195">
        <v>50.470347170000004</v>
      </c>
      <c r="AK37" s="195">
        <v>0</v>
      </c>
      <c r="AL37" s="195">
        <v>0</v>
      </c>
      <c r="AM37" s="195">
        <v>1720.4720252964996</v>
      </c>
      <c r="AN37" s="195">
        <v>2772.0840421399998</v>
      </c>
      <c r="AO37" s="195">
        <v>0</v>
      </c>
      <c r="AP37" s="195">
        <v>0</v>
      </c>
      <c r="AQ37" s="195">
        <v>0</v>
      </c>
      <c r="AR37" s="195">
        <v>160.58991284999996</v>
      </c>
      <c r="AS37" s="195">
        <v>0</v>
      </c>
      <c r="AT37" s="195">
        <v>0</v>
      </c>
      <c r="AU37" s="195">
        <v>0</v>
      </c>
      <c r="AV37" s="195">
        <v>213.23509348000007</v>
      </c>
      <c r="AW37" s="195">
        <v>0</v>
      </c>
      <c r="AX37" s="195">
        <v>142.88949</v>
      </c>
      <c r="AY37" s="195">
        <v>2.4980000000000002</v>
      </c>
      <c r="AZ37" s="195">
        <v>739.18471</v>
      </c>
      <c r="BA37" s="195">
        <v>42.321438489999991</v>
      </c>
      <c r="BB37" s="195">
        <v>0</v>
      </c>
      <c r="BC37" s="195">
        <v>0</v>
      </c>
      <c r="BD37" s="195">
        <v>27.760767059999999</v>
      </c>
      <c r="BE37" s="195">
        <v>0</v>
      </c>
      <c r="BF37" s="195">
        <v>0</v>
      </c>
      <c r="BG37" s="195">
        <v>103.6279</v>
      </c>
      <c r="BH37" s="195">
        <v>0</v>
      </c>
      <c r="BI37" s="195">
        <v>912.50238000000002</v>
      </c>
      <c r="BJ37" s="195">
        <v>0</v>
      </c>
    </row>
    <row r="38" spans="2:66" x14ac:dyDescent="0.25">
      <c r="B38" s="137" t="s">
        <v>371</v>
      </c>
      <c r="C38" s="195">
        <v>14356.43</v>
      </c>
      <c r="D38" s="195">
        <v>0</v>
      </c>
      <c r="E38" s="195">
        <v>132.12826652999999</v>
      </c>
      <c r="F38" s="195">
        <v>0</v>
      </c>
      <c r="G38" s="195">
        <v>0</v>
      </c>
      <c r="H38" s="195">
        <v>0</v>
      </c>
      <c r="I38" s="195">
        <v>0</v>
      </c>
      <c r="J38" s="195">
        <v>364.28479982999994</v>
      </c>
      <c r="K38" s="195">
        <v>7579.8579469799888</v>
      </c>
      <c r="L38" s="195">
        <v>0</v>
      </c>
      <c r="M38" s="195">
        <v>0</v>
      </c>
      <c r="N38" s="195">
        <v>12284.183347780008</v>
      </c>
      <c r="O38" s="195">
        <v>0</v>
      </c>
      <c r="P38" s="195">
        <v>11890.487069480023</v>
      </c>
      <c r="Q38" s="195">
        <v>0</v>
      </c>
      <c r="R38" s="195">
        <v>0</v>
      </c>
      <c r="S38" s="195">
        <v>0</v>
      </c>
      <c r="T38" s="195">
        <v>0</v>
      </c>
      <c r="U38" s="195">
        <v>1774.6110287364017</v>
      </c>
      <c r="V38" s="195">
        <v>0</v>
      </c>
      <c r="W38" s="195">
        <v>23266.423352720067</v>
      </c>
      <c r="X38" s="195">
        <v>0</v>
      </c>
      <c r="Y38" s="195">
        <v>0</v>
      </c>
      <c r="Z38" s="195">
        <v>0</v>
      </c>
      <c r="AA38" s="195">
        <v>0</v>
      </c>
      <c r="AB38" s="195">
        <v>0</v>
      </c>
      <c r="AC38" s="195">
        <v>0</v>
      </c>
      <c r="AD38" s="195">
        <v>0</v>
      </c>
      <c r="AE38" s="195">
        <v>0</v>
      </c>
      <c r="AF38" s="195">
        <v>0</v>
      </c>
      <c r="AG38" s="195">
        <v>356.27085077999999</v>
      </c>
      <c r="AH38" s="195">
        <v>211.48615505000004</v>
      </c>
      <c r="AI38" s="195">
        <v>0</v>
      </c>
      <c r="AJ38" s="195">
        <v>0</v>
      </c>
      <c r="AK38" s="195">
        <v>0</v>
      </c>
      <c r="AL38" s="195">
        <v>0</v>
      </c>
      <c r="AM38" s="195">
        <v>0</v>
      </c>
      <c r="AN38" s="195">
        <v>307.48633869000003</v>
      </c>
      <c r="AO38" s="195">
        <v>0</v>
      </c>
      <c r="AP38" s="195">
        <v>0</v>
      </c>
      <c r="AQ38" s="195">
        <v>0</v>
      </c>
      <c r="AR38" s="195">
        <v>0</v>
      </c>
      <c r="AS38" s="195">
        <v>0</v>
      </c>
      <c r="AT38" s="195">
        <v>0</v>
      </c>
      <c r="AU38" s="195">
        <v>0</v>
      </c>
      <c r="AV38" s="195">
        <v>0</v>
      </c>
      <c r="AW38" s="195">
        <v>0</v>
      </c>
      <c r="AX38" s="195">
        <v>0</v>
      </c>
      <c r="AY38" s="195">
        <v>8.8999999999999996E-2</v>
      </c>
      <c r="AZ38" s="195">
        <v>0</v>
      </c>
      <c r="BA38" s="195">
        <v>0</v>
      </c>
      <c r="BB38" s="195">
        <v>0</v>
      </c>
      <c r="BC38" s="195">
        <v>0</v>
      </c>
      <c r="BD38" s="195">
        <v>0</v>
      </c>
      <c r="BE38" s="195">
        <v>0</v>
      </c>
      <c r="BF38" s="195">
        <v>0</v>
      </c>
      <c r="BG38" s="195">
        <v>0</v>
      </c>
      <c r="BH38" s="195">
        <v>0</v>
      </c>
      <c r="BI38" s="195">
        <v>0</v>
      </c>
      <c r="BJ38" s="195">
        <v>0</v>
      </c>
    </row>
    <row r="39" spans="2:66" x14ac:dyDescent="0.25">
      <c r="B39" s="137" t="s">
        <v>372</v>
      </c>
      <c r="C39" s="195">
        <v>0</v>
      </c>
      <c r="D39" s="195">
        <v>0</v>
      </c>
      <c r="E39" s="195">
        <v>0</v>
      </c>
      <c r="F39" s="195">
        <v>0</v>
      </c>
      <c r="G39" s="195">
        <v>0</v>
      </c>
      <c r="H39" s="195">
        <v>0</v>
      </c>
      <c r="I39" s="195">
        <v>0</v>
      </c>
      <c r="J39" s="195">
        <v>0</v>
      </c>
      <c r="K39" s="195">
        <v>0</v>
      </c>
      <c r="L39" s="195">
        <v>0</v>
      </c>
      <c r="M39" s="195">
        <v>0</v>
      </c>
      <c r="N39" s="195">
        <v>0</v>
      </c>
      <c r="O39" s="195">
        <v>0</v>
      </c>
      <c r="P39" s="195">
        <v>0</v>
      </c>
      <c r="Q39" s="195">
        <v>0</v>
      </c>
      <c r="R39" s="195">
        <v>0</v>
      </c>
      <c r="S39" s="195">
        <v>0</v>
      </c>
      <c r="T39" s="195">
        <v>0</v>
      </c>
      <c r="U39" s="195">
        <v>0</v>
      </c>
      <c r="V39" s="195">
        <v>0</v>
      </c>
      <c r="W39" s="195">
        <v>0</v>
      </c>
      <c r="X39" s="195">
        <v>0</v>
      </c>
      <c r="Y39" s="195">
        <v>0</v>
      </c>
      <c r="Z39" s="195">
        <v>0</v>
      </c>
      <c r="AA39" s="195">
        <v>0</v>
      </c>
      <c r="AB39" s="195">
        <v>0</v>
      </c>
      <c r="AC39" s="195">
        <v>0</v>
      </c>
      <c r="AD39" s="195">
        <v>0</v>
      </c>
      <c r="AE39" s="195">
        <v>0</v>
      </c>
      <c r="AF39" s="195">
        <v>0</v>
      </c>
      <c r="AG39" s="195">
        <v>0</v>
      </c>
      <c r="AH39" s="195">
        <v>0</v>
      </c>
      <c r="AI39" s="195">
        <v>0</v>
      </c>
      <c r="AJ39" s="195">
        <v>0</v>
      </c>
      <c r="AK39" s="195">
        <v>0</v>
      </c>
      <c r="AL39" s="195">
        <v>0</v>
      </c>
      <c r="AM39" s="195">
        <v>0</v>
      </c>
      <c r="AN39" s="195">
        <v>0</v>
      </c>
      <c r="AO39" s="195">
        <v>0</v>
      </c>
      <c r="AP39" s="195">
        <v>0</v>
      </c>
      <c r="AQ39" s="195">
        <v>0</v>
      </c>
      <c r="AR39" s="195">
        <v>0</v>
      </c>
      <c r="AS39" s="195">
        <v>0</v>
      </c>
      <c r="AT39" s="195">
        <v>0</v>
      </c>
      <c r="AU39" s="195">
        <v>0</v>
      </c>
      <c r="AV39" s="195">
        <v>0</v>
      </c>
      <c r="AW39" s="195">
        <v>0</v>
      </c>
      <c r="AX39" s="195">
        <v>0</v>
      </c>
      <c r="AY39" s="195">
        <v>0</v>
      </c>
      <c r="AZ39" s="195">
        <v>0</v>
      </c>
      <c r="BA39" s="195">
        <v>0</v>
      </c>
      <c r="BB39" s="195">
        <v>0</v>
      </c>
      <c r="BC39" s="195">
        <v>0</v>
      </c>
      <c r="BD39" s="195">
        <v>0</v>
      </c>
      <c r="BE39" s="195">
        <v>0</v>
      </c>
      <c r="BF39" s="195">
        <v>0</v>
      </c>
      <c r="BG39" s="195">
        <v>0</v>
      </c>
      <c r="BH39" s="195">
        <v>0</v>
      </c>
      <c r="BI39" s="195">
        <v>0</v>
      </c>
      <c r="BJ39" s="195">
        <v>0</v>
      </c>
    </row>
    <row r="40" spans="2:66" x14ac:dyDescent="0.25">
      <c r="B40" s="203" t="s">
        <v>373</v>
      </c>
      <c r="C40" s="195">
        <v>11679.121864927036</v>
      </c>
      <c r="D40" s="195">
        <v>22159.18</v>
      </c>
      <c r="E40" s="195">
        <v>4880.462169999998</v>
      </c>
      <c r="F40" s="195">
        <v>4976.0181604499976</v>
      </c>
      <c r="G40" s="195">
        <v>4387.1282521097246</v>
      </c>
      <c r="H40" s="195">
        <v>5941.1657988709985</v>
      </c>
      <c r="I40" s="195">
        <v>21222.44731611001</v>
      </c>
      <c r="J40" s="195">
        <v>5588.9332176499938</v>
      </c>
      <c r="K40" s="195">
        <v>928.35447483000007</v>
      </c>
      <c r="L40" s="195">
        <v>6252.7313359937907</v>
      </c>
      <c r="M40" s="195">
        <v>6869.9295627701958</v>
      </c>
      <c r="N40" s="195">
        <v>2886.3525850899978</v>
      </c>
      <c r="O40" s="195">
        <v>7431.8683071300102</v>
      </c>
      <c r="P40" s="195">
        <v>20325.012609240028</v>
      </c>
      <c r="Q40" s="195">
        <v>2409.7701486999999</v>
      </c>
      <c r="R40" s="195">
        <v>1409.8</v>
      </c>
      <c r="S40" s="195">
        <v>3187.4855207799997</v>
      </c>
      <c r="T40" s="195">
        <v>23528.95319908996</v>
      </c>
      <c r="U40" s="195">
        <v>8711.2098059809996</v>
      </c>
      <c r="V40" s="195">
        <v>22266.39889167004</v>
      </c>
      <c r="W40" s="195">
        <v>2287.8242771200012</v>
      </c>
      <c r="X40" s="195">
        <v>7826.4647051500006</v>
      </c>
      <c r="Y40" s="195">
        <v>16508.560414470005</v>
      </c>
      <c r="Z40" s="195">
        <v>1794.6910375500045</v>
      </c>
      <c r="AA40" s="195">
        <v>6084.0839244299996</v>
      </c>
      <c r="AB40" s="195">
        <v>1952.89814327</v>
      </c>
      <c r="AC40" s="195">
        <v>2640.537041590002</v>
      </c>
      <c r="AD40" s="195">
        <v>9.3559999999999999</v>
      </c>
      <c r="AE40" s="195">
        <v>750.69299999999998</v>
      </c>
      <c r="AF40" s="195">
        <v>1097.0058201700001</v>
      </c>
      <c r="AG40" s="195">
        <v>228.91496296999998</v>
      </c>
      <c r="AH40" s="195">
        <v>1380.1304820400005</v>
      </c>
      <c r="AI40" s="195">
        <v>5814.6238740099971</v>
      </c>
      <c r="AJ40" s="195">
        <v>2726.1525562400043</v>
      </c>
      <c r="AK40" s="195">
        <v>1241.9556707599254</v>
      </c>
      <c r="AL40" s="195">
        <v>27.02689032</v>
      </c>
      <c r="AM40" s="195">
        <v>3473.4016454330103</v>
      </c>
      <c r="AN40" s="195">
        <v>5836.5454683547005</v>
      </c>
      <c r="AO40" s="195">
        <v>9721.5958814342011</v>
      </c>
      <c r="AP40" s="195">
        <v>1098.1082391399991</v>
      </c>
      <c r="AQ40" s="195">
        <v>152.01199</v>
      </c>
      <c r="AR40" s="195">
        <v>256.30308824999997</v>
      </c>
      <c r="AS40" s="195">
        <v>134.04499999999999</v>
      </c>
      <c r="AT40" s="195">
        <v>95.267095930000011</v>
      </c>
      <c r="AU40" s="195">
        <v>9.5717527799999989</v>
      </c>
      <c r="AV40" s="195">
        <v>1845.9652631899994</v>
      </c>
      <c r="AW40" s="195">
        <v>1623.5569300000002</v>
      </c>
      <c r="AX40" s="195">
        <v>1365.8259769800006</v>
      </c>
      <c r="AY40" s="195">
        <v>1471.1320000000001</v>
      </c>
      <c r="AZ40" s="195">
        <v>1283.9988600000001</v>
      </c>
      <c r="BA40" s="195">
        <v>1424.2086252100007</v>
      </c>
      <c r="BB40" s="195">
        <v>239.64013601999997</v>
      </c>
      <c r="BC40" s="195">
        <v>1428.2366816000003</v>
      </c>
      <c r="BD40" s="195">
        <v>0</v>
      </c>
      <c r="BE40" s="195">
        <v>23.371536020000001</v>
      </c>
      <c r="BF40" s="195">
        <v>31.798722900000001</v>
      </c>
      <c r="BG40" s="195">
        <v>2065.2062099999998</v>
      </c>
      <c r="BH40" s="195">
        <v>597.28323549999993</v>
      </c>
      <c r="BI40" s="195">
        <v>905.4993300000001</v>
      </c>
      <c r="BJ40" s="195">
        <v>2809.4347699999994</v>
      </c>
    </row>
    <row r="41" spans="2:66" s="160" customFormat="1" x14ac:dyDescent="0.25">
      <c r="B41" s="204" t="s">
        <v>374</v>
      </c>
      <c r="C41" s="197">
        <v>177388.46742900703</v>
      </c>
      <c r="D41" s="197">
        <v>229903.89</v>
      </c>
      <c r="E41" s="197">
        <v>308688.75765072153</v>
      </c>
      <c r="F41" s="197">
        <v>171340.72350746449</v>
      </c>
      <c r="G41" s="197">
        <v>89311.104826020382</v>
      </c>
      <c r="H41" s="197">
        <v>157382.23438391753</v>
      </c>
      <c r="I41" s="197">
        <v>111549.83745886003</v>
      </c>
      <c r="J41" s="197">
        <v>154751.18866030456</v>
      </c>
      <c r="K41" s="197">
        <v>105940.22569999198</v>
      </c>
      <c r="L41" s="197">
        <v>122329.19369825377</v>
      </c>
      <c r="M41" s="197">
        <v>265590.48605440999</v>
      </c>
      <c r="N41" s="197">
        <v>132385.65781041014</v>
      </c>
      <c r="O41" s="197">
        <v>160590.62357678896</v>
      </c>
      <c r="P41" s="197">
        <v>133651.47481354987</v>
      </c>
      <c r="Q41" s="197">
        <v>186446.83573494005</v>
      </c>
      <c r="R41" s="197">
        <v>176384.97999999998</v>
      </c>
      <c r="S41" s="197">
        <v>273265.66136169399</v>
      </c>
      <c r="T41" s="197">
        <v>136233.12581804395</v>
      </c>
      <c r="U41" s="197">
        <v>153079.55214842534</v>
      </c>
      <c r="V41" s="197">
        <v>122721.10647383997</v>
      </c>
      <c r="W41" s="197">
        <v>180768.87321056999</v>
      </c>
      <c r="X41" s="197">
        <v>151806.14766692006</v>
      </c>
      <c r="Y41" s="197">
        <v>150884.45592198905</v>
      </c>
      <c r="Z41" s="197">
        <v>86422.459126419955</v>
      </c>
      <c r="AA41" s="197">
        <v>92694.521894292018</v>
      </c>
      <c r="AB41" s="197">
        <v>145932.55064559143</v>
      </c>
      <c r="AC41" s="197">
        <v>39617.67326797</v>
      </c>
      <c r="AD41" s="197">
        <v>412.88</v>
      </c>
      <c r="AE41" s="197">
        <v>3165.2959999999998</v>
      </c>
      <c r="AF41" s="197">
        <v>43557.778421578209</v>
      </c>
      <c r="AG41" s="197">
        <v>10564.714397553</v>
      </c>
      <c r="AH41" s="197">
        <v>5287.8511864900011</v>
      </c>
      <c r="AI41" s="197">
        <v>88966.721379627939</v>
      </c>
      <c r="AJ41" s="197">
        <v>61104.551579760009</v>
      </c>
      <c r="AK41" s="197">
        <v>44562.879496394919</v>
      </c>
      <c r="AL41" s="197">
        <v>950.76570375999984</v>
      </c>
      <c r="AM41" s="197">
        <v>51147.909742886404</v>
      </c>
      <c r="AN41" s="197">
        <v>37933.323126905729</v>
      </c>
      <c r="AO41" s="197">
        <v>40063.579090443694</v>
      </c>
      <c r="AP41" s="197">
        <v>3999.3574783699987</v>
      </c>
      <c r="AQ41" s="197">
        <v>673.08724484999993</v>
      </c>
      <c r="AR41" s="197">
        <v>4338.8717605899992</v>
      </c>
      <c r="AS41" s="197">
        <v>2693.1469999999999</v>
      </c>
      <c r="AT41" s="197">
        <v>1371.6536863899998</v>
      </c>
      <c r="AU41" s="197">
        <v>2247.1808127800009</v>
      </c>
      <c r="AV41" s="197">
        <v>6749.9654792700003</v>
      </c>
      <c r="AW41" s="197">
        <v>9391.216739999998</v>
      </c>
      <c r="AX41" s="197">
        <v>5637.8109669800006</v>
      </c>
      <c r="AY41" s="197">
        <v>3324.2530000000002</v>
      </c>
      <c r="AZ41" s="197">
        <v>3844.5891499999998</v>
      </c>
      <c r="BA41" s="197">
        <v>3069.7307319100005</v>
      </c>
      <c r="BB41" s="197">
        <v>10129.918884350003</v>
      </c>
      <c r="BC41" s="197">
        <v>5229.4251470400004</v>
      </c>
      <c r="BD41" s="197">
        <v>763.07776523000007</v>
      </c>
      <c r="BE41" s="197">
        <v>1623.90946371</v>
      </c>
      <c r="BF41" s="197">
        <v>1283.9082306999999</v>
      </c>
      <c r="BG41" s="197">
        <v>5955.3689299999996</v>
      </c>
      <c r="BH41" s="197">
        <v>14205.911315439995</v>
      </c>
      <c r="BI41" s="197">
        <v>10728.104899999998</v>
      </c>
      <c r="BJ41" s="197">
        <v>5557.5393099999983</v>
      </c>
    </row>
    <row r="42" spans="2:66" x14ac:dyDescent="0.25">
      <c r="B42" s="19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c r="BL42" s="206"/>
      <c r="BM42" s="206"/>
      <c r="BN42" s="206"/>
    </row>
    <row r="43" spans="2:66" x14ac:dyDescent="0.25">
      <c r="B43" s="200" t="s">
        <v>375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6"/>
      <c r="BL43" s="206"/>
      <c r="BM43" s="206"/>
      <c r="BN43" s="206"/>
    </row>
    <row r="44" spans="2:66" x14ac:dyDescent="0.25">
      <c r="B44" s="208" t="s">
        <v>247</v>
      </c>
      <c r="C44" s="202">
        <v>16742.201098559999</v>
      </c>
      <c r="D44" s="202">
        <v>18720.650000000001</v>
      </c>
      <c r="E44" s="202">
        <v>1400.5921401500002</v>
      </c>
      <c r="F44" s="202">
        <v>1844.0716069100004</v>
      </c>
      <c r="G44" s="202">
        <v>0</v>
      </c>
      <c r="H44" s="202">
        <v>0</v>
      </c>
      <c r="I44" s="202">
        <v>0</v>
      </c>
      <c r="J44" s="202">
        <v>0</v>
      </c>
      <c r="K44" s="202">
        <v>26.529999999999998</v>
      </c>
      <c r="L44" s="202">
        <v>56.234999999999999</v>
      </c>
      <c r="M44" s="202">
        <v>20.682537290000003</v>
      </c>
      <c r="N44" s="202">
        <v>247.34750447999991</v>
      </c>
      <c r="O44" s="202">
        <v>1.6963856100000001</v>
      </c>
      <c r="P44" s="202">
        <v>395.97997225999984</v>
      </c>
      <c r="Q44" s="202">
        <v>10.281000000000001</v>
      </c>
      <c r="R44" s="202">
        <v>78.069999999999993</v>
      </c>
      <c r="S44" s="202">
        <v>4.3105078199999998</v>
      </c>
      <c r="T44" s="202">
        <v>830.90593147999971</v>
      </c>
      <c r="U44" s="202">
        <v>6828.6635739300045</v>
      </c>
      <c r="V44" s="202">
        <v>0</v>
      </c>
      <c r="W44" s="202">
        <v>9.7494235499999995</v>
      </c>
      <c r="X44" s="202">
        <v>36.68815137</v>
      </c>
      <c r="Y44" s="202">
        <v>288.59414946000038</v>
      </c>
      <c r="Z44" s="202">
        <v>0.61102486999999994</v>
      </c>
      <c r="AA44" s="202">
        <v>18.378217410000001</v>
      </c>
      <c r="AB44" s="202">
        <v>11.773533639999998</v>
      </c>
      <c r="AC44" s="202">
        <v>272.92567228000013</v>
      </c>
      <c r="AD44" s="202">
        <v>0</v>
      </c>
      <c r="AE44" s="202">
        <v>0</v>
      </c>
      <c r="AF44" s="202">
        <v>138.29932953999995</v>
      </c>
      <c r="AG44" s="202">
        <v>103.71953563999999</v>
      </c>
      <c r="AH44" s="202">
        <v>0</v>
      </c>
      <c r="AI44" s="202">
        <v>558.49385695000024</v>
      </c>
      <c r="AJ44" s="202">
        <v>1178.6243206899999</v>
      </c>
      <c r="AK44" s="202">
        <v>777.24196428022992</v>
      </c>
      <c r="AL44" s="202">
        <v>0</v>
      </c>
      <c r="AM44" s="202">
        <v>471.80973435000016</v>
      </c>
      <c r="AN44" s="202">
        <v>0</v>
      </c>
      <c r="AO44" s="202">
        <v>164.83504314999996</v>
      </c>
      <c r="AP44" s="202">
        <v>109.09674138999996</v>
      </c>
      <c r="AQ44" s="202">
        <v>16.301300000000001</v>
      </c>
      <c r="AR44" s="202">
        <v>204.93180305999996</v>
      </c>
      <c r="AS44" s="202">
        <v>38.56</v>
      </c>
      <c r="AT44" s="202">
        <v>0</v>
      </c>
      <c r="AU44" s="202">
        <v>0</v>
      </c>
      <c r="AV44" s="202">
        <v>671.86843460999989</v>
      </c>
      <c r="AW44" s="202">
        <v>319.67596000000003</v>
      </c>
      <c r="AX44" s="202">
        <v>0</v>
      </c>
      <c r="AY44" s="202">
        <v>0.38</v>
      </c>
      <c r="AZ44" s="202">
        <v>0</v>
      </c>
      <c r="BA44" s="202">
        <v>0</v>
      </c>
      <c r="BB44" s="202">
        <v>0</v>
      </c>
      <c r="BC44" s="202">
        <v>0</v>
      </c>
      <c r="BD44" s="202">
        <v>0</v>
      </c>
      <c r="BE44" s="202">
        <v>0</v>
      </c>
      <c r="BF44" s="202">
        <v>0</v>
      </c>
      <c r="BG44" s="202">
        <v>0</v>
      </c>
      <c r="BH44" s="202">
        <v>0</v>
      </c>
      <c r="BI44" s="202">
        <v>0</v>
      </c>
      <c r="BJ44" s="202">
        <v>0</v>
      </c>
    </row>
    <row r="45" spans="2:66" x14ac:dyDescent="0.25">
      <c r="B45" s="209" t="s">
        <v>248</v>
      </c>
      <c r="C45" s="195">
        <v>0.86528258999999985</v>
      </c>
      <c r="D45" s="195">
        <v>520.02</v>
      </c>
      <c r="E45" s="195">
        <v>22.116181530000013</v>
      </c>
      <c r="F45" s="195">
        <v>2.8245104300000001</v>
      </c>
      <c r="G45" s="195">
        <v>0</v>
      </c>
      <c r="H45" s="195">
        <v>0</v>
      </c>
      <c r="I45" s="195">
        <v>0</v>
      </c>
      <c r="J45" s="195">
        <v>71.071164640000006</v>
      </c>
      <c r="K45" s="195">
        <v>2.6549999999999998</v>
      </c>
      <c r="L45" s="195">
        <v>0</v>
      </c>
      <c r="M45" s="195">
        <v>0</v>
      </c>
      <c r="N45" s="195">
        <v>0</v>
      </c>
      <c r="O45" s="195">
        <v>48.728164879999994</v>
      </c>
      <c r="P45" s="195">
        <v>0</v>
      </c>
      <c r="Q45" s="195">
        <v>14.49799999999999</v>
      </c>
      <c r="R45" s="195">
        <v>0</v>
      </c>
      <c r="S45" s="195">
        <v>0</v>
      </c>
      <c r="T45" s="195">
        <v>0.72774611000000011</v>
      </c>
      <c r="U45" s="195">
        <v>0</v>
      </c>
      <c r="V45" s="195">
        <v>0</v>
      </c>
      <c r="W45" s="195">
        <v>0</v>
      </c>
      <c r="X45" s="195">
        <v>22.015532759999999</v>
      </c>
      <c r="Y45" s="195">
        <v>0</v>
      </c>
      <c r="Z45" s="195">
        <v>0</v>
      </c>
      <c r="AA45" s="195">
        <v>0</v>
      </c>
      <c r="AB45" s="195">
        <v>0</v>
      </c>
      <c r="AC45" s="195">
        <v>1.8300752899999999</v>
      </c>
      <c r="AD45" s="195">
        <v>0</v>
      </c>
      <c r="AE45" s="195">
        <v>0</v>
      </c>
      <c r="AF45" s="195">
        <v>0</v>
      </c>
      <c r="AG45" s="195">
        <v>0</v>
      </c>
      <c r="AH45" s="195">
        <v>0</v>
      </c>
      <c r="AI45" s="195">
        <v>0</v>
      </c>
      <c r="AJ45" s="195">
        <v>0</v>
      </c>
      <c r="AK45" s="195">
        <v>0</v>
      </c>
      <c r="AL45" s="195">
        <v>0</v>
      </c>
      <c r="AM45" s="195">
        <v>4.463615879999999</v>
      </c>
      <c r="AN45" s="195">
        <v>0</v>
      </c>
      <c r="AO45" s="195">
        <v>0</v>
      </c>
      <c r="AP45" s="195">
        <v>0</v>
      </c>
      <c r="AQ45" s="195">
        <v>0</v>
      </c>
      <c r="AR45" s="195">
        <v>0</v>
      </c>
      <c r="AS45" s="195">
        <v>0</v>
      </c>
      <c r="AT45" s="195">
        <v>0</v>
      </c>
      <c r="AU45" s="195">
        <v>0</v>
      </c>
      <c r="AV45" s="195">
        <v>0</v>
      </c>
      <c r="AW45" s="195">
        <v>3.65</v>
      </c>
      <c r="AX45" s="195">
        <v>0</v>
      </c>
      <c r="AY45" s="195">
        <v>0</v>
      </c>
      <c r="AZ45" s="195">
        <v>0</v>
      </c>
      <c r="BA45" s="195">
        <v>0</v>
      </c>
      <c r="BB45" s="195">
        <v>0</v>
      </c>
      <c r="BC45" s="195">
        <v>0</v>
      </c>
      <c r="BD45" s="195">
        <v>0</v>
      </c>
      <c r="BE45" s="195">
        <v>13.495042539999998</v>
      </c>
      <c r="BF45" s="195">
        <v>0</v>
      </c>
      <c r="BG45" s="195">
        <v>0</v>
      </c>
      <c r="BH45" s="195">
        <v>31.444781930000008</v>
      </c>
      <c r="BI45" s="195">
        <v>0</v>
      </c>
      <c r="BJ45" s="195">
        <v>0</v>
      </c>
    </row>
    <row r="46" spans="2:66" x14ac:dyDescent="0.25">
      <c r="B46" s="209" t="s">
        <v>249</v>
      </c>
      <c r="C46" s="195">
        <v>9.1642550000000003E-2</v>
      </c>
      <c r="D46" s="195">
        <v>4499.2599999999993</v>
      </c>
      <c r="E46" s="195">
        <v>6832.0663593200024</v>
      </c>
      <c r="F46" s="195">
        <v>1724.2912123300011</v>
      </c>
      <c r="G46" s="195">
        <v>0</v>
      </c>
      <c r="H46" s="195">
        <v>1237.845388</v>
      </c>
      <c r="I46" s="195">
        <v>32.691559399999996</v>
      </c>
      <c r="J46" s="195">
        <v>770.43791409000005</v>
      </c>
      <c r="K46" s="195">
        <v>0</v>
      </c>
      <c r="L46" s="195">
        <v>1533.9243000000006</v>
      </c>
      <c r="M46" s="195">
        <v>1875.7075694600014</v>
      </c>
      <c r="N46" s="195">
        <v>0</v>
      </c>
      <c r="O46" s="195">
        <v>3000.0175436899999</v>
      </c>
      <c r="P46" s="195">
        <v>0</v>
      </c>
      <c r="Q46" s="195">
        <v>3779.9959999999992</v>
      </c>
      <c r="R46" s="195">
        <v>0</v>
      </c>
      <c r="S46" s="195">
        <v>0</v>
      </c>
      <c r="T46" s="195">
        <v>3934.4182761199995</v>
      </c>
      <c r="U46" s="195">
        <v>3662.722073019997</v>
      </c>
      <c r="V46" s="195">
        <v>2040.0261733600007</v>
      </c>
      <c r="W46" s="195">
        <v>1398.5756605500001</v>
      </c>
      <c r="X46" s="195">
        <v>2088.1962187299996</v>
      </c>
      <c r="Y46" s="195">
        <v>2777.1668574800001</v>
      </c>
      <c r="Z46" s="195">
        <v>2214.5324809200001</v>
      </c>
      <c r="AA46" s="195">
        <v>2361.2257279200026</v>
      </c>
      <c r="AB46" s="195">
        <v>0</v>
      </c>
      <c r="AC46" s="195">
        <v>1826.3848514900008</v>
      </c>
      <c r="AD46" s="195">
        <v>0</v>
      </c>
      <c r="AE46" s="195">
        <v>0</v>
      </c>
      <c r="AF46" s="195">
        <v>1160.8195001899996</v>
      </c>
      <c r="AG46" s="195">
        <v>216.38834983000001</v>
      </c>
      <c r="AH46" s="195">
        <v>20</v>
      </c>
      <c r="AI46" s="195">
        <v>2045.1954604999983</v>
      </c>
      <c r="AJ46" s="195">
        <v>585.17790317000026</v>
      </c>
      <c r="AK46" s="195">
        <v>1083.7183511502301</v>
      </c>
      <c r="AL46" s="195">
        <v>0</v>
      </c>
      <c r="AM46" s="195">
        <v>1684.5374568924985</v>
      </c>
      <c r="AN46" s="195">
        <v>0</v>
      </c>
      <c r="AO46" s="195">
        <v>1519.5634674099997</v>
      </c>
      <c r="AP46" s="195">
        <v>207.08598480000001</v>
      </c>
      <c r="AQ46" s="195">
        <v>0</v>
      </c>
      <c r="AR46" s="195">
        <v>15.055712849999997</v>
      </c>
      <c r="AS46" s="195">
        <v>6.3940000000000001</v>
      </c>
      <c r="AT46" s="195">
        <v>0</v>
      </c>
      <c r="AU46" s="195">
        <v>26.189848300000005</v>
      </c>
      <c r="AV46" s="195">
        <v>225.42987312000002</v>
      </c>
      <c r="AW46" s="195">
        <v>454.87653999999998</v>
      </c>
      <c r="AX46" s="195">
        <v>364.60982999999993</v>
      </c>
      <c r="AY46" s="195">
        <v>196.80699999999999</v>
      </c>
      <c r="AZ46" s="195">
        <v>212.53435999999999</v>
      </c>
      <c r="BA46" s="195">
        <v>0</v>
      </c>
      <c r="BB46" s="195">
        <v>0</v>
      </c>
      <c r="BC46" s="195">
        <v>4.9841200000000008</v>
      </c>
      <c r="BD46" s="195">
        <v>0</v>
      </c>
      <c r="BE46" s="195">
        <v>112.66029205999999</v>
      </c>
      <c r="BF46" s="195">
        <v>0</v>
      </c>
      <c r="BG46" s="195">
        <v>0</v>
      </c>
      <c r="BH46" s="195">
        <v>435.05389758000013</v>
      </c>
      <c r="BI46" s="195">
        <v>564.60829000000001</v>
      </c>
      <c r="BJ46" s="195">
        <v>0</v>
      </c>
    </row>
    <row r="47" spans="2:66" x14ac:dyDescent="0.25">
      <c r="B47" s="209" t="s">
        <v>250</v>
      </c>
      <c r="C47" s="195">
        <v>942.18110417999992</v>
      </c>
      <c r="D47" s="195">
        <v>1128.73</v>
      </c>
      <c r="E47" s="195">
        <v>2852.5203599900005</v>
      </c>
      <c r="F47" s="195">
        <v>997.79661955000006</v>
      </c>
      <c r="G47" s="195">
        <v>6264.3604070199981</v>
      </c>
      <c r="H47" s="195">
        <v>893.12922200000003</v>
      </c>
      <c r="I47" s="195">
        <v>1064.68628324</v>
      </c>
      <c r="J47" s="195">
        <v>2172.9710511200005</v>
      </c>
      <c r="K47" s="195">
        <v>616.87546120000002</v>
      </c>
      <c r="L47" s="195">
        <v>939.26519999999971</v>
      </c>
      <c r="M47" s="195">
        <v>1008.5020286200001</v>
      </c>
      <c r="N47" s="195">
        <v>899.29495897999971</v>
      </c>
      <c r="O47" s="195">
        <v>1696.7750169700009</v>
      </c>
      <c r="P47" s="195">
        <v>1779.4199306900007</v>
      </c>
      <c r="Q47" s="195">
        <v>2309.8180000000002</v>
      </c>
      <c r="R47" s="195">
        <v>1918.41</v>
      </c>
      <c r="S47" s="195">
        <v>3457.7451928300002</v>
      </c>
      <c r="T47" s="195">
        <v>1439.9446871800008</v>
      </c>
      <c r="U47" s="195">
        <v>1409.4857670799956</v>
      </c>
      <c r="V47" s="195">
        <v>1916.7888464100001</v>
      </c>
      <c r="W47" s="195">
        <v>1754.8647237900016</v>
      </c>
      <c r="X47" s="195">
        <v>2365.6015027299991</v>
      </c>
      <c r="Y47" s="195">
        <v>1593.2378028600026</v>
      </c>
      <c r="Z47" s="195">
        <v>1034.6242032</v>
      </c>
      <c r="AA47" s="195">
        <v>1282.49629172</v>
      </c>
      <c r="AB47" s="195">
        <v>2007.5589545199994</v>
      </c>
      <c r="AC47" s="195">
        <v>1062.4538118500002</v>
      </c>
      <c r="AD47" s="195">
        <v>6.6340000000000003</v>
      </c>
      <c r="AE47" s="195">
        <v>77.284000000000006</v>
      </c>
      <c r="AF47" s="195">
        <v>784.35784318000003</v>
      </c>
      <c r="AG47" s="195">
        <v>112.63415669999998</v>
      </c>
      <c r="AH47" s="195">
        <v>78.439191199999996</v>
      </c>
      <c r="AI47" s="195">
        <v>1656.1627763399999</v>
      </c>
      <c r="AJ47" s="195">
        <v>1317.2916207899996</v>
      </c>
      <c r="AK47" s="195">
        <v>464.71370648023009</v>
      </c>
      <c r="AL47" s="195">
        <v>27.026890320000007</v>
      </c>
      <c r="AM47" s="195">
        <v>1079.8778195199998</v>
      </c>
      <c r="AN47" s="195">
        <v>652.2969362800003</v>
      </c>
      <c r="AO47" s="195">
        <v>1290.2388469699999</v>
      </c>
      <c r="AP47" s="195">
        <v>40.820252789999998</v>
      </c>
      <c r="AQ47" s="195">
        <v>2.1760000000000002</v>
      </c>
      <c r="AR47" s="195">
        <v>51.371290000000002</v>
      </c>
      <c r="AS47" s="195">
        <v>95.355000000000004</v>
      </c>
      <c r="AT47" s="195">
        <v>43.855899999999998</v>
      </c>
      <c r="AU47" s="195">
        <v>4.7311860000000004E-2</v>
      </c>
      <c r="AV47" s="195">
        <v>69.830102169999989</v>
      </c>
      <c r="AW47" s="195">
        <v>350.74595999999997</v>
      </c>
      <c r="AX47" s="195">
        <v>187.20403677000002</v>
      </c>
      <c r="AY47" s="195">
        <v>77.864000000000004</v>
      </c>
      <c r="AZ47" s="195">
        <v>40.314999999999998</v>
      </c>
      <c r="BA47" s="195">
        <v>75.809949500000002</v>
      </c>
      <c r="BB47" s="195">
        <v>102.74372000000004</v>
      </c>
      <c r="BC47" s="195">
        <v>145.64279000000002</v>
      </c>
      <c r="BD47" s="195">
        <v>42.94487195</v>
      </c>
      <c r="BE47" s="195">
        <v>46.174697999999999</v>
      </c>
      <c r="BF47" s="195">
        <v>0</v>
      </c>
      <c r="BG47" s="195">
        <v>167.54458000000005</v>
      </c>
      <c r="BH47" s="195">
        <v>436.99116900000013</v>
      </c>
      <c r="BI47" s="195">
        <v>165.23150000000001</v>
      </c>
      <c r="BJ47" s="195">
        <v>152.36483999999999</v>
      </c>
    </row>
    <row r="48" spans="2:66" x14ac:dyDescent="0.25">
      <c r="B48" s="209" t="s">
        <v>251</v>
      </c>
      <c r="C48" s="195">
        <v>942.18110417999992</v>
      </c>
      <c r="D48" s="195">
        <v>1128.73</v>
      </c>
      <c r="E48" s="195">
        <v>2728.6188091800004</v>
      </c>
      <c r="F48" s="195">
        <v>997.79661955000006</v>
      </c>
      <c r="G48" s="195">
        <v>6260.0854070199985</v>
      </c>
      <c r="H48" s="195">
        <v>893.12922200000003</v>
      </c>
      <c r="I48" s="195">
        <v>1064.68628324</v>
      </c>
      <c r="J48" s="195">
        <v>2172.9710511200005</v>
      </c>
      <c r="K48" s="195">
        <v>616.87546120000002</v>
      </c>
      <c r="L48" s="195">
        <v>939.26519999999971</v>
      </c>
      <c r="M48" s="195">
        <v>1008.5020286200001</v>
      </c>
      <c r="N48" s="195">
        <v>899.29495897999971</v>
      </c>
      <c r="O48" s="195">
        <v>1696.0947350200008</v>
      </c>
      <c r="P48" s="195">
        <v>1779.4199306900007</v>
      </c>
      <c r="Q48" s="195">
        <v>2309.8180000000002</v>
      </c>
      <c r="R48" s="195">
        <v>1918.41</v>
      </c>
      <c r="S48" s="195">
        <v>3457.7451928300002</v>
      </c>
      <c r="T48" s="195">
        <v>1425.7053290000008</v>
      </c>
      <c r="U48" s="195">
        <v>1409.4857670799956</v>
      </c>
      <c r="V48" s="195">
        <v>1916.7888464100001</v>
      </c>
      <c r="W48" s="195">
        <v>1754.8647237900016</v>
      </c>
      <c r="X48" s="195">
        <v>2365.6015027299991</v>
      </c>
      <c r="Y48" s="195">
        <v>1593.2378028600026</v>
      </c>
      <c r="Z48" s="195">
        <v>1034.6242032</v>
      </c>
      <c r="AA48" s="195">
        <v>1282.49629172</v>
      </c>
      <c r="AB48" s="195">
        <v>2007.5589545199994</v>
      </c>
      <c r="AC48" s="195">
        <v>1062.4538118500002</v>
      </c>
      <c r="AD48" s="195">
        <v>6.6340000000000003</v>
      </c>
      <c r="AE48" s="195">
        <v>77.284000000000006</v>
      </c>
      <c r="AF48" s="195">
        <v>784.35784318000003</v>
      </c>
      <c r="AG48" s="195">
        <v>112.63415669999998</v>
      </c>
      <c r="AH48" s="195">
        <v>78.439191199999996</v>
      </c>
      <c r="AI48" s="195">
        <v>1656.1627763399999</v>
      </c>
      <c r="AJ48" s="195">
        <v>1317.2916207899996</v>
      </c>
      <c r="AK48" s="195">
        <v>464.71370648023009</v>
      </c>
      <c r="AL48" s="195">
        <v>27.026890320000007</v>
      </c>
      <c r="AM48" s="195">
        <v>1079.8778195199998</v>
      </c>
      <c r="AN48" s="195">
        <v>652.2969362800003</v>
      </c>
      <c r="AO48" s="195">
        <v>1290.2388469699999</v>
      </c>
      <c r="AP48" s="195">
        <v>40.820252789999998</v>
      </c>
      <c r="AQ48" s="195">
        <v>2.1760000000000002</v>
      </c>
      <c r="AR48" s="195">
        <v>51.371290000000002</v>
      </c>
      <c r="AS48" s="195">
        <v>95.355000000000004</v>
      </c>
      <c r="AT48" s="195">
        <v>43.855899999999998</v>
      </c>
      <c r="AU48" s="195">
        <v>4.7311860000000004E-2</v>
      </c>
      <c r="AV48" s="195">
        <v>69.830102169999989</v>
      </c>
      <c r="AW48" s="195">
        <v>350.74595999999997</v>
      </c>
      <c r="AX48" s="195">
        <v>187.20403677000002</v>
      </c>
      <c r="AY48" s="195">
        <v>77.864000000000004</v>
      </c>
      <c r="AZ48" s="195">
        <v>40.314999999999998</v>
      </c>
      <c r="BA48" s="195">
        <v>75.809949500000002</v>
      </c>
      <c r="BB48" s="195">
        <v>102.74372000000004</v>
      </c>
      <c r="BC48" s="195">
        <v>145.64279000000002</v>
      </c>
      <c r="BD48" s="195">
        <v>42.94487195</v>
      </c>
      <c r="BE48" s="195">
        <v>46.174697999999999</v>
      </c>
      <c r="BF48" s="195">
        <v>0</v>
      </c>
      <c r="BG48" s="195">
        <v>167.54458000000005</v>
      </c>
      <c r="BH48" s="195">
        <v>436.99116900000013</v>
      </c>
      <c r="BI48" s="195">
        <v>165.23150000000001</v>
      </c>
      <c r="BJ48" s="195">
        <v>152.36483999999999</v>
      </c>
    </row>
    <row r="49" spans="2:62" x14ac:dyDescent="0.25">
      <c r="B49" s="209" t="s">
        <v>376</v>
      </c>
      <c r="C49" s="195">
        <v>0</v>
      </c>
      <c r="D49" s="195">
        <v>0</v>
      </c>
      <c r="E49" s="195">
        <v>123.90155081000006</v>
      </c>
      <c r="F49" s="195">
        <v>0</v>
      </c>
      <c r="G49" s="195">
        <v>4.2749999999999986</v>
      </c>
      <c r="H49" s="195">
        <v>0</v>
      </c>
      <c r="I49" s="195">
        <v>0</v>
      </c>
      <c r="J49" s="195">
        <v>0</v>
      </c>
      <c r="K49" s="195">
        <v>0</v>
      </c>
      <c r="L49" s="195">
        <v>0</v>
      </c>
      <c r="M49" s="195">
        <v>0</v>
      </c>
      <c r="N49" s="195">
        <v>0</v>
      </c>
      <c r="O49" s="195">
        <v>0.68028194999999991</v>
      </c>
      <c r="P49" s="195">
        <v>0</v>
      </c>
      <c r="Q49" s="195">
        <v>0</v>
      </c>
      <c r="R49" s="195">
        <v>0</v>
      </c>
      <c r="S49" s="195">
        <v>0</v>
      </c>
      <c r="T49" s="195">
        <v>14.239358179999998</v>
      </c>
      <c r="U49" s="195">
        <v>0</v>
      </c>
      <c r="V49" s="195">
        <v>0</v>
      </c>
      <c r="W49" s="195">
        <v>0</v>
      </c>
      <c r="X49" s="195">
        <v>0</v>
      </c>
      <c r="Y49" s="195">
        <v>0</v>
      </c>
      <c r="Z49" s="195">
        <v>0</v>
      </c>
      <c r="AA49" s="195">
        <v>0</v>
      </c>
      <c r="AB49" s="195">
        <v>0</v>
      </c>
      <c r="AC49" s="195">
        <v>0</v>
      </c>
      <c r="AD49" s="195">
        <v>0</v>
      </c>
      <c r="AE49" s="195">
        <v>0</v>
      </c>
      <c r="AF49" s="195">
        <v>0</v>
      </c>
      <c r="AG49" s="195">
        <v>0</v>
      </c>
      <c r="AH49" s="195">
        <v>0</v>
      </c>
      <c r="AI49" s="195">
        <v>0</v>
      </c>
      <c r="AJ49" s="195">
        <v>0</v>
      </c>
      <c r="AK49" s="195">
        <v>0</v>
      </c>
      <c r="AL49" s="195">
        <v>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c r="BF49" s="195">
        <v>0</v>
      </c>
      <c r="BG49" s="195">
        <v>0</v>
      </c>
      <c r="BH49" s="195">
        <v>0</v>
      </c>
      <c r="BI49" s="195">
        <v>0</v>
      </c>
      <c r="BJ49" s="195">
        <v>0</v>
      </c>
    </row>
    <row r="50" spans="2:62" x14ac:dyDescent="0.25">
      <c r="B50" s="209" t="s">
        <v>253</v>
      </c>
      <c r="C50" s="195">
        <v>152188.00882911007</v>
      </c>
      <c r="D50" s="195">
        <v>178309.62</v>
      </c>
      <c r="E50" s="195">
        <v>244725.06807984528</v>
      </c>
      <c r="F50" s="195">
        <v>153746.51144515985</v>
      </c>
      <c r="G50" s="195">
        <v>74081.92357527047</v>
      </c>
      <c r="H50" s="195">
        <v>146700.85572799999</v>
      </c>
      <c r="I50" s="195">
        <v>94299.063837319525</v>
      </c>
      <c r="J50" s="195">
        <v>136497.37202684002</v>
      </c>
      <c r="K50" s="195">
        <v>99085.368302052011</v>
      </c>
      <c r="L50" s="195">
        <v>113907.87985889382</v>
      </c>
      <c r="M50" s="195">
        <v>244043.90124584112</v>
      </c>
      <c r="N50" s="195">
        <v>122261.32478146045</v>
      </c>
      <c r="O50" s="195">
        <v>149233.17985316055</v>
      </c>
      <c r="P50" s="195">
        <v>119968.48209291973</v>
      </c>
      <c r="Q50" s="195">
        <v>167818.07854752993</v>
      </c>
      <c r="R50" s="195">
        <v>174388.49999999997</v>
      </c>
      <c r="S50" s="195">
        <v>210519.72030290961</v>
      </c>
      <c r="T50" s="195">
        <v>109690.89541712044</v>
      </c>
      <c r="U50" s="195">
        <v>132548.22908926173</v>
      </c>
      <c r="V50" s="195">
        <v>115170.2795805494</v>
      </c>
      <c r="W50" s="195">
        <v>175152.93648405038</v>
      </c>
      <c r="X50" s="195">
        <v>134000.51040810035</v>
      </c>
      <c r="Y50" s="195">
        <v>138475.13594501445</v>
      </c>
      <c r="Z50" s="195">
        <v>77764.926300220497</v>
      </c>
      <c r="AA50" s="195">
        <v>85988.032560552208</v>
      </c>
      <c r="AB50" s="195">
        <v>133850.12214212937</v>
      </c>
      <c r="AC50" s="195">
        <v>31729.250096680142</v>
      </c>
      <c r="AD50" s="195">
        <v>371.72899999999998</v>
      </c>
      <c r="AE50" s="195">
        <v>3088.0120000000002</v>
      </c>
      <c r="AF50" s="195">
        <v>36186.802206093977</v>
      </c>
      <c r="AG50" s="195">
        <v>9696.0438919529715</v>
      </c>
      <c r="AH50" s="195">
        <v>5187.911995319997</v>
      </c>
      <c r="AI50" s="195">
        <v>70085.132448308126</v>
      </c>
      <c r="AJ50" s="195">
        <v>52466.014478490084</v>
      </c>
      <c r="AK50" s="195">
        <v>39075.027905555675</v>
      </c>
      <c r="AL50" s="195">
        <v>923.73881347999998</v>
      </c>
      <c r="AM50" s="195">
        <v>40687.427998890671</v>
      </c>
      <c r="AN50" s="195">
        <v>33322.777780459997</v>
      </c>
      <c r="AO50" s="195">
        <v>34677.391344233656</v>
      </c>
      <c r="AP50" s="195">
        <v>3097.8888339500004</v>
      </c>
      <c r="AQ50" s="195">
        <v>654.60994000000005</v>
      </c>
      <c r="AR50" s="195">
        <v>3970.1742991300025</v>
      </c>
      <c r="AS50" s="195">
        <v>2501.7350000000001</v>
      </c>
      <c r="AT50" s="195">
        <v>942.99722328000007</v>
      </c>
      <c r="AU50" s="195">
        <v>399.49723692000015</v>
      </c>
      <c r="AV50" s="195">
        <v>4920.6998652700022</v>
      </c>
      <c r="AW50" s="195">
        <v>7513.3529500000004</v>
      </c>
      <c r="AX50" s="195">
        <v>4690.497100210001</v>
      </c>
      <c r="AY50" s="195">
        <v>2868.51</v>
      </c>
      <c r="AZ50" s="195">
        <v>3224.1411400000002</v>
      </c>
      <c r="BA50" s="195">
        <v>2993.9207824100013</v>
      </c>
      <c r="BB50" s="195">
        <v>8659.9332300099977</v>
      </c>
      <c r="BC50" s="195">
        <v>4911.7572160400005</v>
      </c>
      <c r="BD50" s="195">
        <v>720.13289932000009</v>
      </c>
      <c r="BE50" s="195">
        <v>1223.4127611299991</v>
      </c>
      <c r="BF50" s="195">
        <v>1283.9082308</v>
      </c>
      <c r="BG50" s="195">
        <v>5004.1486399999994</v>
      </c>
      <c r="BH50" s="195">
        <v>12746.422495300005</v>
      </c>
      <c r="BI50" s="195">
        <v>8613.9384900000005</v>
      </c>
      <c r="BJ50" s="195">
        <v>4446.9889200000007</v>
      </c>
    </row>
    <row r="51" spans="2:62" x14ac:dyDescent="0.25">
      <c r="B51" s="210" t="s">
        <v>254</v>
      </c>
      <c r="C51" s="195">
        <v>134559.55355558009</v>
      </c>
      <c r="D51" s="195">
        <v>174936.62</v>
      </c>
      <c r="E51" s="195">
        <v>163640.07240367527</v>
      </c>
      <c r="F51" s="195">
        <v>139705.66865252636</v>
      </c>
      <c r="G51" s="195">
        <v>56736.275114317672</v>
      </c>
      <c r="H51" s="195">
        <v>146700.85572799999</v>
      </c>
      <c r="I51" s="195">
        <v>51118.885229589992</v>
      </c>
      <c r="J51" s="195">
        <v>77257.10990842001</v>
      </c>
      <c r="K51" s="195">
        <v>97225.678158922005</v>
      </c>
      <c r="L51" s="195">
        <v>110609.23975889382</v>
      </c>
      <c r="M51" s="195">
        <v>236515.13562708112</v>
      </c>
      <c r="N51" s="195">
        <v>72597.01480315048</v>
      </c>
      <c r="O51" s="195">
        <v>140977.33792293054</v>
      </c>
      <c r="P51" s="195">
        <v>84382.394029729781</v>
      </c>
      <c r="Q51" s="195">
        <v>92828.307547529941</v>
      </c>
      <c r="R51" s="195">
        <v>174388.49999999997</v>
      </c>
      <c r="S51" s="195">
        <v>133348.51642376953</v>
      </c>
      <c r="T51" s="195">
        <v>80737.564323650426</v>
      </c>
      <c r="U51" s="195">
        <v>131190.63150786172</v>
      </c>
      <c r="V51" s="195">
        <v>111370.5737542994</v>
      </c>
      <c r="W51" s="195">
        <v>161166.69390511038</v>
      </c>
      <c r="X51" s="195">
        <v>130918.92992396036</v>
      </c>
      <c r="Y51" s="195">
        <v>137509.89168658445</v>
      </c>
      <c r="Z51" s="195">
        <v>77575.394062360501</v>
      </c>
      <c r="AA51" s="195">
        <v>66394.699860485256</v>
      </c>
      <c r="AB51" s="195">
        <v>116913.19230167987</v>
      </c>
      <c r="AC51" s="195">
        <v>31728.302787890145</v>
      </c>
      <c r="AD51" s="195">
        <v>371.72899999999998</v>
      </c>
      <c r="AE51" s="195">
        <v>3088.0120000000002</v>
      </c>
      <c r="AF51" s="195">
        <v>36186.802206093977</v>
      </c>
      <c r="AG51" s="195">
        <v>9696.0438919529715</v>
      </c>
      <c r="AH51" s="195">
        <v>5187.911995319997</v>
      </c>
      <c r="AI51" s="195">
        <v>70085.132448308126</v>
      </c>
      <c r="AJ51" s="195">
        <v>52466.014478490084</v>
      </c>
      <c r="AK51" s="195">
        <v>39075.027905555675</v>
      </c>
      <c r="AL51" s="195">
        <v>923.73881347999998</v>
      </c>
      <c r="AM51" s="195">
        <v>40678.954230520663</v>
      </c>
      <c r="AN51" s="195">
        <v>33322.777780459997</v>
      </c>
      <c r="AO51" s="195">
        <v>34677.391344233656</v>
      </c>
      <c r="AP51" s="195">
        <v>3097.8888339500004</v>
      </c>
      <c r="AQ51" s="195">
        <v>654.60994000000005</v>
      </c>
      <c r="AR51" s="195">
        <v>3970.1742991300025</v>
      </c>
      <c r="AS51" s="195">
        <v>2501.7350000000001</v>
      </c>
      <c r="AT51" s="195">
        <v>942.99722328000007</v>
      </c>
      <c r="AU51" s="195">
        <v>399.49723692000015</v>
      </c>
      <c r="AV51" s="195">
        <v>4920.6998652700022</v>
      </c>
      <c r="AW51" s="195">
        <v>7513.3529500000004</v>
      </c>
      <c r="AX51" s="195">
        <v>4690.497100210001</v>
      </c>
      <c r="AY51" s="195">
        <v>2868.51</v>
      </c>
      <c r="AZ51" s="195">
        <v>3184.6162800000002</v>
      </c>
      <c r="BA51" s="195">
        <v>2993.9207824100013</v>
      </c>
      <c r="BB51" s="195">
        <v>8659.9332300099977</v>
      </c>
      <c r="BC51" s="195">
        <v>4911.7572160400005</v>
      </c>
      <c r="BD51" s="195">
        <v>720.13289932000009</v>
      </c>
      <c r="BE51" s="195">
        <v>1223.3963883999991</v>
      </c>
      <c r="BF51" s="195">
        <v>1283.9082308</v>
      </c>
      <c r="BG51" s="195">
        <v>5004.1486399999994</v>
      </c>
      <c r="BH51" s="195">
        <v>12746.422495300005</v>
      </c>
      <c r="BI51" s="195">
        <v>8613.9384900000005</v>
      </c>
      <c r="BJ51" s="195">
        <v>4446.9889200000007</v>
      </c>
    </row>
    <row r="52" spans="2:62" x14ac:dyDescent="0.25">
      <c r="B52" s="210" t="s">
        <v>255</v>
      </c>
      <c r="C52" s="195">
        <v>17628.455273529995</v>
      </c>
      <c r="D52" s="195">
        <v>3373</v>
      </c>
      <c r="E52" s="195">
        <v>81084.995676170016</v>
      </c>
      <c r="F52" s="195">
        <v>14040.842792633493</v>
      </c>
      <c r="G52" s="195">
        <v>17345.648460952794</v>
      </c>
      <c r="H52" s="195">
        <v>0</v>
      </c>
      <c r="I52" s="195">
        <v>43180.17860772954</v>
      </c>
      <c r="J52" s="195">
        <v>59240.262118420003</v>
      </c>
      <c r="K52" s="195">
        <v>1859.69014313</v>
      </c>
      <c r="L52" s="195">
        <v>3298.6401000000001</v>
      </c>
      <c r="M52" s="195">
        <v>7528.7656187599878</v>
      </c>
      <c r="N52" s="195">
        <v>49664.309978309975</v>
      </c>
      <c r="O52" s="195">
        <v>8255.8419302299972</v>
      </c>
      <c r="P52" s="195">
        <v>35586.088063189949</v>
      </c>
      <c r="Q52" s="195">
        <v>74989.770999999993</v>
      </c>
      <c r="R52" s="195">
        <v>0</v>
      </c>
      <c r="S52" s="195">
        <v>77171.20387914007</v>
      </c>
      <c r="T52" s="195">
        <v>28953.331093470013</v>
      </c>
      <c r="U52" s="195">
        <v>1357.5975813999999</v>
      </c>
      <c r="V52" s="195">
        <v>3799.7058262499995</v>
      </c>
      <c r="W52" s="195">
        <v>13986.242578939999</v>
      </c>
      <c r="X52" s="195">
        <v>3081.5804841400054</v>
      </c>
      <c r="Y52" s="195">
        <v>965.24425842999983</v>
      </c>
      <c r="Z52" s="195">
        <v>189.53223785999998</v>
      </c>
      <c r="AA52" s="195">
        <v>19593.33270006696</v>
      </c>
      <c r="AB52" s="195">
        <v>16936.929840449498</v>
      </c>
      <c r="AC52" s="195">
        <v>0.94730879000000001</v>
      </c>
      <c r="AD52" s="195">
        <v>0</v>
      </c>
      <c r="AE52" s="195">
        <v>0</v>
      </c>
      <c r="AF52" s="195">
        <v>0</v>
      </c>
      <c r="AG52" s="195">
        <v>0</v>
      </c>
      <c r="AH52" s="195">
        <v>0</v>
      </c>
      <c r="AI52" s="195">
        <v>0</v>
      </c>
      <c r="AJ52" s="195">
        <v>0</v>
      </c>
      <c r="AK52" s="195">
        <v>0</v>
      </c>
      <c r="AL52" s="195">
        <v>0</v>
      </c>
      <c r="AM52" s="195">
        <v>8.4737683700000002</v>
      </c>
      <c r="AN52" s="195">
        <v>0</v>
      </c>
      <c r="AO52" s="195">
        <v>0</v>
      </c>
      <c r="AP52" s="195">
        <v>0</v>
      </c>
      <c r="AQ52" s="195">
        <v>0</v>
      </c>
      <c r="AR52" s="195">
        <v>0</v>
      </c>
      <c r="AS52" s="195">
        <v>0</v>
      </c>
      <c r="AT52" s="195">
        <v>0</v>
      </c>
      <c r="AU52" s="195">
        <v>0</v>
      </c>
      <c r="AV52" s="195">
        <v>0</v>
      </c>
      <c r="AW52" s="195">
        <v>0</v>
      </c>
      <c r="AX52" s="195">
        <v>0</v>
      </c>
      <c r="AY52" s="195">
        <v>0</v>
      </c>
      <c r="AZ52" s="195">
        <v>39.524860000000004</v>
      </c>
      <c r="BA52" s="195">
        <v>0</v>
      </c>
      <c r="BB52" s="195">
        <v>0</v>
      </c>
      <c r="BC52" s="195">
        <v>0</v>
      </c>
      <c r="BD52" s="195">
        <v>0</v>
      </c>
      <c r="BE52" s="195">
        <v>1.6372730000000002E-2</v>
      </c>
      <c r="BF52" s="195">
        <v>0</v>
      </c>
      <c r="BG52" s="195">
        <v>0</v>
      </c>
      <c r="BH52" s="195">
        <v>0</v>
      </c>
      <c r="BI52" s="195">
        <v>0</v>
      </c>
      <c r="BJ52" s="195">
        <v>0</v>
      </c>
    </row>
    <row r="53" spans="2:62" x14ac:dyDescent="0.25">
      <c r="B53" s="209" t="s">
        <v>256</v>
      </c>
      <c r="C53" s="195">
        <v>716.55158980000033</v>
      </c>
      <c r="D53" s="195">
        <v>5.8900000000000023</v>
      </c>
      <c r="E53" s="195">
        <v>3732.1281189099991</v>
      </c>
      <c r="F53" s="195">
        <v>0</v>
      </c>
      <c r="G53" s="195">
        <v>0</v>
      </c>
      <c r="H53" s="195">
        <v>131.13736999999998</v>
      </c>
      <c r="I53" s="195">
        <v>1633.12740199</v>
      </c>
      <c r="J53" s="195">
        <v>2109.3835724700002</v>
      </c>
      <c r="K53" s="195">
        <v>62.423000000000016</v>
      </c>
      <c r="L53" s="195">
        <v>1039.3307</v>
      </c>
      <c r="M53" s="195">
        <v>0</v>
      </c>
      <c r="N53" s="195">
        <v>128.29875658</v>
      </c>
      <c r="O53" s="195">
        <v>2.9542577400000001</v>
      </c>
      <c r="P53" s="195">
        <v>0</v>
      </c>
      <c r="Q53" s="195">
        <v>4292.91</v>
      </c>
      <c r="R53" s="195">
        <v>0</v>
      </c>
      <c r="S53" s="195">
        <v>0</v>
      </c>
      <c r="T53" s="195">
        <v>2185.7929113799992</v>
      </c>
      <c r="U53" s="195">
        <v>0</v>
      </c>
      <c r="V53" s="195">
        <v>262.38587606999999</v>
      </c>
      <c r="W53" s="195">
        <v>0</v>
      </c>
      <c r="X53" s="195">
        <v>1535.2222235600002</v>
      </c>
      <c r="Y53" s="195">
        <v>0</v>
      </c>
      <c r="Z53" s="195">
        <v>162.5625</v>
      </c>
      <c r="AA53" s="195">
        <v>28.529999999999998</v>
      </c>
      <c r="AB53" s="195">
        <v>40</v>
      </c>
      <c r="AC53" s="195">
        <v>0</v>
      </c>
      <c r="AD53" s="195">
        <v>0</v>
      </c>
      <c r="AE53" s="195">
        <v>0</v>
      </c>
      <c r="AF53" s="195">
        <v>0</v>
      </c>
      <c r="AG53" s="195">
        <v>0</v>
      </c>
      <c r="AH53" s="195">
        <v>0</v>
      </c>
      <c r="AI53" s="195">
        <v>0</v>
      </c>
      <c r="AJ53" s="195">
        <v>0</v>
      </c>
      <c r="AK53" s="195">
        <v>0</v>
      </c>
      <c r="AL53" s="195">
        <v>0</v>
      </c>
      <c r="AM53" s="195">
        <v>0</v>
      </c>
      <c r="AN53" s="195">
        <v>0</v>
      </c>
      <c r="AO53" s="195">
        <v>0</v>
      </c>
      <c r="AP53" s="195">
        <v>0</v>
      </c>
      <c r="AQ53" s="195">
        <v>0</v>
      </c>
      <c r="AR53" s="195">
        <v>0</v>
      </c>
      <c r="AS53" s="195">
        <v>0</v>
      </c>
      <c r="AT53" s="195">
        <v>0</v>
      </c>
      <c r="AU53" s="195">
        <v>0</v>
      </c>
      <c r="AV53" s="195">
        <v>0</v>
      </c>
      <c r="AW53" s="195">
        <v>0</v>
      </c>
      <c r="AX53" s="195">
        <v>0</v>
      </c>
      <c r="AY53" s="195">
        <v>0</v>
      </c>
      <c r="AZ53" s="195">
        <v>0</v>
      </c>
      <c r="BA53" s="195">
        <v>0</v>
      </c>
      <c r="BB53" s="195">
        <v>0</v>
      </c>
      <c r="BC53" s="195">
        <v>0</v>
      </c>
      <c r="BD53" s="195">
        <v>0</v>
      </c>
      <c r="BE53" s="195">
        <v>0</v>
      </c>
      <c r="BF53" s="195">
        <v>0</v>
      </c>
      <c r="BG53" s="195">
        <v>0</v>
      </c>
      <c r="BH53" s="195">
        <v>0</v>
      </c>
      <c r="BI53" s="195">
        <v>0</v>
      </c>
      <c r="BJ53" s="195">
        <v>0</v>
      </c>
    </row>
    <row r="54" spans="2:62" x14ac:dyDescent="0.25">
      <c r="B54" s="210" t="s">
        <v>257</v>
      </c>
      <c r="C54" s="195">
        <v>0</v>
      </c>
      <c r="D54" s="195">
        <v>0</v>
      </c>
      <c r="E54" s="195">
        <v>363.72342853999999</v>
      </c>
      <c r="F54" s="195">
        <v>0</v>
      </c>
      <c r="G54" s="195">
        <v>0</v>
      </c>
      <c r="H54" s="195">
        <v>107.61009999999999</v>
      </c>
      <c r="I54" s="195">
        <v>0</v>
      </c>
      <c r="J54" s="195">
        <v>69.084893960000002</v>
      </c>
      <c r="K54" s="195">
        <v>0</v>
      </c>
      <c r="L54" s="195">
        <v>0</v>
      </c>
      <c r="M54" s="195">
        <v>0</v>
      </c>
      <c r="N54" s="195">
        <v>0</v>
      </c>
      <c r="O54" s="195">
        <v>0</v>
      </c>
      <c r="P54" s="195">
        <v>0</v>
      </c>
      <c r="Q54" s="195">
        <v>2.8280000000000003</v>
      </c>
      <c r="R54" s="195">
        <v>0</v>
      </c>
      <c r="S54" s="195">
        <v>0</v>
      </c>
      <c r="T54" s="195">
        <v>184.74522545000002</v>
      </c>
      <c r="U54" s="195">
        <v>0</v>
      </c>
      <c r="V54" s="195">
        <v>0</v>
      </c>
      <c r="W54" s="195">
        <v>0</v>
      </c>
      <c r="X54" s="195">
        <v>16.508218760000002</v>
      </c>
      <c r="Y54" s="195">
        <v>0</v>
      </c>
      <c r="Z54" s="195">
        <v>0</v>
      </c>
      <c r="AA54" s="195">
        <v>28.529999999999998</v>
      </c>
      <c r="AB54" s="195">
        <v>40</v>
      </c>
      <c r="AC54" s="195">
        <v>0</v>
      </c>
      <c r="AD54" s="195">
        <v>0</v>
      </c>
      <c r="AE54" s="195">
        <v>0</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c r="BI54" s="195">
        <v>0</v>
      </c>
      <c r="BJ54" s="195">
        <v>0</v>
      </c>
    </row>
    <row r="55" spans="2:62" x14ac:dyDescent="0.25">
      <c r="B55" s="210" t="s">
        <v>258</v>
      </c>
      <c r="C55" s="195">
        <v>716.55158980000033</v>
      </c>
      <c r="D55" s="195">
        <v>5.8900000000000023</v>
      </c>
      <c r="E55" s="195">
        <v>3368.4046903699991</v>
      </c>
      <c r="F55" s="195">
        <v>0</v>
      </c>
      <c r="G55" s="195">
        <v>0</v>
      </c>
      <c r="H55" s="195">
        <v>23.527270000000001</v>
      </c>
      <c r="I55" s="195">
        <v>1633.12740199</v>
      </c>
      <c r="J55" s="195">
        <v>2040.2986785100002</v>
      </c>
      <c r="K55" s="195">
        <v>62.423000000000016</v>
      </c>
      <c r="L55" s="195">
        <v>1039.3307</v>
      </c>
      <c r="M55" s="195">
        <v>0</v>
      </c>
      <c r="N55" s="195">
        <v>128.29875658</v>
      </c>
      <c r="O55" s="195">
        <v>2.9542577400000001</v>
      </c>
      <c r="P55" s="195">
        <v>0</v>
      </c>
      <c r="Q55" s="195">
        <v>4290.0819999999994</v>
      </c>
      <c r="R55" s="195">
        <v>0</v>
      </c>
      <c r="S55" s="195">
        <v>0</v>
      </c>
      <c r="T55" s="195">
        <v>2001.0476859299993</v>
      </c>
      <c r="U55" s="195">
        <v>0</v>
      </c>
      <c r="V55" s="195">
        <v>262.38587606999999</v>
      </c>
      <c r="W55" s="195">
        <v>0</v>
      </c>
      <c r="X55" s="195">
        <v>1518.7140048000001</v>
      </c>
      <c r="Y55" s="195">
        <v>0</v>
      </c>
      <c r="Z55" s="195">
        <v>162.5625</v>
      </c>
      <c r="AA55" s="195">
        <v>0</v>
      </c>
      <c r="AB55" s="195">
        <v>0</v>
      </c>
      <c r="AC55" s="195">
        <v>0</v>
      </c>
      <c r="AD55" s="195">
        <v>0</v>
      </c>
      <c r="AE55" s="195">
        <v>0</v>
      </c>
      <c r="AF55" s="195">
        <v>0</v>
      </c>
      <c r="AG55" s="195">
        <v>0</v>
      </c>
      <c r="AH55" s="195">
        <v>0</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c r="BI55" s="195">
        <v>0</v>
      </c>
      <c r="BJ55" s="195">
        <v>0</v>
      </c>
    </row>
    <row r="56" spans="2:62" x14ac:dyDescent="0.25">
      <c r="B56" s="209" t="s">
        <v>259</v>
      </c>
      <c r="C56" s="195">
        <v>5190.6164247400002</v>
      </c>
      <c r="D56" s="195">
        <v>26678.22</v>
      </c>
      <c r="E56" s="195">
        <v>7042.4470043700003</v>
      </c>
      <c r="F56" s="195">
        <v>6062.9407559199999</v>
      </c>
      <c r="G56" s="195">
        <v>1472.2237816099998</v>
      </c>
      <c r="H56" s="195">
        <v>8312.385115000001</v>
      </c>
      <c r="I56" s="195">
        <v>6034.4865771200002</v>
      </c>
      <c r="J56" s="195">
        <v>10740.167342030001</v>
      </c>
      <c r="K56" s="195">
        <v>4251.2921815500004</v>
      </c>
      <c r="L56" s="195">
        <v>4062.3682000000013</v>
      </c>
      <c r="M56" s="195">
        <v>14093.643476699999</v>
      </c>
      <c r="N56" s="195">
        <v>1135.5449231699977</v>
      </c>
      <c r="O56" s="195">
        <v>4787.2917000600009</v>
      </c>
      <c r="P56" s="195">
        <v>136.67359981999999</v>
      </c>
      <c r="Q56" s="195">
        <v>7230.7569999999996</v>
      </c>
      <c r="R56" s="195">
        <v>0</v>
      </c>
      <c r="S56" s="195">
        <v>595.13325943000007</v>
      </c>
      <c r="T56" s="195">
        <v>3832.3408169400041</v>
      </c>
      <c r="U56" s="195">
        <v>6956.0093275500003</v>
      </c>
      <c r="V56" s="195">
        <v>3095.7747272799998</v>
      </c>
      <c r="W56" s="195">
        <v>399.61602936999992</v>
      </c>
      <c r="X56" s="195">
        <v>7320.8347138199906</v>
      </c>
      <c r="Y56" s="195">
        <v>2815.0402374199994</v>
      </c>
      <c r="Z56" s="195">
        <v>4492.23544064</v>
      </c>
      <c r="AA56" s="195">
        <v>2561.9442646299999</v>
      </c>
      <c r="AB56" s="195">
        <v>13.906046560000002</v>
      </c>
      <c r="AC56" s="195">
        <v>4714.1716550799993</v>
      </c>
      <c r="AD56" s="195">
        <v>2.722</v>
      </c>
      <c r="AE56" s="195">
        <v>0</v>
      </c>
      <c r="AF56" s="195">
        <v>5287.499542574199</v>
      </c>
      <c r="AG56" s="195">
        <v>391.45214886000002</v>
      </c>
      <c r="AH56" s="195">
        <v>0</v>
      </c>
      <c r="AI56" s="195">
        <v>14360.335174139984</v>
      </c>
      <c r="AJ56" s="195">
        <v>5083.0765280999995</v>
      </c>
      <c r="AK56" s="195">
        <v>3162.1775689216279</v>
      </c>
      <c r="AL56" s="195">
        <v>0</v>
      </c>
      <c r="AM56" s="195">
        <v>7016.3850912699982</v>
      </c>
      <c r="AN56" s="195">
        <v>3406.287024350001</v>
      </c>
      <c r="AO56" s="195">
        <v>2402.4363137600003</v>
      </c>
      <c r="AP56" s="195">
        <v>518.71825565999995</v>
      </c>
      <c r="AQ56" s="195">
        <v>0</v>
      </c>
      <c r="AR56" s="195">
        <v>97.338655590000016</v>
      </c>
      <c r="AS56" s="195">
        <v>0</v>
      </c>
      <c r="AT56" s="195">
        <v>203.33717863000001</v>
      </c>
      <c r="AU56" s="195">
        <v>83.272244399999991</v>
      </c>
      <c r="AV56" s="195">
        <v>862.13720409999996</v>
      </c>
      <c r="AW56" s="195">
        <v>278.69862000000001</v>
      </c>
      <c r="AX56" s="195">
        <v>395.5</v>
      </c>
      <c r="AY56" s="195">
        <v>180.68299999999999</v>
      </c>
      <c r="AZ56" s="195">
        <v>353.15465</v>
      </c>
      <c r="BA56" s="195">
        <v>0</v>
      </c>
      <c r="BB56" s="195">
        <v>1155.09583</v>
      </c>
      <c r="BC56" s="195">
        <v>167.04102099999997</v>
      </c>
      <c r="BD56" s="195">
        <v>0</v>
      </c>
      <c r="BE56" s="195">
        <v>228.10240957999989</v>
      </c>
      <c r="BF56" s="195">
        <v>0</v>
      </c>
      <c r="BG56" s="195">
        <v>382.64448000000004</v>
      </c>
      <c r="BH56" s="195">
        <v>547.58842030000073</v>
      </c>
      <c r="BI56" s="195">
        <v>1378.98189</v>
      </c>
      <c r="BJ56" s="195">
        <v>409.35058999999995</v>
      </c>
    </row>
    <row r="57" spans="2:62" x14ac:dyDescent="0.25">
      <c r="B57" s="209" t="s">
        <v>260</v>
      </c>
      <c r="C57" s="195">
        <v>31.47979075000001</v>
      </c>
      <c r="D57" s="195">
        <v>0</v>
      </c>
      <c r="E57" s="195">
        <v>91.3</v>
      </c>
      <c r="F57" s="195">
        <v>383.42957408999996</v>
      </c>
      <c r="G57" s="195">
        <v>138.80703299999999</v>
      </c>
      <c r="H57" s="195">
        <v>0</v>
      </c>
      <c r="I57" s="195">
        <v>156.08113856</v>
      </c>
      <c r="J57" s="195">
        <v>199.02092316</v>
      </c>
      <c r="K57" s="195">
        <v>210.83243565000001</v>
      </c>
      <c r="L57" s="195">
        <v>74.736599999999996</v>
      </c>
      <c r="M57" s="195">
        <v>0.17577467000000002</v>
      </c>
      <c r="N57" s="195">
        <v>0</v>
      </c>
      <c r="O57" s="195">
        <v>165.12494028</v>
      </c>
      <c r="P57" s="195">
        <v>136.67359981999999</v>
      </c>
      <c r="Q57" s="195">
        <v>145.01999999999998</v>
      </c>
      <c r="R57" s="195">
        <v>0</v>
      </c>
      <c r="S57" s="195">
        <v>115.855</v>
      </c>
      <c r="T57" s="195">
        <v>3.4448132600000001</v>
      </c>
      <c r="U57" s="195">
        <v>155.31050308000002</v>
      </c>
      <c r="V57" s="195">
        <v>0</v>
      </c>
      <c r="W57" s="195">
        <v>87.066674169999999</v>
      </c>
      <c r="X57" s="195">
        <v>125.85876921000001</v>
      </c>
      <c r="Y57" s="195">
        <v>0</v>
      </c>
      <c r="Z57" s="195">
        <v>16.537329410000002</v>
      </c>
      <c r="AA57" s="195">
        <v>0</v>
      </c>
      <c r="AB57" s="195">
        <v>0</v>
      </c>
      <c r="AC57" s="195">
        <v>0</v>
      </c>
      <c r="AD57" s="195">
        <v>2.722</v>
      </c>
      <c r="AE57" s="195">
        <v>0</v>
      </c>
      <c r="AF57" s="195">
        <v>0</v>
      </c>
      <c r="AG57" s="195">
        <v>0</v>
      </c>
      <c r="AH57" s="195">
        <v>0</v>
      </c>
      <c r="AI57" s="195">
        <v>0</v>
      </c>
      <c r="AJ57" s="195">
        <v>5.4343017999999992</v>
      </c>
      <c r="AK57" s="195">
        <v>0.60165807999999987</v>
      </c>
      <c r="AL57" s="195">
        <v>0</v>
      </c>
      <c r="AM57" s="195">
        <v>3.3198912200000006</v>
      </c>
      <c r="AN57" s="195">
        <v>0</v>
      </c>
      <c r="AO57" s="195">
        <v>17.193388899999999</v>
      </c>
      <c r="AP57" s="195">
        <v>0</v>
      </c>
      <c r="AQ57" s="195">
        <v>0</v>
      </c>
      <c r="AR57" s="195">
        <v>0</v>
      </c>
      <c r="AS57" s="195">
        <v>0</v>
      </c>
      <c r="AT57" s="195">
        <v>0</v>
      </c>
      <c r="AU57" s="195">
        <v>33.183290190000001</v>
      </c>
      <c r="AV57" s="195">
        <v>0</v>
      </c>
      <c r="AW57" s="195">
        <v>0</v>
      </c>
      <c r="AX57" s="195">
        <v>0</v>
      </c>
      <c r="AY57" s="195">
        <v>4.0149999999999997</v>
      </c>
      <c r="AZ57" s="195">
        <v>0</v>
      </c>
      <c r="BA57" s="195">
        <v>0</v>
      </c>
      <c r="BB57" s="195">
        <v>0</v>
      </c>
      <c r="BC57" s="195">
        <v>0</v>
      </c>
      <c r="BD57" s="195">
        <v>0</v>
      </c>
      <c r="BE57" s="195">
        <v>2.6038526000000002</v>
      </c>
      <c r="BF57" s="195">
        <v>0</v>
      </c>
      <c r="BG57" s="195">
        <v>0</v>
      </c>
      <c r="BH57" s="195">
        <v>0</v>
      </c>
      <c r="BI57" s="195">
        <v>0</v>
      </c>
      <c r="BJ57" s="195">
        <v>0</v>
      </c>
    </row>
    <row r="58" spans="2:62" x14ac:dyDescent="0.25">
      <c r="B58" s="211" t="s">
        <v>261</v>
      </c>
      <c r="C58" s="195">
        <v>4389.7422384399997</v>
      </c>
      <c r="D58" s="195">
        <v>16319.28</v>
      </c>
      <c r="E58" s="195">
        <v>5122.1243750099993</v>
      </c>
      <c r="F58" s="195">
        <v>4094.9781554400001</v>
      </c>
      <c r="G58" s="195">
        <v>1333.4167486099998</v>
      </c>
      <c r="H58" s="195">
        <v>0</v>
      </c>
      <c r="I58" s="195">
        <v>5369.8888023899999</v>
      </c>
      <c r="J58" s="195">
        <v>9970.8938696800014</v>
      </c>
      <c r="K58" s="195">
        <v>3014.8367510899998</v>
      </c>
      <c r="L58" s="195">
        <v>3987.6316000000011</v>
      </c>
      <c r="M58" s="195">
        <v>13112.871767469998</v>
      </c>
      <c r="N58" s="195">
        <v>0</v>
      </c>
      <c r="O58" s="195">
        <v>3997.7269477500004</v>
      </c>
      <c r="P58" s="195">
        <v>0</v>
      </c>
      <c r="Q58" s="195">
        <v>6913.9049999999997</v>
      </c>
      <c r="R58" s="195">
        <v>0</v>
      </c>
      <c r="S58" s="195">
        <v>0</v>
      </c>
      <c r="T58" s="195">
        <v>446.95338772999997</v>
      </c>
      <c r="U58" s="195">
        <v>6627.5962904900007</v>
      </c>
      <c r="V58" s="195">
        <v>2916.5154724700001</v>
      </c>
      <c r="W58" s="195">
        <v>10.909287709999999</v>
      </c>
      <c r="X58" s="195">
        <v>6239.2216737399913</v>
      </c>
      <c r="Y58" s="195">
        <v>2631.5221609899995</v>
      </c>
      <c r="Z58" s="195">
        <v>4413.2323915699999</v>
      </c>
      <c r="AA58" s="195">
        <v>2379.44853272</v>
      </c>
      <c r="AB58" s="195">
        <v>0</v>
      </c>
      <c r="AC58" s="195">
        <v>4345.3688759999995</v>
      </c>
      <c r="AD58" s="195">
        <v>0</v>
      </c>
      <c r="AE58" s="195">
        <v>0</v>
      </c>
      <c r="AF58" s="195">
        <v>2996.9158483900005</v>
      </c>
      <c r="AG58" s="195">
        <v>296.11670458999998</v>
      </c>
      <c r="AH58" s="195">
        <v>0</v>
      </c>
      <c r="AI58" s="195">
        <v>3509.6326096199987</v>
      </c>
      <c r="AJ58" s="195">
        <v>2865.6418193100003</v>
      </c>
      <c r="AK58" s="195">
        <v>2100.48368330023</v>
      </c>
      <c r="AL58" s="195">
        <v>0</v>
      </c>
      <c r="AM58" s="195">
        <v>4415.3138782399965</v>
      </c>
      <c r="AN58" s="195">
        <v>3404.4662389500013</v>
      </c>
      <c r="AO58" s="195">
        <v>2151.5888961899996</v>
      </c>
      <c r="AP58" s="195">
        <v>518.71825565999995</v>
      </c>
      <c r="AQ58" s="195">
        <v>0</v>
      </c>
      <c r="AR58" s="195">
        <v>30</v>
      </c>
      <c r="AS58" s="195">
        <v>0</v>
      </c>
      <c r="AT58" s="195">
        <v>182.38304492</v>
      </c>
      <c r="AU58" s="195">
        <v>0</v>
      </c>
      <c r="AV58" s="195">
        <v>703</v>
      </c>
      <c r="AW58" s="195">
        <v>235.46448999999998</v>
      </c>
      <c r="AX58" s="195">
        <v>395.5</v>
      </c>
      <c r="AY58" s="195">
        <v>8.4930000000000003</v>
      </c>
      <c r="AZ58" s="195">
        <v>253.49153000000001</v>
      </c>
      <c r="BA58" s="195">
        <v>0</v>
      </c>
      <c r="BB58" s="195">
        <v>1074.6374600000001</v>
      </c>
      <c r="BC58" s="195">
        <v>166.79232999999999</v>
      </c>
      <c r="BD58" s="195">
        <v>0</v>
      </c>
      <c r="BE58" s="195">
        <v>19.78825333</v>
      </c>
      <c r="BF58" s="195">
        <v>0</v>
      </c>
      <c r="BG58" s="195">
        <v>381.19215000000003</v>
      </c>
      <c r="BH58" s="195">
        <v>491.1920127300001</v>
      </c>
      <c r="BI58" s="195">
        <v>871.07754</v>
      </c>
      <c r="BJ58" s="195">
        <v>380.69223999999997</v>
      </c>
    </row>
    <row r="59" spans="2:62" x14ac:dyDescent="0.25">
      <c r="B59" s="210" t="s">
        <v>262</v>
      </c>
      <c r="C59" s="195">
        <v>304.89378018000002</v>
      </c>
      <c r="D59" s="195">
        <v>10314.299999999999</v>
      </c>
      <c r="E59" s="195">
        <v>1818.8673020200001</v>
      </c>
      <c r="F59" s="195">
        <v>1584.060942509999</v>
      </c>
      <c r="G59" s="195">
        <v>0</v>
      </c>
      <c r="H59" s="195">
        <v>0</v>
      </c>
      <c r="I59" s="195">
        <v>0</v>
      </c>
      <c r="J59" s="195">
        <v>570.25254919000008</v>
      </c>
      <c r="K59" s="195">
        <v>180.45577635000001</v>
      </c>
      <c r="L59" s="195">
        <v>0</v>
      </c>
      <c r="M59" s="195">
        <v>0</v>
      </c>
      <c r="N59" s="195">
        <v>1135.5449231699977</v>
      </c>
      <c r="O59" s="195">
        <v>560.33632279000005</v>
      </c>
      <c r="P59" s="195">
        <v>0</v>
      </c>
      <c r="Q59" s="195">
        <v>171.05</v>
      </c>
      <c r="R59" s="195">
        <v>0</v>
      </c>
      <c r="S59" s="195">
        <v>479.27825943000011</v>
      </c>
      <c r="T59" s="195">
        <v>2489.9116211500036</v>
      </c>
      <c r="U59" s="195">
        <v>171.93851081000003</v>
      </c>
      <c r="V59" s="195">
        <v>84.734204040000037</v>
      </c>
      <c r="W59" s="195">
        <v>258.33067957999992</v>
      </c>
      <c r="X59" s="195">
        <v>864.72160615999894</v>
      </c>
      <c r="Y59" s="195">
        <v>173.1615866099998</v>
      </c>
      <c r="Z59" s="195">
        <v>30.952968600000002</v>
      </c>
      <c r="AA59" s="195">
        <v>182.49573191000005</v>
      </c>
      <c r="AB59" s="195">
        <v>13.906046560000002</v>
      </c>
      <c r="AC59" s="195">
        <v>362.14478357999997</v>
      </c>
      <c r="AD59" s="195">
        <v>0</v>
      </c>
      <c r="AE59" s="195">
        <v>0</v>
      </c>
      <c r="AF59" s="195">
        <v>1773.1471502141983</v>
      </c>
      <c r="AG59" s="195">
        <v>95.335444270000039</v>
      </c>
      <c r="AH59" s="195">
        <v>0</v>
      </c>
      <c r="AI59" s="195">
        <v>5935.4012242199869</v>
      </c>
      <c r="AJ59" s="195">
        <v>1667.87274512</v>
      </c>
      <c r="AK59" s="195">
        <v>1032.2774179109374</v>
      </c>
      <c r="AL59" s="195">
        <v>0</v>
      </c>
      <c r="AM59" s="195">
        <v>2499.3068283800012</v>
      </c>
      <c r="AN59" s="195">
        <v>0.6209102900000002</v>
      </c>
      <c r="AO59" s="195">
        <v>227.88795590000024</v>
      </c>
      <c r="AP59" s="195">
        <v>0</v>
      </c>
      <c r="AQ59" s="195">
        <v>0</v>
      </c>
      <c r="AR59" s="195">
        <v>67.338655590000016</v>
      </c>
      <c r="AS59" s="195">
        <v>0</v>
      </c>
      <c r="AT59" s="195">
        <v>20.954133709999994</v>
      </c>
      <c r="AU59" s="195">
        <v>50.088954210000004</v>
      </c>
      <c r="AV59" s="195">
        <v>159.13720409999999</v>
      </c>
      <c r="AW59" s="195">
        <v>43.23413</v>
      </c>
      <c r="AX59" s="195">
        <v>0</v>
      </c>
      <c r="AY59" s="195">
        <v>165.208</v>
      </c>
      <c r="AZ59" s="195">
        <v>99.227289999999996</v>
      </c>
      <c r="BA59" s="195">
        <v>0</v>
      </c>
      <c r="BB59" s="195">
        <v>80.458369999999974</v>
      </c>
      <c r="BC59" s="195">
        <v>0</v>
      </c>
      <c r="BD59" s="195">
        <v>0</v>
      </c>
      <c r="BE59" s="195">
        <v>178.13642935999988</v>
      </c>
      <c r="BF59" s="195">
        <v>0</v>
      </c>
      <c r="BG59" s="195">
        <v>1.4523300000000001</v>
      </c>
      <c r="BH59" s="195">
        <v>56.396407570000598</v>
      </c>
      <c r="BI59" s="195">
        <v>507.90435000000002</v>
      </c>
      <c r="BJ59" s="195">
        <v>1.15082</v>
      </c>
    </row>
    <row r="60" spans="2:62" x14ac:dyDescent="0.25">
      <c r="B60" s="210" t="s">
        <v>263</v>
      </c>
      <c r="C60" s="195">
        <v>5.4247022600000001</v>
      </c>
      <c r="D60" s="195">
        <v>44.64</v>
      </c>
      <c r="E60" s="195">
        <v>10.155327339999998</v>
      </c>
      <c r="F60" s="195">
        <v>0</v>
      </c>
      <c r="G60" s="195">
        <v>0</v>
      </c>
      <c r="H60" s="195">
        <v>0</v>
      </c>
      <c r="I60" s="195">
        <v>0</v>
      </c>
      <c r="J60" s="195">
        <v>0</v>
      </c>
      <c r="K60" s="195">
        <v>0</v>
      </c>
      <c r="L60" s="195">
        <v>0</v>
      </c>
      <c r="M60" s="195">
        <v>0</v>
      </c>
      <c r="N60" s="195">
        <v>0</v>
      </c>
      <c r="O60" s="195">
        <v>60.346617880000018</v>
      </c>
      <c r="P60" s="195">
        <v>0</v>
      </c>
      <c r="Q60" s="195">
        <v>0</v>
      </c>
      <c r="R60" s="195">
        <v>0</v>
      </c>
      <c r="S60" s="195">
        <v>0</v>
      </c>
      <c r="T60" s="195">
        <v>883.15992155000049</v>
      </c>
      <c r="U60" s="195">
        <v>0</v>
      </c>
      <c r="V60" s="195">
        <v>0</v>
      </c>
      <c r="W60" s="195">
        <v>17.744352360000001</v>
      </c>
      <c r="X60" s="195">
        <v>73.283664709999996</v>
      </c>
      <c r="Y60" s="195">
        <v>10.356489820000011</v>
      </c>
      <c r="Z60" s="195">
        <v>28.412513689999976</v>
      </c>
      <c r="AA60" s="195">
        <v>0</v>
      </c>
      <c r="AB60" s="195">
        <v>0</v>
      </c>
      <c r="AC60" s="195">
        <v>3.9085135699999989</v>
      </c>
      <c r="AD60" s="195">
        <v>0</v>
      </c>
      <c r="AE60" s="195">
        <v>0</v>
      </c>
      <c r="AF60" s="195">
        <v>517.43654396999966</v>
      </c>
      <c r="AG60" s="195">
        <v>0</v>
      </c>
      <c r="AH60" s="195">
        <v>0</v>
      </c>
      <c r="AI60" s="195">
        <v>4915.3013402999977</v>
      </c>
      <c r="AJ60" s="195">
        <v>499.89916973000004</v>
      </c>
      <c r="AK60" s="195">
        <v>28.814809630460562</v>
      </c>
      <c r="AL60" s="195">
        <v>0</v>
      </c>
      <c r="AM60" s="195">
        <v>95.26832350999959</v>
      </c>
      <c r="AN60" s="195">
        <v>1.19987511</v>
      </c>
      <c r="AO60" s="195">
        <v>5.7660727700000036</v>
      </c>
      <c r="AP60" s="195">
        <v>0</v>
      </c>
      <c r="AQ60" s="195">
        <v>0</v>
      </c>
      <c r="AR60" s="195">
        <v>0</v>
      </c>
      <c r="AS60" s="195">
        <v>0</v>
      </c>
      <c r="AT60" s="195">
        <v>0</v>
      </c>
      <c r="AU60" s="195">
        <v>0</v>
      </c>
      <c r="AV60" s="195">
        <v>0</v>
      </c>
      <c r="AW60" s="195">
        <v>0</v>
      </c>
      <c r="AX60" s="195">
        <v>0</v>
      </c>
      <c r="AY60" s="195">
        <v>0</v>
      </c>
      <c r="AZ60" s="195">
        <v>0.43583</v>
      </c>
      <c r="BA60" s="195">
        <v>0</v>
      </c>
      <c r="BB60" s="195">
        <v>0</v>
      </c>
      <c r="BC60" s="195">
        <v>0.24869099999999994</v>
      </c>
      <c r="BD60" s="195">
        <v>0</v>
      </c>
      <c r="BE60" s="195">
        <v>0</v>
      </c>
      <c r="BF60" s="195">
        <v>0</v>
      </c>
      <c r="BG60" s="195">
        <v>0</v>
      </c>
      <c r="BH60" s="195">
        <v>0</v>
      </c>
      <c r="BI60" s="195">
        <v>0</v>
      </c>
      <c r="BJ60" s="195">
        <v>0</v>
      </c>
    </row>
    <row r="61" spans="2:62" x14ac:dyDescent="0.25">
      <c r="B61" s="210" t="s">
        <v>377</v>
      </c>
      <c r="C61" s="195">
        <v>41.78</v>
      </c>
      <c r="D61" s="195">
        <v>0</v>
      </c>
      <c r="E61" s="195">
        <v>0</v>
      </c>
      <c r="F61" s="195">
        <v>0</v>
      </c>
      <c r="G61" s="195">
        <v>0</v>
      </c>
      <c r="H61" s="195">
        <v>113.662791</v>
      </c>
      <c r="I61" s="195">
        <v>508.51663617000003</v>
      </c>
      <c r="J61" s="195">
        <v>0</v>
      </c>
      <c r="K61" s="195">
        <v>843.77779634000001</v>
      </c>
      <c r="L61" s="195">
        <v>0</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c r="BI61" s="195">
        <v>0</v>
      </c>
      <c r="BJ61" s="195">
        <v>0</v>
      </c>
    </row>
    <row r="62" spans="2:62" x14ac:dyDescent="0.25">
      <c r="B62" s="210" t="s">
        <v>265</v>
      </c>
      <c r="C62" s="195">
        <v>417.2959131100003</v>
      </c>
      <c r="D62" s="195">
        <v>0</v>
      </c>
      <c r="E62" s="195">
        <v>0</v>
      </c>
      <c r="F62" s="195">
        <v>0.47208388000000001</v>
      </c>
      <c r="G62" s="195">
        <v>0</v>
      </c>
      <c r="H62" s="195">
        <v>8198.7223240000003</v>
      </c>
      <c r="I62" s="195">
        <v>0</v>
      </c>
      <c r="J62" s="195">
        <v>0</v>
      </c>
      <c r="K62" s="195">
        <v>1.3894221199999999</v>
      </c>
      <c r="L62" s="195">
        <v>0</v>
      </c>
      <c r="M62" s="195">
        <v>980.59593455999993</v>
      </c>
      <c r="N62" s="195">
        <v>0</v>
      </c>
      <c r="O62" s="195">
        <v>3.7568713599999999</v>
      </c>
      <c r="P62" s="195">
        <v>0</v>
      </c>
      <c r="Q62" s="195">
        <v>0.78200000000000003</v>
      </c>
      <c r="R62" s="195">
        <v>0</v>
      </c>
      <c r="S62" s="195">
        <v>0</v>
      </c>
      <c r="T62" s="195">
        <v>8.8710732500000002</v>
      </c>
      <c r="U62" s="195">
        <v>1.1640231699999999</v>
      </c>
      <c r="V62" s="195">
        <v>94.525050769999993</v>
      </c>
      <c r="W62" s="195">
        <v>25.565035550000001</v>
      </c>
      <c r="X62" s="195">
        <v>17.748999999999999</v>
      </c>
      <c r="Y62" s="195">
        <v>0</v>
      </c>
      <c r="Z62" s="195">
        <v>3.1002373699999994</v>
      </c>
      <c r="AA62" s="195">
        <v>0</v>
      </c>
      <c r="AB62" s="195">
        <v>0</v>
      </c>
      <c r="AC62" s="195">
        <v>2.74948193</v>
      </c>
      <c r="AD62" s="195">
        <v>0</v>
      </c>
      <c r="AE62" s="195">
        <v>0</v>
      </c>
      <c r="AF62" s="195">
        <v>0</v>
      </c>
      <c r="AG62" s="195">
        <v>0</v>
      </c>
      <c r="AH62" s="195">
        <v>0</v>
      </c>
      <c r="AI62" s="195">
        <v>0</v>
      </c>
      <c r="AJ62" s="195">
        <v>44.22849214</v>
      </c>
      <c r="AK62" s="195">
        <v>0</v>
      </c>
      <c r="AL62" s="195">
        <v>0</v>
      </c>
      <c r="AM62" s="195">
        <v>3.17616992</v>
      </c>
      <c r="AN62" s="195">
        <v>0</v>
      </c>
      <c r="AO62" s="195">
        <v>0</v>
      </c>
      <c r="AP62" s="195">
        <v>0</v>
      </c>
      <c r="AQ62" s="195">
        <v>0</v>
      </c>
      <c r="AR62" s="195">
        <v>0</v>
      </c>
      <c r="AS62" s="195">
        <v>0</v>
      </c>
      <c r="AT62" s="195">
        <v>0</v>
      </c>
      <c r="AU62" s="195">
        <v>0</v>
      </c>
      <c r="AV62" s="195">
        <v>0</v>
      </c>
      <c r="AW62" s="195">
        <v>0</v>
      </c>
      <c r="AX62" s="195">
        <v>0</v>
      </c>
      <c r="AY62" s="195">
        <v>2.9670000000000001</v>
      </c>
      <c r="AZ62" s="195">
        <v>0</v>
      </c>
      <c r="BA62" s="195">
        <v>0</v>
      </c>
      <c r="BB62" s="195">
        <v>0</v>
      </c>
      <c r="BC62" s="195">
        <v>0</v>
      </c>
      <c r="BD62" s="195">
        <v>0</v>
      </c>
      <c r="BE62" s="195">
        <v>27.573874290000006</v>
      </c>
      <c r="BF62" s="195">
        <v>0</v>
      </c>
      <c r="BG62" s="195">
        <v>0</v>
      </c>
      <c r="BH62" s="195">
        <v>0</v>
      </c>
      <c r="BI62" s="195">
        <v>0</v>
      </c>
      <c r="BJ62" s="195">
        <v>27.507529999999999</v>
      </c>
    </row>
    <row r="63" spans="2:62" x14ac:dyDescent="0.25">
      <c r="B63" s="209" t="s">
        <v>266</v>
      </c>
      <c r="C63" s="195">
        <v>0</v>
      </c>
      <c r="D63" s="195">
        <v>3.5300000000000007</v>
      </c>
      <c r="E63" s="195">
        <v>674.24000009000019</v>
      </c>
      <c r="F63" s="195">
        <v>56.999580409000004</v>
      </c>
      <c r="G63" s="195">
        <v>391.94033046999971</v>
      </c>
      <c r="H63" s="195">
        <v>106.88156499999999</v>
      </c>
      <c r="I63" s="195">
        <v>0</v>
      </c>
      <c r="J63" s="195">
        <v>1.1365291200000001</v>
      </c>
      <c r="K63" s="195">
        <v>38.802909659999997</v>
      </c>
      <c r="L63" s="195">
        <v>65.37393935999998</v>
      </c>
      <c r="M63" s="195">
        <v>155.46274828</v>
      </c>
      <c r="N63" s="195">
        <v>296.27621205999822</v>
      </c>
      <c r="O63" s="195">
        <v>184.70520383899995</v>
      </c>
      <c r="P63" s="195">
        <v>111.5836973</v>
      </c>
      <c r="Q63" s="195">
        <v>391.29116833000006</v>
      </c>
      <c r="R63" s="195">
        <v>0</v>
      </c>
      <c r="S63" s="195">
        <v>271.64525180850012</v>
      </c>
      <c r="T63" s="195">
        <v>91.91860871399976</v>
      </c>
      <c r="U63" s="195">
        <v>137.55728228300001</v>
      </c>
      <c r="V63" s="195">
        <v>175.46991206999999</v>
      </c>
      <c r="W63" s="195">
        <v>165.91424856999998</v>
      </c>
      <c r="X63" s="195">
        <v>2.0185040999999999</v>
      </c>
      <c r="Y63" s="195">
        <v>125.75703557500016</v>
      </c>
      <c r="Z63" s="195">
        <v>0</v>
      </c>
      <c r="AA63" s="195">
        <v>87.313820109999995</v>
      </c>
      <c r="AB63" s="195">
        <v>68.390579481999993</v>
      </c>
      <c r="AC63" s="195">
        <v>0</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0</v>
      </c>
      <c r="BJ63" s="195">
        <v>0</v>
      </c>
    </row>
    <row r="64" spans="2:62" x14ac:dyDescent="0.25">
      <c r="B64" s="209" t="s">
        <v>232</v>
      </c>
      <c r="C64" s="195">
        <v>1607.9514574769739</v>
      </c>
      <c r="D64" s="195">
        <v>37.97</v>
      </c>
      <c r="E64" s="195">
        <v>41407.579406524717</v>
      </c>
      <c r="F64" s="195">
        <v>6905.2877767559812</v>
      </c>
      <c r="G64" s="195">
        <v>7100.6567316496967</v>
      </c>
      <c r="H64" s="195">
        <v>0</v>
      </c>
      <c r="I64" s="195">
        <v>8485.7817997900111</v>
      </c>
      <c r="J64" s="195">
        <v>2388.6490599944946</v>
      </c>
      <c r="K64" s="195">
        <v>1856.2788455300001</v>
      </c>
      <c r="L64" s="195">
        <v>724.81650000000013</v>
      </c>
      <c r="M64" s="195">
        <v>4392.5864482188244</v>
      </c>
      <c r="N64" s="195">
        <v>7417.5706736800003</v>
      </c>
      <c r="O64" s="195">
        <v>1635.2754508394919</v>
      </c>
      <c r="P64" s="195">
        <v>11259.335630200223</v>
      </c>
      <c r="Q64" s="195">
        <v>599.20655843996246</v>
      </c>
      <c r="R64" s="195">
        <v>0</v>
      </c>
      <c r="S64" s="195">
        <v>58417.106846895855</v>
      </c>
      <c r="T64" s="195">
        <v>14226.181422999498</v>
      </c>
      <c r="U64" s="195">
        <v>1536.8850353000014</v>
      </c>
      <c r="V64" s="195">
        <v>60.38135810083039</v>
      </c>
      <c r="W64" s="195">
        <v>1887.2166406900051</v>
      </c>
      <c r="X64" s="195">
        <v>4435.0604117499952</v>
      </c>
      <c r="Y64" s="195">
        <v>4809.5238941799989</v>
      </c>
      <c r="Z64" s="195">
        <v>752.96717657000283</v>
      </c>
      <c r="AA64" s="195">
        <v>366.60101194999999</v>
      </c>
      <c r="AB64" s="195">
        <v>9940.8023892299971</v>
      </c>
      <c r="AC64" s="195">
        <v>10.6571053</v>
      </c>
      <c r="AD64" s="195">
        <v>31.795000000000002</v>
      </c>
      <c r="AE64" s="195">
        <v>0</v>
      </c>
      <c r="AF64" s="195">
        <v>0</v>
      </c>
      <c r="AG64" s="195">
        <v>44.476314570000014</v>
      </c>
      <c r="AH64" s="195">
        <v>1.5</v>
      </c>
      <c r="AI64" s="195">
        <v>261.4016633899999</v>
      </c>
      <c r="AJ64" s="195">
        <v>474.36672851999998</v>
      </c>
      <c r="AK64" s="195">
        <v>7.0063397288322446E-9</v>
      </c>
      <c r="AL64" s="195">
        <v>0</v>
      </c>
      <c r="AM64" s="195">
        <v>203.40802608301107</v>
      </c>
      <c r="AN64" s="195">
        <v>551.96139228999982</v>
      </c>
      <c r="AO64" s="195">
        <v>9.1140749200000002</v>
      </c>
      <c r="AP64" s="195">
        <v>25.747409780000016</v>
      </c>
      <c r="AQ64" s="195">
        <v>0</v>
      </c>
      <c r="AR64" s="195">
        <v>0</v>
      </c>
      <c r="AS64" s="195">
        <v>51.103000000000002</v>
      </c>
      <c r="AT64" s="195">
        <v>181.46338577999947</v>
      </c>
      <c r="AU64" s="195">
        <v>1738.1741713000004</v>
      </c>
      <c r="AV64" s="195">
        <v>0</v>
      </c>
      <c r="AW64" s="195">
        <v>470.21670999999998</v>
      </c>
      <c r="AX64" s="195">
        <v>0</v>
      </c>
      <c r="AY64" s="195">
        <v>8.9999999999999993E-3</v>
      </c>
      <c r="AZ64" s="195">
        <v>14.444000000000001</v>
      </c>
      <c r="BA64" s="195">
        <v>0</v>
      </c>
      <c r="BB64" s="195">
        <v>212.14610000000005</v>
      </c>
      <c r="BC64" s="195">
        <v>0</v>
      </c>
      <c r="BD64" s="195">
        <v>0</v>
      </c>
      <c r="BE64" s="195">
        <v>6.426040000075306E-2</v>
      </c>
      <c r="BF64" s="195">
        <v>0</v>
      </c>
      <c r="BG64" s="195">
        <v>401.03122999999999</v>
      </c>
      <c r="BH64" s="195">
        <v>8.4105513299989596</v>
      </c>
      <c r="BI64" s="195">
        <v>5.3447299999999993</v>
      </c>
      <c r="BJ64" s="195">
        <v>548.83496000000002</v>
      </c>
    </row>
    <row r="65" spans="2:62" s="160" customFormat="1" x14ac:dyDescent="0.25">
      <c r="B65" s="204" t="s">
        <v>69</v>
      </c>
      <c r="C65" s="212">
        <v>177388.46742900703</v>
      </c>
      <c r="D65" s="212">
        <v>229903.89</v>
      </c>
      <c r="E65" s="212">
        <v>308688.75765072997</v>
      </c>
      <c r="F65" s="212">
        <v>171340.72350746483</v>
      </c>
      <c r="G65" s="212">
        <v>89311.10482602015</v>
      </c>
      <c r="H65" s="212">
        <v>157382.23438800001</v>
      </c>
      <c r="I65" s="212">
        <v>111549.83745885953</v>
      </c>
      <c r="J65" s="212">
        <v>154751.18866030453</v>
      </c>
      <c r="K65" s="212">
        <v>105940.22569999201</v>
      </c>
      <c r="L65" s="212">
        <v>122329.19369825382</v>
      </c>
      <c r="M65" s="212">
        <v>265590.48605440994</v>
      </c>
      <c r="N65" s="212">
        <v>132385.65781041046</v>
      </c>
      <c r="O65" s="212">
        <v>160590.62357678905</v>
      </c>
      <c r="P65" s="212">
        <v>133651.47492318996</v>
      </c>
      <c r="Q65" s="212">
        <v>186446.83627429992</v>
      </c>
      <c r="R65" s="212">
        <v>176384.97999999998</v>
      </c>
      <c r="S65" s="212">
        <v>273265.66136169399</v>
      </c>
      <c r="T65" s="212">
        <v>136233.12581804395</v>
      </c>
      <c r="U65" s="212">
        <v>153079.55214842473</v>
      </c>
      <c r="V65" s="212">
        <v>122721.10647384022</v>
      </c>
      <c r="W65" s="212">
        <v>180768.8732105704</v>
      </c>
      <c r="X65" s="212">
        <v>151806.14766692035</v>
      </c>
      <c r="Y65" s="212">
        <v>150884.45592198943</v>
      </c>
      <c r="Z65" s="212">
        <v>86422.459126420494</v>
      </c>
      <c r="AA65" s="212">
        <v>92694.521894292207</v>
      </c>
      <c r="AB65" s="212">
        <v>145932.55364556136</v>
      </c>
      <c r="AC65" s="212">
        <v>39617.673267970145</v>
      </c>
      <c r="AD65" s="212">
        <v>412.88</v>
      </c>
      <c r="AE65" s="212">
        <v>3165.2959999999998</v>
      </c>
      <c r="AF65" s="212">
        <v>43557.778421578172</v>
      </c>
      <c r="AG65" s="212">
        <v>10564.714397552971</v>
      </c>
      <c r="AH65" s="212">
        <v>5287.8511865199971</v>
      </c>
      <c r="AI65" s="212">
        <v>88966.721379628114</v>
      </c>
      <c r="AJ65" s="212">
        <v>61104.551579760082</v>
      </c>
      <c r="AK65" s="212">
        <v>44562.879496394991</v>
      </c>
      <c r="AL65" s="212">
        <v>950.76570379999998</v>
      </c>
      <c r="AM65" s="212">
        <v>51147.909742886171</v>
      </c>
      <c r="AN65" s="212">
        <v>37933.323133379992</v>
      </c>
      <c r="AO65" s="212">
        <v>40063.579090443651</v>
      </c>
      <c r="AP65" s="212">
        <v>3999.3574783700001</v>
      </c>
      <c r="AQ65" s="212">
        <v>673.08724000000007</v>
      </c>
      <c r="AR65" s="212">
        <v>4338.8717606300024</v>
      </c>
      <c r="AS65" s="212">
        <v>2693.1469999999999</v>
      </c>
      <c r="AT65" s="212">
        <v>1371.6536876899995</v>
      </c>
      <c r="AU65" s="212">
        <v>2247.1808127800005</v>
      </c>
      <c r="AV65" s="212">
        <v>6749.9654792700021</v>
      </c>
      <c r="AW65" s="212">
        <v>9391.216739999998</v>
      </c>
      <c r="AX65" s="212">
        <v>5637.8109669800006</v>
      </c>
      <c r="AY65" s="212">
        <v>3324.2530000000002</v>
      </c>
      <c r="AZ65" s="212">
        <v>3844.5891499999998</v>
      </c>
      <c r="BA65" s="212">
        <v>3069.7307319100014</v>
      </c>
      <c r="BB65" s="212">
        <v>10129.918880009998</v>
      </c>
      <c r="BC65" s="212">
        <v>5229.4251470400004</v>
      </c>
      <c r="BD65" s="212">
        <v>763.0777712700002</v>
      </c>
      <c r="BE65" s="212">
        <v>1623.9094637099997</v>
      </c>
      <c r="BF65" s="212">
        <v>1283.9082308</v>
      </c>
      <c r="BG65" s="212">
        <v>5955.3689299999996</v>
      </c>
      <c r="BH65" s="212">
        <v>14205.911315440004</v>
      </c>
      <c r="BI65" s="212">
        <v>10728.104900000002</v>
      </c>
      <c r="BJ65" s="212">
        <v>5557.5393100000001</v>
      </c>
    </row>
  </sheetData>
  <dataValidations count="1">
    <dataValidation type="custom" allowBlank="1" showInputMessage="1" showErrorMessage="1" errorTitle="Bashu" error="This is Format. Do not Overwrite." sqref="B42 B28:B39" xr:uid="{9ABCE917-2C4A-4B30-B5BE-9975A9099918}">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83DB-7B81-493B-AE31-A3F93226454C}">
  <sheetPr codeName="Sheet51"/>
  <dimension ref="A2:K92"/>
  <sheetViews>
    <sheetView workbookViewId="0">
      <selection activeCell="H23" sqref="H23"/>
    </sheetView>
  </sheetViews>
  <sheetFormatPr defaultColWidth="9.140625" defaultRowHeight="15.75" x14ac:dyDescent="0.25"/>
  <cols>
    <col min="1" max="1" width="9.140625" style="189"/>
    <col min="2" max="2" width="7" style="189" customWidth="1"/>
    <col min="3" max="3" width="39.5703125" style="18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13" t="s">
        <v>378</v>
      </c>
      <c r="C2" s="213"/>
      <c r="D2" s="213"/>
      <c r="E2" s="213"/>
      <c r="F2" s="213"/>
      <c r="G2" s="213"/>
      <c r="H2" s="213"/>
      <c r="I2" s="213"/>
      <c r="J2" s="213"/>
      <c r="K2" s="213"/>
    </row>
    <row r="3" spans="2:11" x14ac:dyDescent="0.25">
      <c r="B3" s="214"/>
      <c r="C3" s="214"/>
      <c r="J3" s="129" t="s">
        <v>91</v>
      </c>
      <c r="K3" s="130"/>
    </row>
    <row r="4" spans="2:11" x14ac:dyDescent="0.25">
      <c r="B4" s="146" t="s">
        <v>92</v>
      </c>
      <c r="C4" s="146"/>
      <c r="D4" s="129" t="s">
        <v>45</v>
      </c>
      <c r="E4" s="215"/>
      <c r="F4" s="130"/>
      <c r="G4" s="216" t="s">
        <v>45</v>
      </c>
      <c r="H4" s="216" t="s">
        <v>47</v>
      </c>
      <c r="I4" s="217" t="s">
        <v>379</v>
      </c>
      <c r="J4" s="218"/>
      <c r="K4" s="219"/>
    </row>
    <row r="5" spans="2:11" x14ac:dyDescent="0.25">
      <c r="B5" s="146"/>
      <c r="C5" s="146"/>
      <c r="D5" s="108">
        <v>2019</v>
      </c>
      <c r="E5" s="108">
        <v>2020</v>
      </c>
      <c r="F5" s="108">
        <v>2021</v>
      </c>
      <c r="G5" s="108">
        <v>2022</v>
      </c>
      <c r="H5" s="108">
        <v>2022</v>
      </c>
      <c r="I5" s="220"/>
      <c r="J5" s="221"/>
      <c r="K5" s="222"/>
    </row>
    <row r="6" spans="2:11" x14ac:dyDescent="0.25">
      <c r="B6" s="146"/>
      <c r="C6" s="146"/>
      <c r="D6" s="223">
        <v>1</v>
      </c>
      <c r="E6" s="223">
        <v>2</v>
      </c>
      <c r="F6" s="223">
        <v>3</v>
      </c>
      <c r="G6" s="223">
        <v>4</v>
      </c>
      <c r="H6" s="223">
        <v>5</v>
      </c>
      <c r="I6" s="224" t="s">
        <v>684</v>
      </c>
      <c r="J6" s="224" t="s">
        <v>685</v>
      </c>
      <c r="K6" s="224" t="s">
        <v>686</v>
      </c>
    </row>
    <row r="7" spans="2:11" x14ac:dyDescent="0.25">
      <c r="B7" s="225">
        <v>1</v>
      </c>
      <c r="C7" s="226" t="s">
        <v>269</v>
      </c>
      <c r="D7" s="224">
        <v>25503.397847646855</v>
      </c>
      <c r="E7" s="224">
        <v>33423.535611127962</v>
      </c>
      <c r="F7" s="224">
        <v>39092.255860108002</v>
      </c>
      <c r="G7" s="224">
        <v>50333.986514111632</v>
      </c>
      <c r="H7" s="224">
        <v>64408.209551197258</v>
      </c>
      <c r="I7" s="227">
        <f t="shared" ref="I7:J23" si="0">IFERROR((E7-D7)/D7*100,0)</f>
        <v>31.055225702844464</v>
      </c>
      <c r="J7" s="227">
        <f t="shared" si="0"/>
        <v>16.960265110590839</v>
      </c>
      <c r="K7" s="227">
        <v>28.756924886177625</v>
      </c>
    </row>
    <row r="8" spans="2:11" x14ac:dyDescent="0.25">
      <c r="B8" s="228" t="s">
        <v>94</v>
      </c>
      <c r="C8" s="229" t="s">
        <v>95</v>
      </c>
      <c r="D8" s="224">
        <v>17077.797880009999</v>
      </c>
      <c r="E8" s="224">
        <v>21495.34030865999</v>
      </c>
      <c r="F8" s="224">
        <v>24739.788761979999</v>
      </c>
      <c r="G8" s="224">
        <v>30093.147978739999</v>
      </c>
      <c r="H8" s="224">
        <v>30171.709733489999</v>
      </c>
      <c r="I8" s="227">
        <f t="shared" si="0"/>
        <v>25.867166596583495</v>
      </c>
      <c r="J8" s="227">
        <f t="shared" si="0"/>
        <v>15.093729183775206</v>
      </c>
      <c r="K8" s="227">
        <v>21.638661785936584</v>
      </c>
    </row>
    <row r="9" spans="2:11" x14ac:dyDescent="0.25">
      <c r="B9" s="230" t="s">
        <v>94</v>
      </c>
      <c r="C9" s="229" t="s">
        <v>96</v>
      </c>
      <c r="D9" s="224">
        <v>3531.2621732745997</v>
      </c>
      <c r="E9" s="224">
        <v>4813.6494652691208</v>
      </c>
      <c r="F9" s="224">
        <v>5802.8039870660359</v>
      </c>
      <c r="G9" s="224">
        <v>9012.4319075721232</v>
      </c>
      <c r="H9" s="224">
        <v>9399.8487519391201</v>
      </c>
      <c r="I9" s="227">
        <f t="shared" si="0"/>
        <v>36.315267150083663</v>
      </c>
      <c r="J9" s="227">
        <f t="shared" si="0"/>
        <v>20.548952077498512</v>
      </c>
      <c r="K9" s="227">
        <v>55.311672213296873</v>
      </c>
    </row>
    <row r="10" spans="2:11" x14ac:dyDescent="0.25">
      <c r="B10" s="230"/>
      <c r="C10" s="229" t="s">
        <v>97</v>
      </c>
      <c r="D10" s="224">
        <v>1750.0249169100525</v>
      </c>
      <c r="E10" s="224">
        <v>2790.2954549283982</v>
      </c>
      <c r="F10" s="224">
        <v>3434.3676379497797</v>
      </c>
      <c r="G10" s="224">
        <v>5519.8790375856588</v>
      </c>
      <c r="H10" s="224">
        <v>18917.178570452837</v>
      </c>
      <c r="I10" s="227">
        <f t="shared" si="0"/>
        <v>59.443184377917824</v>
      </c>
      <c r="J10" s="227">
        <f t="shared" si="0"/>
        <v>23.082580086054332</v>
      </c>
      <c r="K10" s="227">
        <v>60.724756912770992</v>
      </c>
    </row>
    <row r="11" spans="2:11" x14ac:dyDescent="0.25">
      <c r="B11" s="231"/>
      <c r="C11" s="229" t="s">
        <v>98</v>
      </c>
      <c r="D11" s="224">
        <v>3144.3128774522011</v>
      </c>
      <c r="E11" s="224">
        <v>4324.2503822704384</v>
      </c>
      <c r="F11" s="224">
        <v>5115.2954731121863</v>
      </c>
      <c r="G11" s="224">
        <v>5708.5275902138546</v>
      </c>
      <c r="H11" s="224">
        <v>5919.4724953152981</v>
      </c>
      <c r="I11" s="227">
        <f t="shared" si="0"/>
        <v>37.526084419891653</v>
      </c>
      <c r="J11" s="227">
        <f t="shared" si="0"/>
        <v>18.293230523492753</v>
      </c>
      <c r="K11" s="227">
        <v>11.597220927313145</v>
      </c>
    </row>
    <row r="12" spans="2:11" x14ac:dyDescent="0.25">
      <c r="B12" s="232">
        <v>2</v>
      </c>
      <c r="C12" s="226" t="s">
        <v>99</v>
      </c>
      <c r="D12" s="224">
        <v>126378.12382833005</v>
      </c>
      <c r="E12" s="224">
        <v>142094.62789130001</v>
      </c>
      <c r="F12" s="224">
        <v>207349.05680722996</v>
      </c>
      <c r="G12" s="224">
        <v>233581.53607442993</v>
      </c>
      <c r="H12" s="224">
        <v>232493.10720199984</v>
      </c>
      <c r="I12" s="227">
        <f t="shared" si="0"/>
        <v>12.436095414993661</v>
      </c>
      <c r="J12" s="227">
        <f t="shared" si="0"/>
        <v>45.923220240140594</v>
      </c>
      <c r="K12" s="227">
        <v>12.651361752558143</v>
      </c>
    </row>
    <row r="13" spans="2:11" x14ac:dyDescent="0.25">
      <c r="B13" s="228" t="s">
        <v>94</v>
      </c>
      <c r="C13" s="229" t="s">
        <v>100</v>
      </c>
      <c r="D13" s="224">
        <v>1701.16406966</v>
      </c>
      <c r="E13" s="224">
        <v>8.1928829999999984</v>
      </c>
      <c r="F13" s="224">
        <v>8220.4411785100001</v>
      </c>
      <c r="G13" s="224">
        <v>22655.038604410001</v>
      </c>
      <c r="H13" s="224">
        <v>11834.621652260003</v>
      </c>
      <c r="I13" s="227">
        <f t="shared" si="0"/>
        <v>-99.518395483062534</v>
      </c>
      <c r="J13" s="227">
        <f t="shared" si="0"/>
        <v>100236.36728987833</v>
      </c>
      <c r="K13" s="227">
        <v>175.59395064628819</v>
      </c>
    </row>
    <row r="14" spans="2:11" x14ac:dyDescent="0.25">
      <c r="B14" s="231"/>
      <c r="C14" s="229" t="s">
        <v>380</v>
      </c>
      <c r="D14" s="224">
        <v>124676.95975867004</v>
      </c>
      <c r="E14" s="224">
        <v>142086.43500830003</v>
      </c>
      <c r="F14" s="224">
        <v>199128.61562872003</v>
      </c>
      <c r="G14" s="224">
        <v>210926.49747001991</v>
      </c>
      <c r="H14" s="224">
        <v>220658.48554973985</v>
      </c>
      <c r="I14" s="227">
        <f t="shared" si="0"/>
        <v>13.963666810073411</v>
      </c>
      <c r="J14" s="227">
        <f t="shared" si="0"/>
        <v>40.146112904506232</v>
      </c>
      <c r="K14" s="227">
        <v>5.9247546135193785</v>
      </c>
    </row>
    <row r="15" spans="2:11" x14ac:dyDescent="0.25">
      <c r="B15" s="233">
        <v>3</v>
      </c>
      <c r="C15" s="226" t="s">
        <v>105</v>
      </c>
      <c r="D15" s="224">
        <v>85606.232639250025</v>
      </c>
      <c r="E15" s="224">
        <v>106150.19672606001</v>
      </c>
      <c r="F15" s="224">
        <v>130425.4129967097</v>
      </c>
      <c r="G15" s="224">
        <v>159022.77745923001</v>
      </c>
      <c r="H15" s="224">
        <v>159674.31167864957</v>
      </c>
      <c r="I15" s="227">
        <f t="shared" si="0"/>
        <v>23.998210706670765</v>
      </c>
      <c r="J15" s="227">
        <f t="shared" si="0"/>
        <v>22.868743553341051</v>
      </c>
      <c r="K15" s="227">
        <v>21.926221129345215</v>
      </c>
    </row>
    <row r="16" spans="2:11" x14ac:dyDescent="0.25">
      <c r="B16" s="232">
        <v>4</v>
      </c>
      <c r="C16" s="226" t="s">
        <v>381</v>
      </c>
      <c r="D16" s="224">
        <v>75.278220439999984</v>
      </c>
      <c r="E16" s="224">
        <v>41.041601650000004</v>
      </c>
      <c r="F16" s="224">
        <v>10.674746287900005</v>
      </c>
      <c r="G16" s="224">
        <v>37.580378059100006</v>
      </c>
      <c r="H16" s="224">
        <v>37.187396148800005</v>
      </c>
      <c r="I16" s="227">
        <f t="shared" si="0"/>
        <v>-45.480111763917236</v>
      </c>
      <c r="J16" s="227">
        <f t="shared" si="0"/>
        <v>-73.990424694110331</v>
      </c>
      <c r="K16" s="227">
        <v>252.04937940022015</v>
      </c>
    </row>
    <row r="17" spans="2:11" x14ac:dyDescent="0.25">
      <c r="B17" s="225">
        <v>5</v>
      </c>
      <c r="C17" s="226" t="s">
        <v>382</v>
      </c>
      <c r="D17" s="224">
        <v>23664.477782855494</v>
      </c>
      <c r="E17" s="224">
        <v>29558.021974505216</v>
      </c>
      <c r="F17" s="224">
        <v>37482.787306245227</v>
      </c>
      <c r="G17" s="224">
        <v>42123.340044404024</v>
      </c>
      <c r="H17" s="224">
        <v>43507.34268879133</v>
      </c>
      <c r="I17" s="227">
        <f t="shared" si="0"/>
        <v>24.904602779443092</v>
      </c>
      <c r="J17" s="227">
        <f t="shared" si="0"/>
        <v>26.810878409168875</v>
      </c>
      <c r="K17" s="227">
        <v>12.380490010639122</v>
      </c>
    </row>
    <row r="18" spans="2:11" x14ac:dyDescent="0.25">
      <c r="B18" s="225"/>
      <c r="C18" s="234" t="s">
        <v>383</v>
      </c>
      <c r="D18" s="224">
        <v>4013.067810468599</v>
      </c>
      <c r="E18" s="224">
        <v>7631.0530343424907</v>
      </c>
      <c r="F18" s="224">
        <v>10760.370147815291</v>
      </c>
      <c r="G18" s="224">
        <v>11707.879956755312</v>
      </c>
      <c r="H18" s="224">
        <v>12246.661762180494</v>
      </c>
      <c r="I18" s="227">
        <f t="shared" si="0"/>
        <v>90.155098162954445</v>
      </c>
      <c r="J18" s="227">
        <f t="shared" si="0"/>
        <v>41.007670886177102</v>
      </c>
      <c r="K18" s="227">
        <v>8.8055503288834167</v>
      </c>
    </row>
    <row r="19" spans="2:11" x14ac:dyDescent="0.25">
      <c r="B19" s="232"/>
      <c r="C19" s="234" t="s">
        <v>384</v>
      </c>
      <c r="D19" s="224">
        <v>1800.1678949699997</v>
      </c>
      <c r="E19" s="224">
        <v>4002.8836038227128</v>
      </c>
      <c r="F19" s="224">
        <v>4175.6323816310896</v>
      </c>
      <c r="G19" s="224">
        <v>4726.9839512065701</v>
      </c>
      <c r="H19" s="224">
        <v>5584.2386828978069</v>
      </c>
      <c r="I19" s="227">
        <f t="shared" si="0"/>
        <v>122.36168165244507</v>
      </c>
      <c r="J19" s="227">
        <f t="shared" si="0"/>
        <v>4.3156083190478878</v>
      </c>
      <c r="K19" s="227">
        <v>13.204025622583915</v>
      </c>
    </row>
    <row r="20" spans="2:11" x14ac:dyDescent="0.25">
      <c r="B20" s="233"/>
      <c r="C20" s="234" t="s">
        <v>385</v>
      </c>
      <c r="D20" s="224">
        <v>17851.242077416893</v>
      </c>
      <c r="E20" s="224">
        <v>17924.085336340006</v>
      </c>
      <c r="F20" s="224">
        <v>22546.784776798846</v>
      </c>
      <c r="G20" s="224">
        <v>25688.476136442114</v>
      </c>
      <c r="H20" s="224">
        <v>25676.442243713031</v>
      </c>
      <c r="I20" s="227">
        <f t="shared" si="0"/>
        <v>0.40805708984958761</v>
      </c>
      <c r="J20" s="227">
        <f t="shared" si="0"/>
        <v>25.79043423257194</v>
      </c>
      <c r="K20" s="227">
        <v>13.934099210793626</v>
      </c>
    </row>
    <row r="21" spans="2:11" x14ac:dyDescent="0.25">
      <c r="B21" s="233">
        <v>6</v>
      </c>
      <c r="C21" s="226" t="s">
        <v>386</v>
      </c>
      <c r="D21" s="224">
        <v>5192.1535711500064</v>
      </c>
      <c r="E21" s="224">
        <v>8481.8638741449959</v>
      </c>
      <c r="F21" s="224">
        <v>19298.347909995005</v>
      </c>
      <c r="G21" s="224">
        <v>22174.091932785865</v>
      </c>
      <c r="H21" s="224">
        <v>22225.359423509981</v>
      </c>
      <c r="I21" s="227">
        <f t="shared" si="0"/>
        <v>63.359264280512292</v>
      </c>
      <c r="J21" s="227">
        <f t="shared" si="0"/>
        <v>127.52484826856943</v>
      </c>
      <c r="K21" s="227">
        <v>14.901503673801276</v>
      </c>
    </row>
    <row r="22" spans="2:11" x14ac:dyDescent="0.25">
      <c r="B22" s="235">
        <v>7</v>
      </c>
      <c r="C22" s="226" t="s">
        <v>387</v>
      </c>
      <c r="D22" s="224">
        <v>6608.232298109313</v>
      </c>
      <c r="E22" s="224">
        <v>5419.3820209691066</v>
      </c>
      <c r="F22" s="224">
        <v>11838.628286575153</v>
      </c>
      <c r="G22" s="224">
        <v>12377.799630263951</v>
      </c>
      <c r="H22" s="224">
        <v>532.54910059813062</v>
      </c>
      <c r="I22" s="227">
        <f t="shared" si="0"/>
        <v>-17.990443185242587</v>
      </c>
      <c r="J22" s="227">
        <f t="shared" si="0"/>
        <v>118.4497834027604</v>
      </c>
      <c r="K22" s="227">
        <v>4.5543396636602784</v>
      </c>
    </row>
    <row r="23" spans="2:11" x14ac:dyDescent="0.25">
      <c r="B23" s="236" t="s">
        <v>388</v>
      </c>
      <c r="C23" s="236"/>
      <c r="D23" s="237">
        <v>273027.89618778182</v>
      </c>
      <c r="E23" s="237">
        <v>325168.6696997573</v>
      </c>
      <c r="F23" s="237">
        <v>445497.16391315096</v>
      </c>
      <c r="G23" s="237">
        <v>519651.11203328439</v>
      </c>
      <c r="H23" s="237">
        <v>522878.067040895</v>
      </c>
      <c r="I23" s="238">
        <f t="shared" si="0"/>
        <v>19.097233008056563</v>
      </c>
      <c r="J23" s="238">
        <f t="shared" si="0"/>
        <v>37.004947101606774</v>
      </c>
      <c r="K23" s="238">
        <v>16.645212164490818</v>
      </c>
    </row>
    <row r="24" spans="2:11" x14ac:dyDescent="0.25">
      <c r="B24" s="239"/>
      <c r="C24" s="240" t="s">
        <v>119</v>
      </c>
      <c r="D24" s="224">
        <v>0</v>
      </c>
      <c r="E24" s="224">
        <v>0</v>
      </c>
      <c r="F24" s="224">
        <v>0</v>
      </c>
      <c r="G24" s="224">
        <v>0</v>
      </c>
      <c r="H24" s="224">
        <v>0</v>
      </c>
      <c r="I24" s="241"/>
      <c r="J24" s="242"/>
      <c r="K24" s="243"/>
    </row>
    <row r="25" spans="2:11" x14ac:dyDescent="0.25">
      <c r="B25" s="244">
        <v>1</v>
      </c>
      <c r="C25" s="245" t="s">
        <v>120</v>
      </c>
      <c r="D25" s="224">
        <v>19246.273412584007</v>
      </c>
      <c r="E25" s="224">
        <v>30381.570250064004</v>
      </c>
      <c r="F25" s="224">
        <v>28288.442433063999</v>
      </c>
      <c r="G25" s="224">
        <v>20319.620954951995</v>
      </c>
      <c r="H25" s="224">
        <v>20906.797038553988</v>
      </c>
      <c r="I25" s="227">
        <f t="shared" ref="I25:J40" si="1">IFERROR((E25-D25)/D25*100,0)</f>
        <v>57.856898313619929</v>
      </c>
      <c r="J25" s="227">
        <f t="shared" si="1"/>
        <v>-6.8894655535310738</v>
      </c>
      <c r="K25" s="227">
        <v>-28.169884209665476</v>
      </c>
    </row>
    <row r="26" spans="2:11" x14ac:dyDescent="0.25">
      <c r="B26" s="246"/>
      <c r="C26" s="229" t="s">
        <v>121</v>
      </c>
      <c r="D26" s="224">
        <v>214.45732807999994</v>
      </c>
      <c r="E26" s="224">
        <v>379.45902806999999</v>
      </c>
      <c r="F26" s="224">
        <v>521.09870777000003</v>
      </c>
      <c r="G26" s="224">
        <v>371.40727201999982</v>
      </c>
      <c r="H26" s="224">
        <v>383.29546042000004</v>
      </c>
      <c r="I26" s="227">
        <f t="shared" si="1"/>
        <v>76.939175484107849</v>
      </c>
      <c r="J26" s="227">
        <f t="shared" si="1"/>
        <v>37.326738652235022</v>
      </c>
      <c r="K26" s="227">
        <v>-28.726119162834362</v>
      </c>
    </row>
    <row r="27" spans="2:11" x14ac:dyDescent="0.25">
      <c r="B27" s="247"/>
      <c r="C27" s="229" t="s">
        <v>124</v>
      </c>
      <c r="D27" s="224">
        <v>13398.030272333997</v>
      </c>
      <c r="E27" s="224">
        <v>16871.95208915</v>
      </c>
      <c r="F27" s="224">
        <v>17507.108433120004</v>
      </c>
      <c r="G27" s="224">
        <v>10770.062183620004</v>
      </c>
      <c r="H27" s="224">
        <v>12296.513487060001</v>
      </c>
      <c r="I27" s="227">
        <f t="shared" si="1"/>
        <v>25.92860104212042</v>
      </c>
      <c r="J27" s="227">
        <f t="shared" si="1"/>
        <v>3.7645693907491578</v>
      </c>
      <c r="K27" s="227">
        <v>-38.48177598965934</v>
      </c>
    </row>
    <row r="28" spans="2:11" x14ac:dyDescent="0.25">
      <c r="B28" s="248"/>
      <c r="C28" s="229" t="s">
        <v>129</v>
      </c>
      <c r="D28" s="224">
        <v>5633.7858121700001</v>
      </c>
      <c r="E28" s="224">
        <v>13130.159132844003</v>
      </c>
      <c r="F28" s="224">
        <v>10260.235292174004</v>
      </c>
      <c r="G28" s="224">
        <v>9178.1514993119981</v>
      </c>
      <c r="H28" s="224">
        <v>8226.9880910740012</v>
      </c>
      <c r="I28" s="227">
        <f t="shared" si="1"/>
        <v>133.0610280653637</v>
      </c>
      <c r="J28" s="227">
        <f t="shared" si="1"/>
        <v>-21.857494731279552</v>
      </c>
      <c r="K28" s="227">
        <v>-10.546383801620662</v>
      </c>
    </row>
    <row r="29" spans="2:11" x14ac:dyDescent="0.25">
      <c r="B29" s="249">
        <v>2</v>
      </c>
      <c r="C29" s="229" t="s">
        <v>389</v>
      </c>
      <c r="D29" s="224">
        <v>311.88503000000003</v>
      </c>
      <c r="E29" s="224">
        <v>467.56</v>
      </c>
      <c r="F29" s="224">
        <v>559.34220000000005</v>
      </c>
      <c r="G29" s="224">
        <v>761.6</v>
      </c>
      <c r="H29" s="224">
        <v>565.6</v>
      </c>
      <c r="I29" s="227">
        <f t="shared" si="1"/>
        <v>49.914216786871741</v>
      </c>
      <c r="J29" s="227">
        <f t="shared" si="1"/>
        <v>19.630036786722567</v>
      </c>
      <c r="K29" s="227">
        <v>36.159939300127888</v>
      </c>
    </row>
    <row r="30" spans="2:11" x14ac:dyDescent="0.25">
      <c r="B30" s="250">
        <v>3</v>
      </c>
      <c r="C30" s="226" t="s">
        <v>133</v>
      </c>
      <c r="D30" s="224">
        <v>2261.7212837299999</v>
      </c>
      <c r="E30" s="224">
        <v>9731.8269380200018</v>
      </c>
      <c r="F30" s="224">
        <v>14153.18246543</v>
      </c>
      <c r="G30" s="224">
        <v>5333.8996978600007</v>
      </c>
      <c r="H30" s="224">
        <v>6574.3062896400015</v>
      </c>
      <c r="I30" s="227">
        <f t="shared" si="1"/>
        <v>330.28409415550999</v>
      </c>
      <c r="J30" s="227">
        <f t="shared" si="1"/>
        <v>45.431916900790561</v>
      </c>
      <c r="K30" s="227">
        <v>-62.313071912353479</v>
      </c>
    </row>
    <row r="31" spans="2:11" x14ac:dyDescent="0.25">
      <c r="B31" s="251">
        <v>4</v>
      </c>
      <c r="C31" s="226" t="s">
        <v>390</v>
      </c>
      <c r="D31" s="224">
        <v>235101.47452323788</v>
      </c>
      <c r="E31" s="224">
        <v>262732.25177442998</v>
      </c>
      <c r="F31" s="224">
        <v>365554.01504372951</v>
      </c>
      <c r="G31" s="224">
        <v>449685.75733884494</v>
      </c>
      <c r="H31" s="224">
        <v>449983.5051929052</v>
      </c>
      <c r="I31" s="227">
        <f t="shared" si="1"/>
        <v>11.752702660510549</v>
      </c>
      <c r="J31" s="227">
        <f t="shared" si="1"/>
        <v>39.135569605507605</v>
      </c>
      <c r="K31" s="227">
        <v>23.014859318410473</v>
      </c>
    </row>
    <row r="32" spans="2:11" x14ac:dyDescent="0.25">
      <c r="B32" s="246"/>
      <c r="C32" s="229" t="s">
        <v>391</v>
      </c>
      <c r="D32" s="224">
        <v>38954.852749607991</v>
      </c>
      <c r="E32" s="224">
        <v>39720.689920270001</v>
      </c>
      <c r="F32" s="224">
        <v>54127.788161430006</v>
      </c>
      <c r="G32" s="224">
        <v>90238.857239690013</v>
      </c>
      <c r="H32" s="224">
        <v>71434.211075109983</v>
      </c>
      <c r="I32" s="227">
        <f t="shared" si="1"/>
        <v>1.96596089217592</v>
      </c>
      <c r="J32" s="227">
        <f t="shared" si="1"/>
        <v>36.271017119991839</v>
      </c>
      <c r="K32" s="227">
        <v>66.714473849481564</v>
      </c>
    </row>
    <row r="33" spans="2:11" x14ac:dyDescent="0.25">
      <c r="B33" s="248"/>
      <c r="C33" s="229" t="s">
        <v>392</v>
      </c>
      <c r="D33" s="224">
        <v>196146.62177362989</v>
      </c>
      <c r="E33" s="224">
        <v>223011.56185415993</v>
      </c>
      <c r="F33" s="224">
        <v>311426.2268822997</v>
      </c>
      <c r="G33" s="224">
        <v>359446.90009915491</v>
      </c>
      <c r="H33" s="224">
        <v>378549.2941177953</v>
      </c>
      <c r="I33" s="227">
        <f t="shared" si="1"/>
        <v>13.696356244939306</v>
      </c>
      <c r="J33" s="227">
        <f t="shared" si="1"/>
        <v>39.645776341389514</v>
      </c>
      <c r="K33" s="227">
        <v>15.419598309876491</v>
      </c>
    </row>
    <row r="34" spans="2:11" x14ac:dyDescent="0.25">
      <c r="B34" s="249">
        <v>5</v>
      </c>
      <c r="C34" s="226" t="s">
        <v>141</v>
      </c>
      <c r="D34" s="224">
        <v>2106.8846437435</v>
      </c>
      <c r="E34" s="224">
        <v>2222.7226718630391</v>
      </c>
      <c r="F34" s="224">
        <v>2565.3824270089995</v>
      </c>
      <c r="G34" s="224">
        <v>3073.0957500523609</v>
      </c>
      <c r="H34" s="224">
        <v>3074.015302715</v>
      </c>
      <c r="I34" s="227">
        <f t="shared" si="1"/>
        <v>5.4980716890944148</v>
      </c>
      <c r="J34" s="227">
        <f t="shared" si="1"/>
        <v>15.416217213402977</v>
      </c>
      <c r="K34" s="227">
        <v>19.790941019086517</v>
      </c>
    </row>
    <row r="35" spans="2:11" x14ac:dyDescent="0.25">
      <c r="B35" s="250">
        <v>6</v>
      </c>
      <c r="C35" s="226" t="s">
        <v>142</v>
      </c>
      <c r="D35" s="224">
        <v>8552.0583068391825</v>
      </c>
      <c r="E35" s="224">
        <v>11063.231908766804</v>
      </c>
      <c r="F35" s="224">
        <v>15031.023641503067</v>
      </c>
      <c r="G35" s="224">
        <v>18136.786196785364</v>
      </c>
      <c r="H35" s="224">
        <v>18826.097135398239</v>
      </c>
      <c r="I35" s="227">
        <f t="shared" si="1"/>
        <v>29.363382613041892</v>
      </c>
      <c r="J35" s="227">
        <f t="shared" si="1"/>
        <v>35.864671060470833</v>
      </c>
      <c r="K35" s="227">
        <v>20.662348948123466</v>
      </c>
    </row>
    <row r="36" spans="2:11" x14ac:dyDescent="0.25">
      <c r="B36" s="250">
        <v>7</v>
      </c>
      <c r="C36" s="226" t="s">
        <v>393</v>
      </c>
      <c r="D36" s="224">
        <v>10.877919558235295</v>
      </c>
      <c r="E36" s="224">
        <v>11.081014559999998</v>
      </c>
      <c r="F36" s="224">
        <v>7.2035633300000015</v>
      </c>
      <c r="G36" s="224">
        <v>3.3029326500000002</v>
      </c>
      <c r="H36" s="224">
        <v>2.8129516500000009</v>
      </c>
      <c r="I36" s="227">
        <f t="shared" si="1"/>
        <v>1.8670390112505213</v>
      </c>
      <c r="J36" s="227">
        <f t="shared" si="1"/>
        <v>-34.991843111520978</v>
      </c>
      <c r="K36" s="227">
        <v>-54.14862757929</v>
      </c>
    </row>
    <row r="37" spans="2:11" x14ac:dyDescent="0.25">
      <c r="B37" s="250">
        <v>8</v>
      </c>
      <c r="C37" s="226" t="s">
        <v>394</v>
      </c>
      <c r="D37" s="224">
        <v>1.3357586899999998</v>
      </c>
      <c r="E37" s="224">
        <v>1.3357586899999998</v>
      </c>
      <c r="F37" s="224">
        <v>1.3357586899999998</v>
      </c>
      <c r="G37" s="224">
        <v>1.3357586899999998</v>
      </c>
      <c r="H37" s="224">
        <v>1.3357586899999998</v>
      </c>
      <c r="I37" s="227">
        <f t="shared" si="1"/>
        <v>0</v>
      </c>
      <c r="J37" s="227">
        <f t="shared" si="1"/>
        <v>0</v>
      </c>
      <c r="K37" s="227">
        <v>0</v>
      </c>
    </row>
    <row r="38" spans="2:11" x14ac:dyDescent="0.25">
      <c r="B38" s="250">
        <v>9</v>
      </c>
      <c r="C38" s="226" t="s">
        <v>386</v>
      </c>
      <c r="D38" s="224">
        <v>5390.6547977840055</v>
      </c>
      <c r="E38" s="224">
        <v>8469.0563456300006</v>
      </c>
      <c r="F38" s="224">
        <v>19324.723121619998</v>
      </c>
      <c r="G38" s="224">
        <v>22175.752291289999</v>
      </c>
      <c r="H38" s="224">
        <v>22398.890807210115</v>
      </c>
      <c r="I38" s="227">
        <f t="shared" si="1"/>
        <v>57.106263771730795</v>
      </c>
      <c r="J38" s="227">
        <f t="shared" si="1"/>
        <v>128.18035838894232</v>
      </c>
      <c r="K38" s="227">
        <v>14.753273057145865</v>
      </c>
    </row>
    <row r="39" spans="2:11" x14ac:dyDescent="0.25">
      <c r="B39" s="250">
        <v>10</v>
      </c>
      <c r="C39" s="226" t="s">
        <v>387</v>
      </c>
      <c r="D39" s="224">
        <v>44.730507479999993</v>
      </c>
      <c r="E39" s="224">
        <v>88.03303535770003</v>
      </c>
      <c r="F39" s="224">
        <v>12.51327886520002</v>
      </c>
      <c r="G39" s="224">
        <v>159.96111695999991</v>
      </c>
      <c r="H39" s="224">
        <v>544.70660233961996</v>
      </c>
      <c r="I39" s="227">
        <f t="shared" si="1"/>
        <v>96.807593558068987</v>
      </c>
      <c r="J39" s="227">
        <f t="shared" si="1"/>
        <v>-85.785700999226634</v>
      </c>
      <c r="K39" s="227">
        <v>1178.3309529276044</v>
      </c>
    </row>
    <row r="40" spans="2:11" x14ac:dyDescent="0.25">
      <c r="B40" s="252" t="s">
        <v>388</v>
      </c>
      <c r="C40" s="252"/>
      <c r="D40" s="237">
        <v>273027.89618364687</v>
      </c>
      <c r="E40" s="237">
        <v>325168.66969738138</v>
      </c>
      <c r="F40" s="237">
        <v>445497.1639332411</v>
      </c>
      <c r="G40" s="237">
        <v>519651.11203808466</v>
      </c>
      <c r="H40" s="237">
        <v>522878.06707910227</v>
      </c>
      <c r="I40" s="238">
        <f t="shared" si="1"/>
        <v>19.097233008990059</v>
      </c>
      <c r="J40" s="238">
        <f t="shared" si="1"/>
        <v>37.004947108786212</v>
      </c>
      <c r="K40" s="238">
        <v>16.645212160308098</v>
      </c>
    </row>
    <row r="41" spans="2:11" x14ac:dyDescent="0.25">
      <c r="B41" s="253"/>
      <c r="C41" s="253"/>
      <c r="D41" s="254"/>
      <c r="E41" s="254"/>
      <c r="F41" s="254"/>
      <c r="G41" s="254"/>
      <c r="H41" s="254"/>
      <c r="I41" s="255"/>
      <c r="J41" s="255"/>
      <c r="K41" s="255"/>
    </row>
    <row r="42" spans="2:11" x14ac:dyDescent="0.25">
      <c r="C42" s="256" t="s">
        <v>117</v>
      </c>
      <c r="D42" s="257"/>
      <c r="E42" s="257"/>
      <c r="F42" s="257"/>
      <c r="G42" s="257"/>
      <c r="H42" s="257"/>
      <c r="J42" s="257"/>
      <c r="K42" s="257"/>
    </row>
    <row r="43" spans="2:11" x14ac:dyDescent="0.25">
      <c r="C43" s="258" t="s">
        <v>315</v>
      </c>
      <c r="D43" s="257"/>
      <c r="E43" s="257"/>
      <c r="F43" s="257"/>
      <c r="G43" s="257"/>
      <c r="H43" s="257"/>
      <c r="J43" s="257"/>
      <c r="K43" s="257"/>
    </row>
    <row r="44" spans="2:11" x14ac:dyDescent="0.25">
      <c r="C44" s="259" t="s">
        <v>395</v>
      </c>
      <c r="D44" s="224">
        <v>17021.803464190005</v>
      </c>
      <c r="E44" s="224">
        <v>21964.535824587234</v>
      </c>
      <c r="F44" s="224">
        <v>18279.395993541704</v>
      </c>
      <c r="G44" s="224">
        <v>30522.152256529997</v>
      </c>
      <c r="H44" s="224">
        <v>3085.8205624231591</v>
      </c>
      <c r="I44" s="224">
        <v>29.037653799702312</v>
      </c>
      <c r="J44" s="224">
        <v>-16.77768135177417</v>
      </c>
      <c r="K44" s="224">
        <v>66.975715539582282</v>
      </c>
    </row>
    <row r="45" spans="2:11" x14ac:dyDescent="0.25">
      <c r="C45" s="260" t="s">
        <v>154</v>
      </c>
      <c r="D45" s="224">
        <v>5111.2848587300032</v>
      </c>
      <c r="E45" s="224">
        <v>8068.621880619994</v>
      </c>
      <c r="F45" s="224">
        <v>8526.843212921709</v>
      </c>
      <c r="G45" s="224">
        <v>10282.376176619999</v>
      </c>
      <c r="H45" s="224">
        <v>970.53943824000032</v>
      </c>
      <c r="I45" s="224">
        <v>57.858974868890364</v>
      </c>
      <c r="J45" s="224">
        <v>5.6790532395912097</v>
      </c>
      <c r="K45" s="224">
        <v>20.588310584131865</v>
      </c>
    </row>
    <row r="46" spans="2:11" x14ac:dyDescent="0.25">
      <c r="C46" s="260" t="s">
        <v>396</v>
      </c>
      <c r="D46" s="224">
        <v>11910.518605460002</v>
      </c>
      <c r="E46" s="224">
        <v>13895.913943967233</v>
      </c>
      <c r="F46" s="224">
        <v>9752.5527806199989</v>
      </c>
      <c r="G46" s="224">
        <v>20239.77607991</v>
      </c>
      <c r="H46" s="224">
        <v>2115.2811241831605</v>
      </c>
      <c r="I46" s="224">
        <v>16.669260208342976</v>
      </c>
      <c r="J46" s="224">
        <v>-29.817118759187704</v>
      </c>
      <c r="K46" s="224">
        <v>107.53310989641523</v>
      </c>
    </row>
    <row r="47" spans="2:11" x14ac:dyDescent="0.25">
      <c r="C47" s="259" t="s">
        <v>397</v>
      </c>
      <c r="D47" s="224">
        <v>6.6912901400003211</v>
      </c>
      <c r="E47" s="224">
        <v>38.316061149999996</v>
      </c>
      <c r="F47" s="224">
        <v>16.164283390000001</v>
      </c>
      <c r="G47" s="224">
        <v>19.981650199999997</v>
      </c>
      <c r="H47" s="224">
        <v>2.57802</v>
      </c>
      <c r="I47" s="224">
        <v>472.62591142099478</v>
      </c>
      <c r="J47" s="224">
        <v>-57.813295769834092</v>
      </c>
      <c r="K47" s="224">
        <v>23.616059666224377</v>
      </c>
    </row>
    <row r="48" spans="2:11" x14ac:dyDescent="0.25">
      <c r="C48" s="259" t="s">
        <v>398</v>
      </c>
      <c r="D48" s="224">
        <v>6299.3219088909982</v>
      </c>
      <c r="E48" s="224">
        <v>8757.2275591160069</v>
      </c>
      <c r="F48" s="224">
        <v>9378.5188447590026</v>
      </c>
      <c r="G48" s="224">
        <v>11857.162195293684</v>
      </c>
      <c r="H48" s="224">
        <v>993.39128296916692</v>
      </c>
      <c r="I48" s="224">
        <v>39.018575106566118</v>
      </c>
      <c r="J48" s="224">
        <v>7.0946116387743103</v>
      </c>
      <c r="K48" s="224">
        <v>26.428942475493567</v>
      </c>
    </row>
    <row r="49" spans="3:11" x14ac:dyDescent="0.25">
      <c r="C49" s="259" t="s">
        <v>399</v>
      </c>
      <c r="D49" s="224">
        <v>2358.1964016999991</v>
      </c>
      <c r="E49" s="224">
        <v>2907.399151989589</v>
      </c>
      <c r="F49" s="224">
        <v>3352.7162369260996</v>
      </c>
      <c r="G49" s="224">
        <v>4357.8270836267402</v>
      </c>
      <c r="H49" s="224">
        <v>291.96871901541175</v>
      </c>
      <c r="I49" s="224">
        <v>23.28910136126386</v>
      </c>
      <c r="J49" s="224">
        <v>15.316682081019787</v>
      </c>
      <c r="K49" s="224">
        <v>29.979001372993185</v>
      </c>
    </row>
    <row r="50" spans="3:11" x14ac:dyDescent="0.25">
      <c r="C50" s="259" t="s">
        <v>400</v>
      </c>
      <c r="D50" s="224">
        <v>62.888276089999991</v>
      </c>
      <c r="E50" s="224">
        <v>140.05048382999999</v>
      </c>
      <c r="F50" s="224">
        <v>35.690527689999996</v>
      </c>
      <c r="G50" s="224">
        <v>19.585328789999998</v>
      </c>
      <c r="H50" s="224">
        <v>0.16060195999999999</v>
      </c>
      <c r="I50" s="224">
        <v>122.69728562693061</v>
      </c>
      <c r="J50" s="224">
        <v>-74.515955451233665</v>
      </c>
      <c r="K50" s="224">
        <v>-45.124574900898587</v>
      </c>
    </row>
    <row r="51" spans="3:11" x14ac:dyDescent="0.25">
      <c r="C51" s="261" t="s">
        <v>401</v>
      </c>
      <c r="D51" s="224">
        <v>1920.6080752358671</v>
      </c>
      <c r="E51" s="224">
        <v>6648.2541233002639</v>
      </c>
      <c r="F51" s="224">
        <v>17302.773723081053</v>
      </c>
      <c r="G51" s="224">
        <v>5527.1587971726276</v>
      </c>
      <c r="H51" s="224">
        <v>941.70016826707467</v>
      </c>
      <c r="I51" s="224">
        <v>246.15360671561274</v>
      </c>
      <c r="J51" s="224">
        <v>160.26041427086383</v>
      </c>
      <c r="K51" s="224">
        <v>-68.056226789814232</v>
      </c>
    </row>
    <row r="52" spans="3:11" x14ac:dyDescent="0.25">
      <c r="C52" s="262" t="s">
        <v>402</v>
      </c>
      <c r="D52" s="224">
        <v>1899.1328329158673</v>
      </c>
      <c r="E52" s="224">
        <v>6631.6922402702639</v>
      </c>
      <c r="F52" s="224">
        <v>17265.361553821051</v>
      </c>
      <c r="G52" s="224">
        <v>5506.3830931326274</v>
      </c>
      <c r="H52" s="224">
        <v>941.51766826707467</v>
      </c>
      <c r="I52" s="224">
        <v>249.19580796716451</v>
      </c>
      <c r="J52" s="224">
        <v>160.34624238107631</v>
      </c>
      <c r="K52" s="224">
        <v>-68.107339797271777</v>
      </c>
    </row>
    <row r="53" spans="3:11" x14ac:dyDescent="0.25">
      <c r="C53" s="263" t="s">
        <v>403</v>
      </c>
      <c r="D53" s="224">
        <v>1016.7723153073</v>
      </c>
      <c r="E53" s="224">
        <v>3363.6918934440628</v>
      </c>
      <c r="F53" s="224">
        <v>4556.4837285746644</v>
      </c>
      <c r="G53" s="224">
        <v>1984.9815402498662</v>
      </c>
      <c r="H53" s="224">
        <v>194.85746788050002</v>
      </c>
      <c r="I53" s="224">
        <v>230.82056255902788</v>
      </c>
      <c r="J53" s="224">
        <v>35.460793464924329</v>
      </c>
      <c r="K53" s="224">
        <v>-56.436110419935638</v>
      </c>
    </row>
    <row r="54" spans="3:11" x14ac:dyDescent="0.25">
      <c r="C54" s="263" t="s">
        <v>404</v>
      </c>
      <c r="D54" s="224">
        <v>856.91924767186674</v>
      </c>
      <c r="E54" s="224">
        <v>3090.5278030653981</v>
      </c>
      <c r="F54" s="224">
        <v>11628.86095440602</v>
      </c>
      <c r="G54" s="224">
        <v>2839.6785266602501</v>
      </c>
      <c r="H54" s="224">
        <v>743.08723071837494</v>
      </c>
      <c r="I54" s="224">
        <v>260.65566405025243</v>
      </c>
      <c r="J54" s="224">
        <v>276.27427078545344</v>
      </c>
      <c r="K54" s="224">
        <v>-75.580768075274534</v>
      </c>
    </row>
    <row r="55" spans="3:11" x14ac:dyDescent="0.25">
      <c r="C55" s="263" t="s">
        <v>405</v>
      </c>
      <c r="D55" s="224">
        <v>25.441269936700046</v>
      </c>
      <c r="E55" s="224">
        <v>177.47254376079991</v>
      </c>
      <c r="F55" s="224">
        <v>1080.0168708403692</v>
      </c>
      <c r="G55" s="224">
        <v>681.72302622251186</v>
      </c>
      <c r="H55" s="224">
        <v>3.5729696681998391</v>
      </c>
      <c r="I55" s="224">
        <v>597.57737802541328</v>
      </c>
      <c r="J55" s="224">
        <v>508.5543419583999</v>
      </c>
      <c r="K55" s="224">
        <v>-36.878483602570199</v>
      </c>
    </row>
    <row r="56" spans="3:11" x14ac:dyDescent="0.25">
      <c r="C56" s="262" t="s">
        <v>406</v>
      </c>
      <c r="D56" s="224">
        <v>0</v>
      </c>
      <c r="E56" s="224">
        <v>0</v>
      </c>
      <c r="F56" s="224">
        <v>0</v>
      </c>
      <c r="G56" s="224">
        <v>0</v>
      </c>
      <c r="H56" s="224">
        <v>0</v>
      </c>
      <c r="I56" s="224">
        <v>0</v>
      </c>
      <c r="J56" s="224">
        <v>0</v>
      </c>
      <c r="K56" s="224">
        <v>0</v>
      </c>
    </row>
    <row r="57" spans="3:11" x14ac:dyDescent="0.25">
      <c r="C57" s="262" t="s">
        <v>407</v>
      </c>
      <c r="D57" s="224">
        <v>8.0939655100000003</v>
      </c>
      <c r="E57" s="224">
        <v>0.51471699999999998</v>
      </c>
      <c r="F57" s="224">
        <v>0</v>
      </c>
      <c r="G57" s="224">
        <v>1.1770309999999999</v>
      </c>
      <c r="H57" s="224">
        <v>0</v>
      </c>
      <c r="I57" s="224">
        <v>-93.640731488612445</v>
      </c>
      <c r="J57" s="224">
        <v>-100</v>
      </c>
      <c r="K57" s="224">
        <v>0</v>
      </c>
    </row>
    <row r="58" spans="3:11" x14ac:dyDescent="0.25">
      <c r="C58" s="262" t="s">
        <v>408</v>
      </c>
      <c r="D58" s="224">
        <v>13.381276809999999</v>
      </c>
      <c r="E58" s="224">
        <v>16.04716603</v>
      </c>
      <c r="F58" s="224">
        <v>37.412169260000006</v>
      </c>
      <c r="G58" s="224">
        <v>19.598673040000001</v>
      </c>
      <c r="H58" s="224">
        <v>0.1825</v>
      </c>
      <c r="I58" s="224">
        <v>19.922532489633184</v>
      </c>
      <c r="J58" s="224">
        <v>133.13879341722</v>
      </c>
      <c r="K58" s="224">
        <v>-47.614176275647488</v>
      </c>
    </row>
    <row r="59" spans="3:11" x14ac:dyDescent="0.25">
      <c r="C59" s="259" t="s">
        <v>409</v>
      </c>
      <c r="D59" s="224">
        <v>4.6381100000000002</v>
      </c>
      <c r="E59" s="224">
        <v>5.3113214199999996</v>
      </c>
      <c r="F59" s="224">
        <v>31.081356999999997</v>
      </c>
      <c r="G59" s="224">
        <v>34.905572659999997</v>
      </c>
      <c r="H59" s="224">
        <v>8.9999999999999993E-3</v>
      </c>
      <c r="I59" s="224">
        <v>14.514779080271909</v>
      </c>
      <c r="J59" s="224">
        <v>485.19066240205058</v>
      </c>
      <c r="K59" s="224">
        <v>12.303888983997702</v>
      </c>
    </row>
    <row r="60" spans="3:11" x14ac:dyDescent="0.25">
      <c r="C60" s="259" t="s">
        <v>410</v>
      </c>
      <c r="D60" s="224">
        <v>1.3023185500000001</v>
      </c>
      <c r="E60" s="224">
        <v>17.958949149999995</v>
      </c>
      <c r="F60" s="224">
        <v>9.1199368699999983</v>
      </c>
      <c r="G60" s="224">
        <v>18.08405226</v>
      </c>
      <c r="H60" s="224">
        <v>2.46841431</v>
      </c>
      <c r="I60" s="224">
        <v>1278.9981836625145</v>
      </c>
      <c r="J60" s="224">
        <v>-49.217870189247677</v>
      </c>
      <c r="K60" s="224">
        <v>98.291419313300608</v>
      </c>
    </row>
    <row r="61" spans="3:11" x14ac:dyDescent="0.25">
      <c r="C61" s="259" t="s">
        <v>411</v>
      </c>
      <c r="D61" s="224">
        <v>861.35580267826401</v>
      </c>
      <c r="E61" s="224">
        <v>835.98319714668787</v>
      </c>
      <c r="F61" s="224">
        <v>1847.7436786974195</v>
      </c>
      <c r="G61" s="224">
        <v>1955.1274707561836</v>
      </c>
      <c r="H61" s="224">
        <v>85.487445665567378</v>
      </c>
      <c r="I61" s="224">
        <v>-2.945659093801146</v>
      </c>
      <c r="J61" s="224">
        <v>121.02641356955415</v>
      </c>
      <c r="K61" s="224">
        <v>5.8116173415603267</v>
      </c>
    </row>
    <row r="62" spans="3:11" x14ac:dyDescent="0.25">
      <c r="C62" s="259" t="s">
        <v>412</v>
      </c>
      <c r="D62" s="224">
        <v>2544.7576839100989</v>
      </c>
      <c r="E62" s="224">
        <v>2353.3501295372848</v>
      </c>
      <c r="F62" s="224">
        <v>5069.2496292235328</v>
      </c>
      <c r="G62" s="224">
        <v>5462.4250288657495</v>
      </c>
      <c r="H62" s="224">
        <v>226.93786211878592</v>
      </c>
      <c r="I62" s="224">
        <v>-7.5216416707586244</v>
      </c>
      <c r="J62" s="224">
        <v>115.40567064792214</v>
      </c>
      <c r="K62" s="224">
        <v>7.7560867662861632</v>
      </c>
    </row>
    <row r="63" spans="3:11" x14ac:dyDescent="0.25">
      <c r="C63" s="259" t="s">
        <v>413</v>
      </c>
      <c r="D63" s="224">
        <v>6248.9579510303774</v>
      </c>
      <c r="E63" s="224">
        <v>5393.8332375335058</v>
      </c>
      <c r="F63" s="224">
        <v>11829.119844205752</v>
      </c>
      <c r="G63" s="224">
        <v>12376.255483476953</v>
      </c>
      <c r="H63" s="224">
        <v>454.69982628123034</v>
      </c>
      <c r="I63" s="224">
        <v>-13.68427696582391</v>
      </c>
      <c r="J63" s="224">
        <v>119.30822335944107</v>
      </c>
      <c r="K63" s="224">
        <v>4.6253283970168146</v>
      </c>
    </row>
    <row r="64" spans="3:11" x14ac:dyDescent="0.25">
      <c r="C64" s="259" t="s">
        <v>186</v>
      </c>
      <c r="D64" s="237">
        <v>37330.521282415619</v>
      </c>
      <c r="E64" s="237">
        <v>49062.220038760533</v>
      </c>
      <c r="F64" s="237">
        <v>67151.574055384568</v>
      </c>
      <c r="G64" s="237">
        <v>72150.664919631934</v>
      </c>
      <c r="H64" s="237">
        <v>6085.2219030103979</v>
      </c>
      <c r="I64" s="237">
        <v>31.426560233625995</v>
      </c>
      <c r="J64" s="237">
        <v>36.870231315119732</v>
      </c>
      <c r="K64" s="237">
        <v>7.4444879879126402</v>
      </c>
    </row>
    <row r="65" spans="3:11" x14ac:dyDescent="0.25">
      <c r="C65" s="264" t="s">
        <v>187</v>
      </c>
      <c r="D65" s="224"/>
      <c r="E65" s="224"/>
      <c r="F65" s="224"/>
      <c r="G65" s="224"/>
      <c r="H65" s="224"/>
      <c r="I65" s="224"/>
      <c r="J65" s="224"/>
      <c r="K65" s="224"/>
    </row>
    <row r="66" spans="3:11" x14ac:dyDescent="0.25">
      <c r="C66" s="259" t="s">
        <v>414</v>
      </c>
      <c r="D66" s="224">
        <v>31647.100667400002</v>
      </c>
      <c r="E66" s="224">
        <v>41259.048316400011</v>
      </c>
      <c r="F66" s="224">
        <v>45304.10624778999</v>
      </c>
      <c r="G66" s="224">
        <v>59984.887754385236</v>
      </c>
      <c r="H66" s="224">
        <v>4910.5745416793925</v>
      </c>
      <c r="I66" s="224">
        <v>30.372285126584668</v>
      </c>
      <c r="J66" s="224">
        <v>9.8040504966812687</v>
      </c>
      <c r="K66" s="224">
        <v>32.404968826222898</v>
      </c>
    </row>
    <row r="67" spans="3:11" x14ac:dyDescent="0.25">
      <c r="C67" s="260" t="s">
        <v>343</v>
      </c>
      <c r="D67" s="224">
        <v>29153.647549260008</v>
      </c>
      <c r="E67" s="224">
        <v>39362.009643429992</v>
      </c>
      <c r="F67" s="224">
        <v>43760.304021829987</v>
      </c>
      <c r="G67" s="224">
        <v>58457.09762344999</v>
      </c>
      <c r="H67" s="224">
        <v>4815.8430013199986</v>
      </c>
      <c r="I67" s="224">
        <v>35.015728570228596</v>
      </c>
      <c r="J67" s="224">
        <v>11.173957880308899</v>
      </c>
      <c r="K67" s="224">
        <v>33.584761189703926</v>
      </c>
    </row>
    <row r="68" spans="3:11" x14ac:dyDescent="0.25">
      <c r="C68" s="260" t="s">
        <v>344</v>
      </c>
      <c r="D68" s="224">
        <v>4.1331600000000002</v>
      </c>
      <c r="E68" s="224">
        <v>12.364797999999999</v>
      </c>
      <c r="F68" s="224">
        <v>13.194650000000001</v>
      </c>
      <c r="G68" s="224">
        <v>34.939623259999998</v>
      </c>
      <c r="H68" s="224">
        <v>3.5557917100000003</v>
      </c>
      <c r="I68" s="224">
        <v>199.16088416611015</v>
      </c>
      <c r="J68" s="224">
        <v>6.7114076590657001</v>
      </c>
      <c r="K68" s="224">
        <v>164.80144043229637</v>
      </c>
    </row>
    <row r="69" spans="3:11" x14ac:dyDescent="0.25">
      <c r="C69" s="260" t="s">
        <v>197</v>
      </c>
      <c r="D69" s="224">
        <v>2489.3199581399999</v>
      </c>
      <c r="E69" s="224">
        <v>1884.6738749699998</v>
      </c>
      <c r="F69" s="224">
        <v>1530.6075759599992</v>
      </c>
      <c r="G69" s="224">
        <v>1492.8505076752356</v>
      </c>
      <c r="H69" s="224">
        <v>91.175748649391679</v>
      </c>
      <c r="I69" s="224">
        <v>-24.289608942909329</v>
      </c>
      <c r="J69" s="224">
        <v>-18.78660832053167</v>
      </c>
      <c r="K69" s="224">
        <v>-2.4668026526056042</v>
      </c>
    </row>
    <row r="70" spans="3:11" x14ac:dyDescent="0.25">
      <c r="C70" s="259" t="s">
        <v>415</v>
      </c>
      <c r="D70" s="224">
        <v>804.87908924999988</v>
      </c>
      <c r="E70" s="224">
        <v>717.95800303999988</v>
      </c>
      <c r="F70" s="224">
        <v>1419.6890413200003</v>
      </c>
      <c r="G70" s="224">
        <v>1442.4499250299968</v>
      </c>
      <c r="H70" s="224">
        <v>72.876388039999995</v>
      </c>
      <c r="I70" s="224">
        <v>-10.799272508246494</v>
      </c>
      <c r="J70" s="224">
        <v>97.739844852861765</v>
      </c>
      <c r="K70" s="224">
        <v>1.6032302178534685</v>
      </c>
    </row>
    <row r="71" spans="3:11" x14ac:dyDescent="0.25">
      <c r="C71" s="260" t="s">
        <v>199</v>
      </c>
      <c r="D71" s="224">
        <v>1.7638999999999998E-2</v>
      </c>
      <c r="E71" s="224">
        <v>2.9010560000000001E-2</v>
      </c>
      <c r="F71" s="224">
        <v>8.8409500000000002E-3</v>
      </c>
      <c r="G71" s="224">
        <v>3.4371170000000006E-2</v>
      </c>
      <c r="H71" s="224">
        <v>0</v>
      </c>
      <c r="I71" s="224">
        <v>64.468280514768423</v>
      </c>
      <c r="J71" s="224">
        <v>-69.525062597895399</v>
      </c>
      <c r="K71" s="224">
        <v>288.77236043637851</v>
      </c>
    </row>
    <row r="72" spans="3:11" x14ac:dyDescent="0.25">
      <c r="C72" s="260" t="s">
        <v>200</v>
      </c>
      <c r="D72" s="224">
        <v>511.53534589000003</v>
      </c>
      <c r="E72" s="224">
        <v>414.59071736999994</v>
      </c>
      <c r="F72" s="224">
        <v>717.53590732999976</v>
      </c>
      <c r="G72" s="224">
        <v>746.95942490999994</v>
      </c>
      <c r="H72" s="224">
        <v>47.82177385</v>
      </c>
      <c r="I72" s="224">
        <v>-18.951696945072289</v>
      </c>
      <c r="J72" s="224">
        <v>73.070905176499039</v>
      </c>
      <c r="K72" s="224">
        <v>4.1006334706630954</v>
      </c>
    </row>
    <row r="73" spans="3:11" x14ac:dyDescent="0.25">
      <c r="C73" s="260" t="s">
        <v>201</v>
      </c>
      <c r="D73" s="224">
        <v>293.32610435999993</v>
      </c>
      <c r="E73" s="224">
        <v>303.33827510999993</v>
      </c>
      <c r="F73" s="224">
        <v>702.14429303999987</v>
      </c>
      <c r="G73" s="224">
        <v>695.45612894999681</v>
      </c>
      <c r="H73" s="224">
        <v>25.054614190000002</v>
      </c>
      <c r="I73" s="224">
        <v>3.4133241471451283</v>
      </c>
      <c r="J73" s="224">
        <v>131.47236951399572</v>
      </c>
      <c r="K73" s="224">
        <v>-0.95253413811084986</v>
      </c>
    </row>
    <row r="74" spans="3:11" x14ac:dyDescent="0.25">
      <c r="C74" s="259" t="s">
        <v>416</v>
      </c>
      <c r="D74" s="224">
        <v>3738.7753491000003</v>
      </c>
      <c r="E74" s="224">
        <v>3726.3926771900005</v>
      </c>
      <c r="F74" s="224">
        <v>5025.3358067599002</v>
      </c>
      <c r="G74" s="224">
        <v>5494.6508484650003</v>
      </c>
      <c r="H74" s="224">
        <v>372.64933042000018</v>
      </c>
      <c r="I74" s="224">
        <v>-0.33119593326142299</v>
      </c>
      <c r="J74" s="224">
        <v>34.857924059399103</v>
      </c>
      <c r="K74" s="224">
        <v>9.3389787220546481</v>
      </c>
    </row>
    <row r="75" spans="3:11" x14ac:dyDescent="0.25">
      <c r="C75" s="259" t="s">
        <v>417</v>
      </c>
      <c r="D75" s="224">
        <v>176.21657609000005</v>
      </c>
      <c r="E75" s="224">
        <v>152.81691778999999</v>
      </c>
      <c r="F75" s="224">
        <v>270.42997174000004</v>
      </c>
      <c r="G75" s="224">
        <v>446.26673801489625</v>
      </c>
      <c r="H75" s="224">
        <v>15.343224519999998</v>
      </c>
      <c r="I75" s="224">
        <v>-13.278920076195908</v>
      </c>
      <c r="J75" s="224">
        <v>76.963372675545742</v>
      </c>
      <c r="K75" s="224">
        <v>65.021182801420863</v>
      </c>
    </row>
    <row r="76" spans="3:11" x14ac:dyDescent="0.25">
      <c r="C76" s="259" t="s">
        <v>418</v>
      </c>
      <c r="D76" s="224">
        <v>935.8057551450006</v>
      </c>
      <c r="E76" s="224">
        <v>3133.8450719408743</v>
      </c>
      <c r="F76" s="224">
        <v>15072.159811151028</v>
      </c>
      <c r="G76" s="224">
        <v>4554.5541323196512</v>
      </c>
      <c r="H76" s="224">
        <v>397.01916799242883</v>
      </c>
      <c r="I76" s="224">
        <v>234.88200459456388</v>
      </c>
      <c r="J76" s="224">
        <v>380.94782815209294</v>
      </c>
      <c r="K76" s="224">
        <v>-69.781675689571728</v>
      </c>
    </row>
    <row r="77" spans="3:11" x14ac:dyDescent="0.25">
      <c r="C77" s="259" t="s">
        <v>419</v>
      </c>
      <c r="D77" s="224">
        <v>2.07605</v>
      </c>
      <c r="E77" s="224">
        <v>2.2157460000000002</v>
      </c>
      <c r="F77" s="224">
        <v>8.6893650499999993</v>
      </c>
      <c r="G77" s="224">
        <v>6.1607132299999998</v>
      </c>
      <c r="H77" s="224">
        <v>0.51979285999999991</v>
      </c>
      <c r="I77" s="224">
        <v>6.7289323474868272</v>
      </c>
      <c r="J77" s="224">
        <v>292.16431170359772</v>
      </c>
      <c r="K77" s="224">
        <v>-29.100536177841896</v>
      </c>
    </row>
    <row r="78" spans="3:11" x14ac:dyDescent="0.25">
      <c r="C78" s="259" t="s">
        <v>420</v>
      </c>
      <c r="D78" s="224">
        <v>3.4000000000000002E-2</v>
      </c>
      <c r="E78" s="224">
        <v>18.123257899999999</v>
      </c>
      <c r="F78" s="224">
        <v>48.350549440000009</v>
      </c>
      <c r="G78" s="224">
        <v>63.277833429999994</v>
      </c>
      <c r="H78" s="224">
        <v>7.37355289</v>
      </c>
      <c r="I78" s="224">
        <v>53203.69970588234</v>
      </c>
      <c r="J78" s="224">
        <v>166.78729457356567</v>
      </c>
      <c r="K78" s="224">
        <v>30.873039009667934</v>
      </c>
    </row>
    <row r="79" spans="3:11" x14ac:dyDescent="0.25">
      <c r="C79" s="259" t="s">
        <v>421</v>
      </c>
      <c r="D79" s="224">
        <v>25.63379364</v>
      </c>
      <c r="E79" s="224">
        <v>51.820047677000019</v>
      </c>
      <c r="F79" s="224">
        <v>2.8132799999999998</v>
      </c>
      <c r="G79" s="224">
        <v>158.41696812999999</v>
      </c>
      <c r="H79" s="224">
        <v>308.86591671961992</v>
      </c>
      <c r="I79" s="224">
        <v>102.15520341920026</v>
      </c>
      <c r="J79" s="224">
        <v>-94.571058642138894</v>
      </c>
      <c r="K79" s="224">
        <v>5531.0416357419099</v>
      </c>
    </row>
    <row r="80" spans="3:11" x14ac:dyDescent="0.25">
      <c r="C80" s="259" t="s">
        <v>211</v>
      </c>
      <c r="D80" s="237">
        <v>37330.521280625006</v>
      </c>
      <c r="E80" s="237">
        <v>49062.22003793787</v>
      </c>
      <c r="F80" s="237">
        <v>67151.574073250944</v>
      </c>
      <c r="G80" s="237">
        <v>72150.664913004788</v>
      </c>
      <c r="H80" s="237">
        <v>6085.2219151214385</v>
      </c>
      <c r="I80" s="237">
        <v>31.426560237726331</v>
      </c>
      <c r="J80" s="237">
        <v>36.870231353830491</v>
      </c>
      <c r="K80" s="237">
        <v>7.4444879494569793</v>
      </c>
    </row>
    <row r="81" spans="3:11" x14ac:dyDescent="0.25">
      <c r="C81" s="264" t="s">
        <v>422</v>
      </c>
      <c r="D81" s="224"/>
      <c r="E81" s="224"/>
      <c r="F81" s="224"/>
      <c r="G81" s="224"/>
      <c r="H81" s="224"/>
      <c r="I81" s="224"/>
      <c r="J81" s="224"/>
      <c r="K81" s="224"/>
    </row>
    <row r="82" spans="3:11" x14ac:dyDescent="0.25">
      <c r="C82" s="259" t="s">
        <v>423</v>
      </c>
      <c r="D82" s="265">
        <v>17361</v>
      </c>
      <c r="E82" s="265">
        <v>19017</v>
      </c>
      <c r="F82" s="265">
        <v>20872</v>
      </c>
      <c r="G82" s="265">
        <v>23303</v>
      </c>
      <c r="H82" s="265">
        <v>23222</v>
      </c>
      <c r="I82" s="224">
        <v>9.5386210471747024</v>
      </c>
      <c r="J82" s="224">
        <v>9.7544302466214443</v>
      </c>
      <c r="K82" s="224">
        <v>11.647182828669989</v>
      </c>
    </row>
    <row r="83" spans="3:11" x14ac:dyDescent="0.25">
      <c r="C83" s="259" t="s">
        <v>424</v>
      </c>
      <c r="D83" s="265">
        <v>3629</v>
      </c>
      <c r="E83" s="265">
        <v>4057</v>
      </c>
      <c r="F83" s="265">
        <v>4685</v>
      </c>
      <c r="G83" s="265">
        <v>5134</v>
      </c>
      <c r="H83" s="265">
        <v>5135</v>
      </c>
      <c r="I83" s="224">
        <v>11.793882612289886</v>
      </c>
      <c r="J83" s="224">
        <v>15.479418289376387</v>
      </c>
      <c r="K83" s="224">
        <v>9.5837780149413021</v>
      </c>
    </row>
    <row r="84" spans="3:11" x14ac:dyDescent="0.25">
      <c r="C84" s="259" t="s">
        <v>425</v>
      </c>
      <c r="D84" s="224">
        <v>274186.2</v>
      </c>
      <c r="E84" s="224">
        <v>310895.2</v>
      </c>
      <c r="F84" s="224">
        <v>362982.2</v>
      </c>
      <c r="G84" s="224">
        <v>428783.2</v>
      </c>
      <c r="H84" s="224">
        <v>431700.2</v>
      </c>
      <c r="I84" s="224">
        <v>13.388347042994869</v>
      </c>
      <c r="J84" s="224">
        <v>16.753877190770396</v>
      </c>
      <c r="K84" s="224">
        <v>18.127886160808981</v>
      </c>
    </row>
    <row r="85" spans="3:11" x14ac:dyDescent="0.25">
      <c r="C85" s="259" t="s">
        <v>426</v>
      </c>
      <c r="D85" s="224">
        <v>926624.6</v>
      </c>
      <c r="E85" s="224">
        <v>1039695.9814342781</v>
      </c>
      <c r="F85" s="224">
        <v>1183363.6000000001</v>
      </c>
      <c r="G85" s="224">
        <v>1351729</v>
      </c>
      <c r="H85" s="224">
        <v>1359355.7999999998</v>
      </c>
      <c r="I85" s="224">
        <v>12.202501577691558</v>
      </c>
      <c r="J85" s="224">
        <v>13.818233515486913</v>
      </c>
      <c r="K85" s="224">
        <v>14.227698063384731</v>
      </c>
    </row>
    <row r="86" spans="3:11" x14ac:dyDescent="0.25">
      <c r="C86" s="259" t="s">
        <v>427</v>
      </c>
      <c r="D86" s="224">
        <v>9565</v>
      </c>
      <c r="E86" s="224">
        <v>9398</v>
      </c>
      <c r="F86" s="224">
        <v>34163</v>
      </c>
      <c r="G86" s="224">
        <v>16159</v>
      </c>
      <c r="H86" s="224">
        <v>16256</v>
      </c>
      <c r="I86" s="224">
        <v>-1.7459487715629902</v>
      </c>
      <c r="J86" s="224">
        <v>263.51351351351349</v>
      </c>
      <c r="K86" s="224">
        <v>-52.700289787196674</v>
      </c>
    </row>
    <row r="87" spans="3:11" x14ac:dyDescent="0.25">
      <c r="C87" s="259" t="s">
        <v>428</v>
      </c>
      <c r="D87" s="224">
        <v>4327991</v>
      </c>
      <c r="E87" s="224">
        <v>4686659</v>
      </c>
      <c r="F87" s="224">
        <v>5191363</v>
      </c>
      <c r="G87" s="224">
        <v>5859530</v>
      </c>
      <c r="H87" s="224">
        <v>5887743</v>
      </c>
      <c r="I87" s="224">
        <v>8.2871706526191939</v>
      </c>
      <c r="J87" s="224">
        <v>10.768950760019024</v>
      </c>
      <c r="K87" s="224">
        <v>12.870743194032098</v>
      </c>
    </row>
    <row r="88" spans="3:11" x14ac:dyDescent="0.25">
      <c r="C88" s="259" t="s">
        <v>429</v>
      </c>
      <c r="D88" s="224">
        <v>118044</v>
      </c>
      <c r="E88" s="224">
        <v>195311</v>
      </c>
      <c r="F88" s="224">
        <v>329895.31299999997</v>
      </c>
      <c r="G88" s="224">
        <v>438040.31299999997</v>
      </c>
      <c r="H88" s="224">
        <v>443157.31299999997</v>
      </c>
      <c r="I88" s="224">
        <v>65.456101114838532</v>
      </c>
      <c r="J88" s="224">
        <v>68.90769746711652</v>
      </c>
      <c r="K88" s="224">
        <v>32.781611541113342</v>
      </c>
    </row>
    <row r="89" spans="3:11" x14ac:dyDescent="0.25">
      <c r="C89" s="259" t="s">
        <v>430</v>
      </c>
      <c r="D89" s="224">
        <v>2679016</v>
      </c>
      <c r="E89" s="224">
        <v>2783221.8</v>
      </c>
      <c r="F89" s="224">
        <v>2992068</v>
      </c>
      <c r="G89" s="224">
        <v>3303100</v>
      </c>
      <c r="H89" s="224">
        <v>3302196</v>
      </c>
      <c r="I89" s="224">
        <v>3.8897042794817134</v>
      </c>
      <c r="J89" s="224">
        <v>7.5037569768963506</v>
      </c>
      <c r="K89" s="224">
        <v>10.395218290493391</v>
      </c>
    </row>
    <row r="90" spans="3:11" x14ac:dyDescent="0.25">
      <c r="C90" s="259" t="s">
        <v>431</v>
      </c>
      <c r="D90" s="224">
        <v>165984</v>
      </c>
      <c r="E90" s="224">
        <v>1001407</v>
      </c>
      <c r="F90" s="224">
        <v>764663</v>
      </c>
      <c r="G90" s="224">
        <v>382353</v>
      </c>
      <c r="H90" s="224">
        <v>512619</v>
      </c>
      <c r="I90" s="224">
        <v>503.31537979564291</v>
      </c>
      <c r="J90" s="224">
        <v>-23.641136920353063</v>
      </c>
      <c r="K90" s="224">
        <v>-49.99718830386719</v>
      </c>
    </row>
    <row r="91" spans="3:11" x14ac:dyDescent="0.25">
      <c r="C91" s="259" t="s">
        <v>432</v>
      </c>
      <c r="D91" s="224">
        <v>4323956.8</v>
      </c>
      <c r="E91" s="224">
        <v>4679986.8</v>
      </c>
      <c r="F91" s="224">
        <v>5193581.8</v>
      </c>
      <c r="G91" s="224">
        <v>5888077</v>
      </c>
      <c r="H91" s="224">
        <v>5950356</v>
      </c>
      <c r="I91" s="224">
        <v>8.2338935486126967</v>
      </c>
      <c r="J91" s="224">
        <v>10.974283089858288</v>
      </c>
      <c r="K91" s="224">
        <v>13.3721817956155</v>
      </c>
    </row>
    <row r="92" spans="3:11" x14ac:dyDescent="0.25">
      <c r="C92" s="259" t="s">
        <v>433</v>
      </c>
      <c r="D92" s="224">
        <v>101910.06287551098</v>
      </c>
      <c r="E92" s="224">
        <v>106150.19550573106</v>
      </c>
      <c r="F92" s="224">
        <v>130471.71353479098</v>
      </c>
      <c r="G92" s="224">
        <v>159022.77751564092</v>
      </c>
      <c r="H92" s="224">
        <v>159670.0764792306</v>
      </c>
      <c r="I92" s="224">
        <v>4.1606613817907689</v>
      </c>
      <c r="J92" s="224">
        <v>22.912362914816114</v>
      </c>
      <c r="K92" s="224">
        <v>21.882953176081841</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2FD4-98F3-4CBB-8931-BCF3F112CE72}">
  <sheetPr codeName="Sheet50"/>
  <dimension ref="B2:J110"/>
  <sheetViews>
    <sheetView workbookViewId="0">
      <selection activeCell="O18" sqref="O18"/>
    </sheetView>
  </sheetViews>
  <sheetFormatPr defaultColWidth="9.140625" defaultRowHeight="15.75" x14ac:dyDescent="0.25"/>
  <cols>
    <col min="1" max="1" width="9.140625" style="32"/>
    <col min="2" max="2" width="9.28515625" style="32" bestFit="1" customWidth="1"/>
    <col min="3" max="3" width="14.85546875" style="32"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6" t="s">
        <v>747</v>
      </c>
      <c r="C2" s="266"/>
      <c r="D2" s="266"/>
      <c r="E2" s="266"/>
      <c r="F2" s="266"/>
      <c r="G2" s="266"/>
      <c r="H2" s="266"/>
      <c r="I2" s="266"/>
      <c r="J2" s="266"/>
    </row>
    <row r="3" spans="2:10" ht="31.5" x14ac:dyDescent="0.25">
      <c r="B3" s="47" t="s">
        <v>434</v>
      </c>
      <c r="C3" s="48" t="s">
        <v>435</v>
      </c>
      <c r="D3" s="267" t="s">
        <v>436</v>
      </c>
      <c r="E3" s="48" t="s">
        <v>437</v>
      </c>
      <c r="F3" s="48" t="s">
        <v>438</v>
      </c>
      <c r="G3" s="48" t="s">
        <v>439</v>
      </c>
      <c r="H3" s="48" t="s">
        <v>69</v>
      </c>
      <c r="I3" s="47" t="s">
        <v>440</v>
      </c>
      <c r="J3" s="268" t="s">
        <v>441</v>
      </c>
    </row>
    <row r="4" spans="2:10" x14ac:dyDescent="0.25">
      <c r="B4" s="269">
        <v>1</v>
      </c>
      <c r="C4" s="270">
        <v>1</v>
      </c>
      <c r="D4" s="271" t="s">
        <v>442</v>
      </c>
      <c r="E4" s="272">
        <v>23</v>
      </c>
      <c r="F4" s="272">
        <v>0</v>
      </c>
      <c r="G4" s="272">
        <v>0</v>
      </c>
      <c r="H4" s="272">
        <v>23</v>
      </c>
      <c r="I4" s="272">
        <v>120359</v>
      </c>
      <c r="J4" s="272">
        <v>5233</v>
      </c>
    </row>
    <row r="5" spans="2:10" x14ac:dyDescent="0.25">
      <c r="B5" s="269">
        <v>2</v>
      </c>
      <c r="C5" s="270">
        <v>1</v>
      </c>
      <c r="D5" s="271" t="s">
        <v>443</v>
      </c>
      <c r="E5" s="272">
        <v>27</v>
      </c>
      <c r="F5" s="272">
        <v>3</v>
      </c>
      <c r="G5" s="272">
        <v>2</v>
      </c>
      <c r="H5" s="272">
        <v>32</v>
      </c>
      <c r="I5" s="272">
        <v>174419</v>
      </c>
      <c r="J5" s="272">
        <v>5450.59375</v>
      </c>
    </row>
    <row r="6" spans="2:10" x14ac:dyDescent="0.25">
      <c r="B6" s="269">
        <v>3</v>
      </c>
      <c r="C6" s="270">
        <v>1</v>
      </c>
      <c r="D6" s="271" t="s">
        <v>444</v>
      </c>
      <c r="E6" s="272">
        <v>40</v>
      </c>
      <c r="F6" s="272">
        <v>9</v>
      </c>
      <c r="G6" s="272">
        <v>1</v>
      </c>
      <c r="H6" s="272">
        <v>50</v>
      </c>
      <c r="I6" s="272">
        <v>280565</v>
      </c>
      <c r="J6" s="272">
        <v>5611.3</v>
      </c>
    </row>
    <row r="7" spans="2:10" x14ac:dyDescent="0.25">
      <c r="B7" s="269">
        <v>4</v>
      </c>
      <c r="C7" s="270">
        <v>1</v>
      </c>
      <c r="D7" s="271" t="s">
        <v>445</v>
      </c>
      <c r="E7" s="272">
        <v>145</v>
      </c>
      <c r="F7" s="272">
        <v>54</v>
      </c>
      <c r="G7" s="272">
        <v>12</v>
      </c>
      <c r="H7" s="272">
        <v>211</v>
      </c>
      <c r="I7" s="272">
        <v>994090</v>
      </c>
      <c r="J7" s="272">
        <v>4711.327014218009</v>
      </c>
    </row>
    <row r="8" spans="2:10" x14ac:dyDescent="0.25">
      <c r="B8" s="269">
        <v>5</v>
      </c>
      <c r="C8" s="270">
        <v>1</v>
      </c>
      <c r="D8" s="271" t="s">
        <v>446</v>
      </c>
      <c r="E8" s="272">
        <v>29</v>
      </c>
      <c r="F8" s="272">
        <v>0</v>
      </c>
      <c r="G8" s="272">
        <v>0</v>
      </c>
      <c r="H8" s="272">
        <v>29</v>
      </c>
      <c r="I8" s="272">
        <v>159046</v>
      </c>
      <c r="J8" s="272">
        <v>5484.3448275862065</v>
      </c>
    </row>
    <row r="9" spans="2:10" x14ac:dyDescent="0.25">
      <c r="B9" s="269">
        <v>6</v>
      </c>
      <c r="C9" s="270">
        <v>1</v>
      </c>
      <c r="D9" s="271" t="s">
        <v>447</v>
      </c>
      <c r="E9" s="272">
        <v>25</v>
      </c>
      <c r="F9" s="272">
        <v>0</v>
      </c>
      <c r="G9" s="272">
        <v>1</v>
      </c>
      <c r="H9" s="272">
        <v>26</v>
      </c>
      <c r="I9" s="272">
        <v>158991</v>
      </c>
      <c r="J9" s="272">
        <v>6115.0384615384619</v>
      </c>
    </row>
    <row r="10" spans="2:10" x14ac:dyDescent="0.25">
      <c r="B10" s="269">
        <v>7</v>
      </c>
      <c r="C10" s="270">
        <v>1</v>
      </c>
      <c r="D10" s="271" t="s">
        <v>448</v>
      </c>
      <c r="E10" s="272">
        <v>18</v>
      </c>
      <c r="F10" s="272">
        <v>3</v>
      </c>
      <c r="G10" s="272">
        <v>0</v>
      </c>
      <c r="H10" s="272">
        <v>21</v>
      </c>
      <c r="I10" s="272">
        <v>89125</v>
      </c>
      <c r="J10" s="272">
        <v>4244.0476190476193</v>
      </c>
    </row>
    <row r="11" spans="2:10" x14ac:dyDescent="0.25">
      <c r="B11" s="269">
        <v>8</v>
      </c>
      <c r="C11" s="270">
        <v>1</v>
      </c>
      <c r="D11" s="271" t="s">
        <v>449</v>
      </c>
      <c r="E11" s="272">
        <v>26</v>
      </c>
      <c r="F11" s="272">
        <v>8</v>
      </c>
      <c r="G11" s="272">
        <v>1</v>
      </c>
      <c r="H11" s="272">
        <v>35</v>
      </c>
      <c r="I11" s="272">
        <v>149984</v>
      </c>
      <c r="J11" s="272">
        <v>4285.2571428571428</v>
      </c>
    </row>
    <row r="12" spans="2:10" x14ac:dyDescent="0.25">
      <c r="B12" s="269">
        <v>9</v>
      </c>
      <c r="C12" s="270">
        <v>1</v>
      </c>
      <c r="D12" s="271" t="s">
        <v>450</v>
      </c>
      <c r="E12" s="272">
        <v>180</v>
      </c>
      <c r="F12" s="272">
        <v>62</v>
      </c>
      <c r="G12" s="272">
        <v>4</v>
      </c>
      <c r="H12" s="272">
        <v>246</v>
      </c>
      <c r="I12" s="272">
        <v>1147186</v>
      </c>
      <c r="J12" s="272">
        <v>4663.3577235772354</v>
      </c>
    </row>
    <row r="13" spans="2:10" x14ac:dyDescent="0.25">
      <c r="B13" s="269">
        <v>10</v>
      </c>
      <c r="C13" s="270">
        <v>1</v>
      </c>
      <c r="D13" s="271" t="s">
        <v>451</v>
      </c>
      <c r="E13" s="272">
        <v>141</v>
      </c>
      <c r="F13" s="272">
        <v>39</v>
      </c>
      <c r="G13" s="272">
        <v>10</v>
      </c>
      <c r="H13" s="272">
        <v>190</v>
      </c>
      <c r="I13" s="272">
        <v>934461</v>
      </c>
      <c r="J13" s="272">
        <v>4918.2157894736838</v>
      </c>
    </row>
    <row r="14" spans="2:10" x14ac:dyDescent="0.25">
      <c r="B14" s="269">
        <v>11</v>
      </c>
      <c r="C14" s="270">
        <v>1</v>
      </c>
      <c r="D14" s="271" t="s">
        <v>452</v>
      </c>
      <c r="E14" s="272">
        <v>27</v>
      </c>
      <c r="F14" s="272">
        <v>0</v>
      </c>
      <c r="G14" s="272">
        <v>0</v>
      </c>
      <c r="H14" s="272">
        <v>27</v>
      </c>
      <c r="I14" s="272">
        <v>104768</v>
      </c>
      <c r="J14" s="272">
        <v>3880.2962962962961</v>
      </c>
    </row>
    <row r="15" spans="2:10" x14ac:dyDescent="0.25">
      <c r="B15" s="269">
        <v>12</v>
      </c>
      <c r="C15" s="270">
        <v>1</v>
      </c>
      <c r="D15" s="271" t="s">
        <v>453</v>
      </c>
      <c r="E15" s="272">
        <v>19</v>
      </c>
      <c r="F15" s="272">
        <v>6</v>
      </c>
      <c r="G15" s="272">
        <v>0</v>
      </c>
      <c r="H15" s="272">
        <v>25</v>
      </c>
      <c r="I15" s="272">
        <v>175340</v>
      </c>
      <c r="J15" s="272">
        <v>7013.6</v>
      </c>
    </row>
    <row r="16" spans="2:10" x14ac:dyDescent="0.25">
      <c r="B16" s="269">
        <v>13</v>
      </c>
      <c r="C16" s="270">
        <v>1</v>
      </c>
      <c r="D16" s="271" t="s">
        <v>454</v>
      </c>
      <c r="E16" s="272">
        <v>24</v>
      </c>
      <c r="F16" s="272">
        <v>4</v>
      </c>
      <c r="G16" s="272">
        <v>0</v>
      </c>
      <c r="H16" s="272">
        <v>28</v>
      </c>
      <c r="I16" s="272">
        <v>140914</v>
      </c>
      <c r="J16" s="272">
        <v>5032.6428571428569</v>
      </c>
    </row>
    <row r="17" spans="2:10" x14ac:dyDescent="0.25">
      <c r="B17" s="269">
        <v>14</v>
      </c>
      <c r="C17" s="270">
        <v>1</v>
      </c>
      <c r="D17" s="271" t="s">
        <v>455</v>
      </c>
      <c r="E17" s="272">
        <v>42</v>
      </c>
      <c r="F17" s="272">
        <v>6</v>
      </c>
      <c r="G17" s="272">
        <v>1</v>
      </c>
      <c r="H17" s="272">
        <v>49</v>
      </c>
      <c r="I17" s="272">
        <v>342773</v>
      </c>
      <c r="J17" s="272">
        <v>6995.3673469387759</v>
      </c>
    </row>
    <row r="18" spans="2:10" x14ac:dyDescent="0.25">
      <c r="B18" s="269"/>
      <c r="C18" s="273" t="s">
        <v>69</v>
      </c>
      <c r="D18" s="274"/>
      <c r="E18" s="272">
        <v>766</v>
      </c>
      <c r="F18" s="272">
        <v>194</v>
      </c>
      <c r="G18" s="272">
        <v>32</v>
      </c>
      <c r="H18" s="272">
        <v>992</v>
      </c>
      <c r="I18" s="272">
        <v>4972021</v>
      </c>
      <c r="J18" s="272">
        <v>5012.1179435483873</v>
      </c>
    </row>
    <row r="19" spans="2:10" x14ac:dyDescent="0.25">
      <c r="B19" s="269">
        <v>15</v>
      </c>
      <c r="C19" s="270" t="s">
        <v>748</v>
      </c>
      <c r="D19" s="271" t="s">
        <v>456</v>
      </c>
      <c r="E19" s="272">
        <v>54</v>
      </c>
      <c r="F19" s="272">
        <v>7</v>
      </c>
      <c r="G19" s="272">
        <v>2</v>
      </c>
      <c r="H19" s="272">
        <v>63</v>
      </c>
      <c r="I19" s="272">
        <v>713203</v>
      </c>
      <c r="J19" s="272">
        <v>11320.682539682539</v>
      </c>
    </row>
    <row r="20" spans="2:10" x14ac:dyDescent="0.25">
      <c r="B20" s="269">
        <v>16</v>
      </c>
      <c r="C20" s="270" t="s">
        <v>748</v>
      </c>
      <c r="D20" s="271" t="s">
        <v>457</v>
      </c>
      <c r="E20" s="272">
        <v>88</v>
      </c>
      <c r="F20" s="272">
        <v>12</v>
      </c>
      <c r="G20" s="272">
        <v>2</v>
      </c>
      <c r="H20" s="272">
        <v>102</v>
      </c>
      <c r="I20" s="272">
        <v>748416</v>
      </c>
      <c r="J20" s="272">
        <v>7337.411764705882</v>
      </c>
    </row>
    <row r="21" spans="2:10" x14ac:dyDescent="0.25">
      <c r="B21" s="269">
        <v>17</v>
      </c>
      <c r="C21" s="270" t="s">
        <v>748</v>
      </c>
      <c r="D21" s="271" t="s">
        <v>458</v>
      </c>
      <c r="E21" s="272">
        <v>86</v>
      </c>
      <c r="F21" s="272">
        <v>8</v>
      </c>
      <c r="G21" s="272">
        <v>10</v>
      </c>
      <c r="H21" s="272">
        <v>104</v>
      </c>
      <c r="I21" s="272">
        <v>873274</v>
      </c>
      <c r="J21" s="272">
        <v>8396.8653846153848</v>
      </c>
    </row>
    <row r="22" spans="2:10" x14ac:dyDescent="0.25">
      <c r="B22" s="269">
        <v>18</v>
      </c>
      <c r="C22" s="270" t="s">
        <v>748</v>
      </c>
      <c r="D22" s="271" t="s">
        <v>459</v>
      </c>
      <c r="E22" s="272">
        <v>60</v>
      </c>
      <c r="F22" s="272">
        <v>7</v>
      </c>
      <c r="G22" s="272">
        <v>7</v>
      </c>
      <c r="H22" s="272">
        <v>74</v>
      </c>
      <c r="I22" s="272">
        <v>715040</v>
      </c>
      <c r="J22" s="272">
        <v>9662.7027027027034</v>
      </c>
    </row>
    <row r="23" spans="2:10" x14ac:dyDescent="0.25">
      <c r="B23" s="269">
        <v>19</v>
      </c>
      <c r="C23" s="270" t="s">
        <v>748</v>
      </c>
      <c r="D23" s="271" t="s">
        <v>460</v>
      </c>
      <c r="E23" s="272">
        <v>75</v>
      </c>
      <c r="F23" s="272">
        <v>14</v>
      </c>
      <c r="G23" s="272">
        <v>5</v>
      </c>
      <c r="H23" s="272">
        <v>94</v>
      </c>
      <c r="I23" s="272">
        <v>857360</v>
      </c>
      <c r="J23" s="272">
        <v>9120.8510638297867</v>
      </c>
    </row>
    <row r="24" spans="2:10" x14ac:dyDescent="0.25">
      <c r="B24" s="269">
        <v>20</v>
      </c>
      <c r="C24" s="270" t="s">
        <v>748</v>
      </c>
      <c r="D24" s="271" t="s">
        <v>461</v>
      </c>
      <c r="E24" s="272">
        <v>59</v>
      </c>
      <c r="F24" s="272">
        <v>9</v>
      </c>
      <c r="G24" s="272">
        <v>2</v>
      </c>
      <c r="H24" s="272">
        <v>70</v>
      </c>
      <c r="I24" s="272">
        <v>825623</v>
      </c>
      <c r="J24" s="272">
        <v>11794.614285714286</v>
      </c>
    </row>
    <row r="25" spans="2:10" x14ac:dyDescent="0.25">
      <c r="B25" s="269">
        <v>21</v>
      </c>
      <c r="C25" s="270" t="s">
        <v>748</v>
      </c>
      <c r="D25" s="271" t="s">
        <v>462</v>
      </c>
      <c r="E25" s="272">
        <v>84</v>
      </c>
      <c r="F25" s="272">
        <v>13</v>
      </c>
      <c r="G25" s="272">
        <v>6</v>
      </c>
      <c r="H25" s="272">
        <v>103</v>
      </c>
      <c r="I25" s="272">
        <v>743975</v>
      </c>
      <c r="J25" s="272">
        <v>7223.058252427184</v>
      </c>
    </row>
    <row r="26" spans="2:10" x14ac:dyDescent="0.25">
      <c r="B26" s="269">
        <v>22</v>
      </c>
      <c r="C26" s="270" t="s">
        <v>748</v>
      </c>
      <c r="D26" s="271" t="s">
        <v>463</v>
      </c>
      <c r="E26" s="272">
        <v>69</v>
      </c>
      <c r="F26" s="272">
        <v>14</v>
      </c>
      <c r="G26" s="272">
        <v>4</v>
      </c>
      <c r="H26" s="272">
        <v>87</v>
      </c>
      <c r="I26" s="272">
        <v>649397</v>
      </c>
      <c r="J26" s="272">
        <v>7464.333333333333</v>
      </c>
    </row>
    <row r="27" spans="2:10" x14ac:dyDescent="0.25">
      <c r="B27" s="269"/>
      <c r="C27" s="273" t="s">
        <v>69</v>
      </c>
      <c r="D27" s="275"/>
      <c r="E27" s="272">
        <v>575</v>
      </c>
      <c r="F27" s="272">
        <v>84</v>
      </c>
      <c r="G27" s="272">
        <v>38</v>
      </c>
      <c r="H27" s="272">
        <v>697</v>
      </c>
      <c r="I27" s="272">
        <v>6126288</v>
      </c>
      <c r="J27" s="272">
        <v>8789.5093256814926</v>
      </c>
    </row>
    <row r="28" spans="2:10" x14ac:dyDescent="0.25">
      <c r="B28" s="269">
        <v>23</v>
      </c>
      <c r="C28" s="270" t="s">
        <v>749</v>
      </c>
      <c r="D28" s="271" t="s">
        <v>464</v>
      </c>
      <c r="E28" s="272">
        <v>29</v>
      </c>
      <c r="F28" s="272">
        <v>3</v>
      </c>
      <c r="G28" s="272">
        <v>0</v>
      </c>
      <c r="H28" s="272">
        <v>32</v>
      </c>
      <c r="I28" s="272">
        <v>172726</v>
      </c>
      <c r="J28" s="272">
        <v>5397.6875</v>
      </c>
    </row>
    <row r="29" spans="2:10" x14ac:dyDescent="0.25">
      <c r="B29" s="269">
        <v>24</v>
      </c>
      <c r="C29" s="270" t="s">
        <v>749</v>
      </c>
      <c r="D29" s="271" t="s">
        <v>465</v>
      </c>
      <c r="E29" s="272">
        <v>25</v>
      </c>
      <c r="F29" s="272">
        <v>2</v>
      </c>
      <c r="G29" s="272">
        <v>0</v>
      </c>
      <c r="H29" s="272">
        <v>27</v>
      </c>
      <c r="I29" s="272">
        <v>170620</v>
      </c>
      <c r="J29" s="272">
        <v>6319.2592592592591</v>
      </c>
    </row>
    <row r="30" spans="2:10" x14ac:dyDescent="0.25">
      <c r="B30" s="269">
        <v>25</v>
      </c>
      <c r="C30" s="270" t="s">
        <v>749</v>
      </c>
      <c r="D30" s="271" t="s">
        <v>466</v>
      </c>
      <c r="E30" s="272">
        <v>35</v>
      </c>
      <c r="F30" s="272">
        <v>2</v>
      </c>
      <c r="G30" s="272">
        <v>2</v>
      </c>
      <c r="H30" s="272">
        <v>39</v>
      </c>
      <c r="I30" s="272">
        <v>300117</v>
      </c>
      <c r="J30" s="272">
        <v>7695.3076923076924</v>
      </c>
    </row>
    <row r="31" spans="2:10" x14ac:dyDescent="0.25">
      <c r="B31" s="269">
        <v>26</v>
      </c>
      <c r="C31" s="270" t="s">
        <v>749</v>
      </c>
      <c r="D31" s="271" t="s">
        <v>467</v>
      </c>
      <c r="E31" s="272">
        <v>28</v>
      </c>
      <c r="F31" s="272">
        <v>1</v>
      </c>
      <c r="G31" s="272">
        <v>1</v>
      </c>
      <c r="H31" s="272">
        <v>30</v>
      </c>
      <c r="I31" s="272">
        <v>45554</v>
      </c>
      <c r="J31" s="272">
        <v>1518.4666666666667</v>
      </c>
    </row>
    <row r="32" spans="2:10" x14ac:dyDescent="0.25">
      <c r="B32" s="269">
        <v>27</v>
      </c>
      <c r="C32" s="270" t="s">
        <v>749</v>
      </c>
      <c r="D32" s="271" t="s">
        <v>468</v>
      </c>
      <c r="E32" s="272">
        <v>63</v>
      </c>
      <c r="F32" s="272">
        <v>17</v>
      </c>
      <c r="G32" s="272">
        <v>0</v>
      </c>
      <c r="H32" s="272">
        <v>80</v>
      </c>
      <c r="I32" s="272">
        <v>322751</v>
      </c>
      <c r="J32" s="272">
        <v>4034.3874999999998</v>
      </c>
    </row>
    <row r="33" spans="2:10" x14ac:dyDescent="0.25">
      <c r="B33" s="269">
        <v>28</v>
      </c>
      <c r="C33" s="270" t="s">
        <v>749</v>
      </c>
      <c r="D33" s="271" t="s">
        <v>469</v>
      </c>
      <c r="E33" s="272">
        <v>41</v>
      </c>
      <c r="F33" s="272">
        <v>15</v>
      </c>
      <c r="G33" s="272">
        <v>1</v>
      </c>
      <c r="H33" s="272">
        <v>57</v>
      </c>
      <c r="I33" s="272">
        <v>262981</v>
      </c>
      <c r="J33" s="272">
        <v>4613.7017543859647</v>
      </c>
    </row>
    <row r="34" spans="2:10" x14ac:dyDescent="0.25">
      <c r="B34" s="269">
        <v>29</v>
      </c>
      <c r="C34" s="270" t="s">
        <v>749</v>
      </c>
      <c r="D34" s="271" t="s">
        <v>470</v>
      </c>
      <c r="E34" s="272">
        <v>39</v>
      </c>
      <c r="F34" s="272">
        <v>11</v>
      </c>
      <c r="G34" s="272">
        <v>0</v>
      </c>
      <c r="H34" s="272">
        <v>50</v>
      </c>
      <c r="I34" s="272">
        <v>262852</v>
      </c>
      <c r="J34" s="272">
        <v>5257.04</v>
      </c>
    </row>
    <row r="35" spans="2:10" x14ac:dyDescent="0.25">
      <c r="B35" s="269">
        <v>30</v>
      </c>
      <c r="C35" s="270" t="s">
        <v>749</v>
      </c>
      <c r="D35" s="27" t="s">
        <v>471</v>
      </c>
      <c r="E35" s="272">
        <v>74</v>
      </c>
      <c r="F35" s="272">
        <v>14</v>
      </c>
      <c r="G35" s="272">
        <v>8</v>
      </c>
      <c r="H35" s="272">
        <v>96</v>
      </c>
      <c r="I35" s="272">
        <v>366879</v>
      </c>
      <c r="J35" s="272">
        <v>3821.65625</v>
      </c>
    </row>
    <row r="36" spans="2:10" x14ac:dyDescent="0.25">
      <c r="B36" s="269">
        <v>31</v>
      </c>
      <c r="C36" s="270" t="s">
        <v>749</v>
      </c>
      <c r="D36" s="271" t="s">
        <v>472</v>
      </c>
      <c r="E36" s="272">
        <v>917</v>
      </c>
      <c r="F36" s="272">
        <v>144</v>
      </c>
      <c r="G36" s="272">
        <v>49</v>
      </c>
      <c r="H36" s="272">
        <v>1110</v>
      </c>
      <c r="I36" s="272">
        <v>2017532</v>
      </c>
      <c r="J36" s="272">
        <v>1817.5963963963964</v>
      </c>
    </row>
    <row r="37" spans="2:10" x14ac:dyDescent="0.25">
      <c r="B37" s="269">
        <v>32</v>
      </c>
      <c r="C37" s="270" t="s">
        <v>749</v>
      </c>
      <c r="D37" s="271" t="s">
        <v>473</v>
      </c>
      <c r="E37" s="272">
        <v>215</v>
      </c>
      <c r="F37" s="272">
        <v>30</v>
      </c>
      <c r="G37" s="272">
        <v>15</v>
      </c>
      <c r="H37" s="272">
        <v>260</v>
      </c>
      <c r="I37" s="272">
        <v>548401</v>
      </c>
      <c r="J37" s="272">
        <v>2109.2346153846156</v>
      </c>
    </row>
    <row r="38" spans="2:10" x14ac:dyDescent="0.25">
      <c r="B38" s="269">
        <v>33</v>
      </c>
      <c r="C38" s="270" t="s">
        <v>749</v>
      </c>
      <c r="D38" s="271" t="s">
        <v>474</v>
      </c>
      <c r="E38" s="272">
        <v>118</v>
      </c>
      <c r="F38" s="272">
        <v>17</v>
      </c>
      <c r="G38" s="272">
        <v>5</v>
      </c>
      <c r="H38" s="272">
        <v>140</v>
      </c>
      <c r="I38" s="272">
        <v>430408</v>
      </c>
      <c r="J38" s="272">
        <v>3074.3428571428572</v>
      </c>
    </row>
    <row r="39" spans="2:10" x14ac:dyDescent="0.25">
      <c r="B39" s="269">
        <v>34</v>
      </c>
      <c r="C39" s="270" t="s">
        <v>749</v>
      </c>
      <c r="D39" s="271" t="s">
        <v>475</v>
      </c>
      <c r="E39" s="272">
        <v>59</v>
      </c>
      <c r="F39" s="272">
        <v>14</v>
      </c>
      <c r="G39" s="272">
        <v>8</v>
      </c>
      <c r="H39" s="272">
        <v>81</v>
      </c>
      <c r="I39" s="272">
        <v>461053</v>
      </c>
      <c r="J39" s="272">
        <v>5692.0123456790125</v>
      </c>
    </row>
    <row r="40" spans="2:10" x14ac:dyDescent="0.25">
      <c r="B40" s="269">
        <v>35</v>
      </c>
      <c r="C40" s="270" t="s">
        <v>749</v>
      </c>
      <c r="D40" s="271" t="s">
        <v>476</v>
      </c>
      <c r="E40" s="272">
        <v>172</v>
      </c>
      <c r="F40" s="272">
        <v>53</v>
      </c>
      <c r="G40" s="272">
        <v>18</v>
      </c>
      <c r="H40" s="272">
        <v>243</v>
      </c>
      <c r="I40" s="272">
        <v>722168</v>
      </c>
      <c r="J40" s="272">
        <v>2971.8847736625517</v>
      </c>
    </row>
    <row r="41" spans="2:10" x14ac:dyDescent="0.25">
      <c r="B41" s="269"/>
      <c r="C41" s="273" t="s">
        <v>69</v>
      </c>
      <c r="D41" s="275"/>
      <c r="E41" s="272">
        <v>1815</v>
      </c>
      <c r="F41" s="272">
        <v>323</v>
      </c>
      <c r="G41" s="272">
        <v>107</v>
      </c>
      <c r="H41" s="272">
        <v>2245</v>
      </c>
      <c r="I41" s="272">
        <v>6084042</v>
      </c>
      <c r="J41" s="272">
        <v>2710.0409799554564</v>
      </c>
    </row>
    <row r="42" spans="2:10" x14ac:dyDescent="0.25">
      <c r="B42" s="269">
        <v>36</v>
      </c>
      <c r="C42" s="270" t="s">
        <v>750</v>
      </c>
      <c r="D42" s="271" t="s">
        <v>477</v>
      </c>
      <c r="E42" s="272">
        <v>44</v>
      </c>
      <c r="F42" s="272">
        <v>6</v>
      </c>
      <c r="G42" s="272">
        <v>4</v>
      </c>
      <c r="H42" s="272">
        <v>54</v>
      </c>
      <c r="I42" s="272">
        <v>252201</v>
      </c>
      <c r="J42" s="272">
        <v>4670.3888888888887</v>
      </c>
    </row>
    <row r="43" spans="2:10" x14ac:dyDescent="0.25">
      <c r="B43" s="269">
        <v>37</v>
      </c>
      <c r="C43" s="270" t="s">
        <v>750</v>
      </c>
      <c r="D43" s="271" t="s">
        <v>478</v>
      </c>
      <c r="E43" s="272">
        <v>11</v>
      </c>
      <c r="F43" s="272">
        <v>0</v>
      </c>
      <c r="G43" s="272">
        <v>0</v>
      </c>
      <c r="H43" s="272">
        <v>11</v>
      </c>
      <c r="I43" s="272">
        <v>5645</v>
      </c>
      <c r="J43" s="272">
        <v>513.18181818181813</v>
      </c>
    </row>
    <row r="44" spans="2:10" x14ac:dyDescent="0.25">
      <c r="B44" s="269">
        <v>38</v>
      </c>
      <c r="C44" s="270" t="s">
        <v>750</v>
      </c>
      <c r="D44" s="271" t="s">
        <v>479</v>
      </c>
      <c r="E44" s="272">
        <v>44</v>
      </c>
      <c r="F44" s="272">
        <v>6</v>
      </c>
      <c r="G44" s="272">
        <v>2</v>
      </c>
      <c r="H44" s="272">
        <v>52</v>
      </c>
      <c r="I44" s="272">
        <v>153480</v>
      </c>
      <c r="J44" s="272">
        <v>2951.5384615384614</v>
      </c>
    </row>
    <row r="45" spans="2:10" x14ac:dyDescent="0.25">
      <c r="B45" s="269">
        <v>39</v>
      </c>
      <c r="C45" s="270" t="s">
        <v>750</v>
      </c>
      <c r="D45" s="271" t="s">
        <v>480</v>
      </c>
      <c r="E45" s="272">
        <v>200</v>
      </c>
      <c r="F45" s="272">
        <v>77</v>
      </c>
      <c r="G45" s="272">
        <v>19</v>
      </c>
      <c r="H45" s="272">
        <v>296</v>
      </c>
      <c r="I45" s="272">
        <v>599504</v>
      </c>
      <c r="J45" s="272">
        <v>2025.3513513513512</v>
      </c>
    </row>
    <row r="46" spans="2:10" x14ac:dyDescent="0.25">
      <c r="B46" s="269">
        <v>40</v>
      </c>
      <c r="C46" s="270" t="s">
        <v>750</v>
      </c>
      <c r="D46" s="271" t="s">
        <v>481</v>
      </c>
      <c r="E46" s="272">
        <v>79</v>
      </c>
      <c r="F46" s="272">
        <v>23</v>
      </c>
      <c r="G46" s="272">
        <v>1</v>
      </c>
      <c r="H46" s="272">
        <v>103</v>
      </c>
      <c r="I46" s="272">
        <v>327620</v>
      </c>
      <c r="J46" s="272">
        <v>3180.7766990291261</v>
      </c>
    </row>
    <row r="47" spans="2:10" x14ac:dyDescent="0.25">
      <c r="B47" s="269">
        <v>41</v>
      </c>
      <c r="C47" s="270" t="s">
        <v>750</v>
      </c>
      <c r="D47" s="271" t="s">
        <v>482</v>
      </c>
      <c r="E47" s="272">
        <v>44</v>
      </c>
      <c r="F47" s="272">
        <v>24</v>
      </c>
      <c r="G47" s="272">
        <v>2</v>
      </c>
      <c r="H47" s="272">
        <v>70</v>
      </c>
      <c r="I47" s="272">
        <v>254965</v>
      </c>
      <c r="J47" s="272">
        <v>3642.3571428571427</v>
      </c>
    </row>
    <row r="48" spans="2:10" x14ac:dyDescent="0.25">
      <c r="B48" s="269">
        <v>42</v>
      </c>
      <c r="C48" s="270" t="s">
        <v>750</v>
      </c>
      <c r="D48" s="271" t="s">
        <v>483</v>
      </c>
      <c r="E48" s="272">
        <v>16</v>
      </c>
      <c r="F48" s="272">
        <v>1</v>
      </c>
      <c r="G48" s="272">
        <v>0</v>
      </c>
      <c r="H48" s="272">
        <v>17</v>
      </c>
      <c r="I48" s="272">
        <v>14596</v>
      </c>
      <c r="J48" s="272">
        <v>858.58823529411768</v>
      </c>
    </row>
    <row r="49" spans="2:10" x14ac:dyDescent="0.25">
      <c r="B49" s="269">
        <v>43</v>
      </c>
      <c r="C49" s="270" t="s">
        <v>750</v>
      </c>
      <c r="D49" s="271" t="s">
        <v>484</v>
      </c>
      <c r="E49" s="272">
        <v>47</v>
      </c>
      <c r="F49" s="272">
        <v>10</v>
      </c>
      <c r="G49" s="272">
        <v>1</v>
      </c>
      <c r="H49" s="272">
        <v>58</v>
      </c>
      <c r="I49" s="272">
        <v>250554</v>
      </c>
      <c r="J49" s="272">
        <v>4319.8965517241377</v>
      </c>
    </row>
    <row r="50" spans="2:10" x14ac:dyDescent="0.25">
      <c r="B50" s="269">
        <v>44</v>
      </c>
      <c r="C50" s="270" t="s">
        <v>750</v>
      </c>
      <c r="D50" s="271" t="s">
        <v>485</v>
      </c>
      <c r="E50" s="272">
        <v>25</v>
      </c>
      <c r="F50" s="272">
        <v>10</v>
      </c>
      <c r="G50" s="272">
        <v>0</v>
      </c>
      <c r="H50" s="272">
        <v>35</v>
      </c>
      <c r="I50" s="272">
        <v>132703</v>
      </c>
      <c r="J50" s="272">
        <v>3791.5142857142855</v>
      </c>
    </row>
    <row r="51" spans="2:10" x14ac:dyDescent="0.25">
      <c r="B51" s="269">
        <v>45</v>
      </c>
      <c r="C51" s="270" t="s">
        <v>750</v>
      </c>
      <c r="D51" s="271" t="s">
        <v>486</v>
      </c>
      <c r="E51" s="272">
        <v>22</v>
      </c>
      <c r="F51" s="272">
        <v>9</v>
      </c>
      <c r="G51" s="272">
        <v>0</v>
      </c>
      <c r="H51" s="272">
        <v>31</v>
      </c>
      <c r="I51" s="272">
        <v>107372</v>
      </c>
      <c r="J51" s="272">
        <v>3463.6129032258063</v>
      </c>
    </row>
    <row r="52" spans="2:10" x14ac:dyDescent="0.25">
      <c r="B52" s="269">
        <v>46</v>
      </c>
      <c r="C52" s="270" t="s">
        <v>750</v>
      </c>
      <c r="D52" s="271" t="s">
        <v>487</v>
      </c>
      <c r="E52" s="272">
        <v>70</v>
      </c>
      <c r="F52" s="272">
        <v>24</v>
      </c>
      <c r="G52" s="272">
        <v>8</v>
      </c>
      <c r="H52" s="272">
        <v>102</v>
      </c>
      <c r="I52" s="272">
        <v>381105</v>
      </c>
      <c r="J52" s="272">
        <v>3736.3235294117649</v>
      </c>
    </row>
    <row r="53" spans="2:10" x14ac:dyDescent="0.25">
      <c r="B53" s="269"/>
      <c r="C53" s="273" t="s">
        <v>69</v>
      </c>
      <c r="D53" s="275"/>
      <c r="E53" s="272">
        <v>602</v>
      </c>
      <c r="F53" s="272">
        <v>190</v>
      </c>
      <c r="G53" s="272">
        <v>37</v>
      </c>
      <c r="H53" s="272">
        <v>829</v>
      </c>
      <c r="I53" s="272">
        <v>2479745</v>
      </c>
      <c r="J53" s="272">
        <v>2991.2484921592281</v>
      </c>
    </row>
    <row r="54" spans="2:10" x14ac:dyDescent="0.25">
      <c r="B54" s="269">
        <v>47</v>
      </c>
      <c r="C54" s="270" t="s">
        <v>751</v>
      </c>
      <c r="D54" s="271" t="s">
        <v>488</v>
      </c>
      <c r="E54" s="272">
        <v>35</v>
      </c>
      <c r="F54" s="272">
        <v>15</v>
      </c>
      <c r="G54" s="272">
        <v>0</v>
      </c>
      <c r="H54" s="272">
        <v>50</v>
      </c>
      <c r="I54" s="272">
        <v>246836</v>
      </c>
      <c r="J54" s="272">
        <v>4936.72</v>
      </c>
    </row>
    <row r="55" spans="2:10" x14ac:dyDescent="0.25">
      <c r="B55" s="269">
        <v>48</v>
      </c>
      <c r="C55" s="270" t="s">
        <v>751</v>
      </c>
      <c r="D55" s="271" t="s">
        <v>489</v>
      </c>
      <c r="E55" s="272">
        <v>49</v>
      </c>
      <c r="F55" s="272">
        <v>11</v>
      </c>
      <c r="G55" s="272">
        <v>0</v>
      </c>
      <c r="H55" s="272">
        <v>60</v>
      </c>
      <c r="I55" s="272">
        <v>242423</v>
      </c>
      <c r="J55" s="272">
        <v>4040.3833333333332</v>
      </c>
    </row>
    <row r="56" spans="2:10" x14ac:dyDescent="0.25">
      <c r="B56" s="269">
        <v>49</v>
      </c>
      <c r="C56" s="270" t="s">
        <v>751</v>
      </c>
      <c r="D56" s="271" t="s">
        <v>490</v>
      </c>
      <c r="E56" s="272">
        <v>225</v>
      </c>
      <c r="F56" s="272">
        <v>77</v>
      </c>
      <c r="G56" s="272">
        <v>28</v>
      </c>
      <c r="H56" s="272">
        <v>330</v>
      </c>
      <c r="I56" s="272">
        <v>1118975</v>
      </c>
      <c r="J56" s="272">
        <v>3390.8333333333335</v>
      </c>
    </row>
    <row r="57" spans="2:10" x14ac:dyDescent="0.25">
      <c r="B57" s="269">
        <v>50</v>
      </c>
      <c r="C57" s="270" t="s">
        <v>751</v>
      </c>
      <c r="D57" s="271" t="s">
        <v>491</v>
      </c>
      <c r="E57" s="272">
        <v>81</v>
      </c>
      <c r="F57" s="272">
        <v>17</v>
      </c>
      <c r="G57" s="272">
        <v>5</v>
      </c>
      <c r="H57" s="272">
        <v>103</v>
      </c>
      <c r="I57" s="272">
        <v>686739</v>
      </c>
      <c r="J57" s="272">
        <v>6667.3689320388348</v>
      </c>
    </row>
    <row r="58" spans="2:10" x14ac:dyDescent="0.25">
      <c r="B58" s="269">
        <v>51</v>
      </c>
      <c r="C58" s="270" t="s">
        <v>751</v>
      </c>
      <c r="D58" s="271" t="s">
        <v>492</v>
      </c>
      <c r="E58" s="272">
        <v>21</v>
      </c>
      <c r="F58" s="272">
        <v>7</v>
      </c>
      <c r="G58" s="272">
        <v>0</v>
      </c>
      <c r="H58" s="272">
        <v>28</v>
      </c>
      <c r="I58" s="272">
        <v>177200</v>
      </c>
      <c r="J58" s="272">
        <v>6328.5714285714284</v>
      </c>
    </row>
    <row r="59" spans="2:10" x14ac:dyDescent="0.25">
      <c r="B59" s="269">
        <v>52</v>
      </c>
      <c r="C59" s="270" t="s">
        <v>751</v>
      </c>
      <c r="D59" s="271" t="s">
        <v>493</v>
      </c>
      <c r="E59" s="272">
        <v>21</v>
      </c>
      <c r="F59" s="272">
        <v>13</v>
      </c>
      <c r="G59" s="272">
        <v>0</v>
      </c>
      <c r="H59" s="272">
        <v>34</v>
      </c>
      <c r="I59" s="272">
        <v>231848</v>
      </c>
      <c r="J59" s="272">
        <v>6819.0588235294117</v>
      </c>
    </row>
    <row r="60" spans="2:10" x14ac:dyDescent="0.25">
      <c r="B60" s="269">
        <v>53</v>
      </c>
      <c r="C60" s="270" t="s">
        <v>751</v>
      </c>
      <c r="D60" s="271" t="s">
        <v>494</v>
      </c>
      <c r="E60" s="272">
        <v>21</v>
      </c>
      <c r="F60" s="272">
        <v>2</v>
      </c>
      <c r="G60" s="272">
        <v>0</v>
      </c>
      <c r="H60" s="272">
        <v>23</v>
      </c>
      <c r="I60" s="272">
        <v>236226</v>
      </c>
      <c r="J60" s="272">
        <v>10270.695652173914</v>
      </c>
    </row>
    <row r="61" spans="2:10" x14ac:dyDescent="0.25">
      <c r="B61" s="269">
        <v>54</v>
      </c>
      <c r="C61" s="270" t="s">
        <v>751</v>
      </c>
      <c r="D61" s="271" t="s">
        <v>495</v>
      </c>
      <c r="E61" s="272">
        <v>8</v>
      </c>
      <c r="F61" s="272">
        <v>0</v>
      </c>
      <c r="G61" s="272">
        <v>0</v>
      </c>
      <c r="H61" s="272">
        <v>8</v>
      </c>
      <c r="I61" s="272">
        <v>57962</v>
      </c>
      <c r="J61" s="272">
        <v>7245.25</v>
      </c>
    </row>
    <row r="62" spans="2:10" x14ac:dyDescent="0.25">
      <c r="B62" s="269">
        <v>55</v>
      </c>
      <c r="C62" s="270" t="s">
        <v>751</v>
      </c>
      <c r="D62" s="271" t="s">
        <v>496</v>
      </c>
      <c r="E62" s="272">
        <v>94</v>
      </c>
      <c r="F62" s="272">
        <v>39</v>
      </c>
      <c r="G62" s="272">
        <v>3</v>
      </c>
      <c r="H62" s="272">
        <v>136</v>
      </c>
      <c r="I62" s="272">
        <v>676277</v>
      </c>
      <c r="J62" s="272">
        <v>4972.625</v>
      </c>
    </row>
    <row r="63" spans="2:10" x14ac:dyDescent="0.25">
      <c r="B63" s="269">
        <v>56</v>
      </c>
      <c r="C63" s="270" t="s">
        <v>751</v>
      </c>
      <c r="D63" s="271" t="s">
        <v>497</v>
      </c>
      <c r="E63" s="272">
        <v>82</v>
      </c>
      <c r="F63" s="272">
        <v>29</v>
      </c>
      <c r="G63" s="272">
        <v>7</v>
      </c>
      <c r="H63" s="272">
        <v>118</v>
      </c>
      <c r="I63" s="272">
        <v>603393</v>
      </c>
      <c r="J63" s="272">
        <v>5113.5</v>
      </c>
    </row>
    <row r="64" spans="2:10" x14ac:dyDescent="0.25">
      <c r="B64" s="269">
        <v>57</v>
      </c>
      <c r="C64" s="270" t="s">
        <v>751</v>
      </c>
      <c r="D64" s="271" t="s">
        <v>498</v>
      </c>
      <c r="E64" s="272">
        <v>42</v>
      </c>
      <c r="F64" s="272">
        <v>26</v>
      </c>
      <c r="G64" s="272">
        <v>0</v>
      </c>
      <c r="H64" s="272">
        <v>68</v>
      </c>
      <c r="I64" s="272">
        <v>460831</v>
      </c>
      <c r="J64" s="272">
        <v>6776.9264705882351</v>
      </c>
    </row>
    <row r="65" spans="2:10" x14ac:dyDescent="0.25">
      <c r="B65" s="269">
        <v>58</v>
      </c>
      <c r="C65" s="270" t="s">
        <v>751</v>
      </c>
      <c r="D65" s="271" t="s">
        <v>499</v>
      </c>
      <c r="E65" s="272">
        <v>63</v>
      </c>
      <c r="F65" s="272">
        <v>20</v>
      </c>
      <c r="G65" s="272">
        <v>3</v>
      </c>
      <c r="H65" s="272">
        <v>86</v>
      </c>
      <c r="I65" s="272">
        <v>385515</v>
      </c>
      <c r="J65" s="272">
        <v>4482.7325581395353</v>
      </c>
    </row>
    <row r="66" spans="2:10" x14ac:dyDescent="0.25">
      <c r="B66" s="269"/>
      <c r="C66" s="276" t="s">
        <v>69</v>
      </c>
      <c r="D66" s="160"/>
      <c r="E66" s="272">
        <v>742</v>
      </c>
      <c r="F66" s="272">
        <v>256</v>
      </c>
      <c r="G66" s="272">
        <v>46</v>
      </c>
      <c r="H66" s="272">
        <v>1044</v>
      </c>
      <c r="I66" s="272">
        <v>5124225</v>
      </c>
      <c r="J66" s="272">
        <v>4908.2614942528735</v>
      </c>
    </row>
    <row r="67" spans="2:10" x14ac:dyDescent="0.25">
      <c r="B67" s="269">
        <v>59</v>
      </c>
      <c r="C67" s="270" t="s">
        <v>715</v>
      </c>
      <c r="D67" s="271" t="s">
        <v>500</v>
      </c>
      <c r="E67" s="272">
        <v>20</v>
      </c>
      <c r="F67" s="272">
        <v>2</v>
      </c>
      <c r="G67" s="272">
        <v>1</v>
      </c>
      <c r="H67" s="272">
        <v>23</v>
      </c>
      <c r="I67" s="272">
        <v>166354</v>
      </c>
      <c r="J67" s="272">
        <v>7232.782608695652</v>
      </c>
    </row>
    <row r="68" spans="2:10" x14ac:dyDescent="0.25">
      <c r="B68" s="269">
        <v>60</v>
      </c>
      <c r="C68" s="270" t="s">
        <v>715</v>
      </c>
      <c r="D68" s="271" t="s">
        <v>501</v>
      </c>
      <c r="E68" s="272">
        <v>25</v>
      </c>
      <c r="F68" s="272">
        <v>5</v>
      </c>
      <c r="G68" s="272">
        <v>1</v>
      </c>
      <c r="H68" s="272">
        <v>31</v>
      </c>
      <c r="I68" s="272">
        <v>238668</v>
      </c>
      <c r="J68" s="272">
        <v>7698.9677419354839</v>
      </c>
    </row>
    <row r="69" spans="2:10" x14ac:dyDescent="0.25">
      <c r="B69" s="269">
        <v>61</v>
      </c>
      <c r="C69" s="270" t="s">
        <v>715</v>
      </c>
      <c r="D69" s="271" t="s">
        <v>502</v>
      </c>
      <c r="E69" s="272">
        <v>52</v>
      </c>
      <c r="F69" s="272">
        <v>10</v>
      </c>
      <c r="G69" s="272">
        <v>1</v>
      </c>
      <c r="H69" s="272">
        <v>63</v>
      </c>
      <c r="I69" s="272">
        <v>417776</v>
      </c>
      <c r="J69" s="272">
        <v>6631.3650793650795</v>
      </c>
    </row>
    <row r="70" spans="2:10" x14ac:dyDescent="0.25">
      <c r="B70" s="269">
        <v>62</v>
      </c>
      <c r="C70" s="270" t="s">
        <v>715</v>
      </c>
      <c r="D70" s="271" t="s">
        <v>503</v>
      </c>
      <c r="E70" s="272">
        <v>24</v>
      </c>
      <c r="F70" s="272">
        <v>1</v>
      </c>
      <c r="G70" s="272">
        <v>0</v>
      </c>
      <c r="H70" s="272">
        <v>25</v>
      </c>
      <c r="I70" s="272">
        <v>253319</v>
      </c>
      <c r="J70" s="272">
        <v>10132.76</v>
      </c>
    </row>
    <row r="71" spans="2:10" x14ac:dyDescent="0.25">
      <c r="B71" s="269">
        <v>63</v>
      </c>
      <c r="C71" s="270" t="s">
        <v>715</v>
      </c>
      <c r="D71" s="271" t="s">
        <v>504</v>
      </c>
      <c r="E71" s="272">
        <v>13</v>
      </c>
      <c r="F71" s="272">
        <v>1</v>
      </c>
      <c r="G71" s="272">
        <v>0</v>
      </c>
      <c r="H71" s="272">
        <v>14</v>
      </c>
      <c r="I71" s="272">
        <v>189365</v>
      </c>
      <c r="J71" s="272">
        <v>13526.071428571429</v>
      </c>
    </row>
    <row r="72" spans="2:10" x14ac:dyDescent="0.25">
      <c r="B72" s="269">
        <v>64</v>
      </c>
      <c r="C72" s="270" t="s">
        <v>715</v>
      </c>
      <c r="D72" s="271" t="s">
        <v>505</v>
      </c>
      <c r="E72" s="272">
        <v>13</v>
      </c>
      <c r="F72" s="272">
        <v>0</v>
      </c>
      <c r="G72" s="272">
        <v>0</v>
      </c>
      <c r="H72" s="272">
        <v>13</v>
      </c>
      <c r="I72" s="272">
        <v>42959</v>
      </c>
      <c r="J72" s="272">
        <v>3304.5384615384614</v>
      </c>
    </row>
    <row r="73" spans="2:10" x14ac:dyDescent="0.25">
      <c r="B73" s="269">
        <v>65</v>
      </c>
      <c r="C73" s="270" t="s">
        <v>715</v>
      </c>
      <c r="D73" s="271" t="s">
        <v>506</v>
      </c>
      <c r="E73" s="272">
        <v>21</v>
      </c>
      <c r="F73" s="272">
        <v>1</v>
      </c>
      <c r="G73" s="272">
        <v>0</v>
      </c>
      <c r="H73" s="272">
        <v>22</v>
      </c>
      <c r="I73" s="272">
        <v>119377</v>
      </c>
      <c r="J73" s="272">
        <v>5426.227272727273</v>
      </c>
    </row>
    <row r="74" spans="2:10" x14ac:dyDescent="0.25">
      <c r="B74" s="269">
        <v>66</v>
      </c>
      <c r="C74" s="270" t="s">
        <v>715</v>
      </c>
      <c r="D74" s="271" t="s">
        <v>507</v>
      </c>
      <c r="E74" s="272">
        <v>15</v>
      </c>
      <c r="F74" s="272">
        <v>0</v>
      </c>
      <c r="G74" s="272">
        <v>0</v>
      </c>
      <c r="H74" s="272">
        <v>15</v>
      </c>
      <c r="I74" s="272">
        <v>144917</v>
      </c>
      <c r="J74" s="272">
        <v>9661.1333333333332</v>
      </c>
    </row>
    <row r="75" spans="2:10" x14ac:dyDescent="0.25">
      <c r="B75" s="269">
        <v>67</v>
      </c>
      <c r="C75" s="270" t="s">
        <v>715</v>
      </c>
      <c r="D75" s="271" t="s">
        <v>508</v>
      </c>
      <c r="E75" s="272">
        <v>8</v>
      </c>
      <c r="F75" s="272">
        <v>0</v>
      </c>
      <c r="G75" s="272">
        <v>0</v>
      </c>
      <c r="H75" s="272">
        <v>8</v>
      </c>
      <c r="I75" s="272">
        <v>66658</v>
      </c>
      <c r="J75" s="272">
        <v>8332.25</v>
      </c>
    </row>
    <row r="76" spans="2:10" x14ac:dyDescent="0.25">
      <c r="B76" s="269">
        <v>68</v>
      </c>
      <c r="C76" s="270" t="s">
        <v>715</v>
      </c>
      <c r="D76" s="271" t="s">
        <v>509</v>
      </c>
      <c r="E76" s="272">
        <v>9</v>
      </c>
      <c r="F76" s="272">
        <v>1</v>
      </c>
      <c r="G76" s="272">
        <v>0</v>
      </c>
      <c r="H76" s="272">
        <v>10</v>
      </c>
      <c r="I76" s="272">
        <v>55496</v>
      </c>
      <c r="J76" s="272">
        <v>5549.6</v>
      </c>
    </row>
    <row r="77" spans="2:10" x14ac:dyDescent="0.25">
      <c r="B77" s="269"/>
      <c r="C77" s="276" t="s">
        <v>69</v>
      </c>
      <c r="D77" s="160"/>
      <c r="E77" s="272">
        <v>200</v>
      </c>
      <c r="F77" s="272">
        <v>21</v>
      </c>
      <c r="G77" s="272">
        <v>3</v>
      </c>
      <c r="H77" s="272">
        <v>224</v>
      </c>
      <c r="I77" s="272">
        <v>1694889</v>
      </c>
      <c r="J77" s="272">
        <v>7566.46875</v>
      </c>
    </row>
    <row r="78" spans="2:10" x14ac:dyDescent="0.25">
      <c r="B78" s="269">
        <v>69</v>
      </c>
      <c r="C78" s="270" t="s">
        <v>752</v>
      </c>
      <c r="D78" s="271" t="s">
        <v>510</v>
      </c>
      <c r="E78" s="272">
        <v>20</v>
      </c>
      <c r="F78" s="272">
        <v>1</v>
      </c>
      <c r="G78" s="272">
        <v>0</v>
      </c>
      <c r="H78" s="272">
        <v>21</v>
      </c>
      <c r="I78" s="272">
        <v>205683</v>
      </c>
      <c r="J78" s="272">
        <v>9794.4285714285706</v>
      </c>
    </row>
    <row r="79" spans="2:10" x14ac:dyDescent="0.25">
      <c r="B79" s="269">
        <v>70</v>
      </c>
      <c r="C79" s="270" t="s">
        <v>752</v>
      </c>
      <c r="D79" s="271" t="s">
        <v>511</v>
      </c>
      <c r="E79" s="272">
        <v>18</v>
      </c>
      <c r="F79" s="272">
        <v>1</v>
      </c>
      <c r="G79" s="272">
        <v>0</v>
      </c>
      <c r="H79" s="272">
        <v>19</v>
      </c>
      <c r="I79" s="272">
        <v>189097</v>
      </c>
      <c r="J79" s="272">
        <v>9952.4736842105267</v>
      </c>
    </row>
    <row r="80" spans="2:10" x14ac:dyDescent="0.25">
      <c r="B80" s="269">
        <v>71</v>
      </c>
      <c r="C80" s="270" t="s">
        <v>752</v>
      </c>
      <c r="D80" s="271" t="s">
        <v>512</v>
      </c>
      <c r="E80" s="272">
        <v>136</v>
      </c>
      <c r="F80" s="272">
        <v>30</v>
      </c>
      <c r="G80" s="272">
        <v>5</v>
      </c>
      <c r="H80" s="272">
        <v>171</v>
      </c>
      <c r="I80" s="272">
        <v>911155</v>
      </c>
      <c r="J80" s="272">
        <v>5328.3918128654968</v>
      </c>
    </row>
    <row r="81" spans="2:10" x14ac:dyDescent="0.25">
      <c r="B81" s="269">
        <v>72</v>
      </c>
      <c r="C81" s="270" t="s">
        <v>752</v>
      </c>
      <c r="D81" s="271" t="s">
        <v>513</v>
      </c>
      <c r="E81" s="272">
        <v>13</v>
      </c>
      <c r="F81" s="272">
        <v>1</v>
      </c>
      <c r="G81" s="272">
        <v>0</v>
      </c>
      <c r="H81" s="272">
        <v>14</v>
      </c>
      <c r="I81" s="272">
        <v>138998</v>
      </c>
      <c r="J81" s="272">
        <v>9928.4285714285706</v>
      </c>
    </row>
    <row r="82" spans="2:10" x14ac:dyDescent="0.25">
      <c r="B82" s="269">
        <v>73</v>
      </c>
      <c r="C82" s="270" t="s">
        <v>752</v>
      </c>
      <c r="D82" s="271" t="s">
        <v>514</v>
      </c>
      <c r="E82" s="272">
        <v>18</v>
      </c>
      <c r="F82" s="272">
        <v>3</v>
      </c>
      <c r="G82" s="272">
        <v>0</v>
      </c>
      <c r="H82" s="272">
        <v>21</v>
      </c>
      <c r="I82" s="272">
        <v>229816</v>
      </c>
      <c r="J82" s="272">
        <v>10943.619047619048</v>
      </c>
    </row>
    <row r="83" spans="2:10" x14ac:dyDescent="0.25">
      <c r="B83" s="269">
        <v>74</v>
      </c>
      <c r="C83" s="270" t="s">
        <v>752</v>
      </c>
      <c r="D83" s="271" t="s">
        <v>515</v>
      </c>
      <c r="E83" s="272">
        <v>65</v>
      </c>
      <c r="F83" s="272">
        <v>11</v>
      </c>
      <c r="G83" s="272">
        <v>1</v>
      </c>
      <c r="H83" s="272">
        <v>77</v>
      </c>
      <c r="I83" s="272">
        <v>517645</v>
      </c>
      <c r="J83" s="272">
        <v>6722.6623376623374</v>
      </c>
    </row>
    <row r="84" spans="2:10" x14ac:dyDescent="0.25">
      <c r="B84" s="269">
        <v>75</v>
      </c>
      <c r="C84" s="270" t="s">
        <v>752</v>
      </c>
      <c r="D84" s="271" t="s">
        <v>516</v>
      </c>
      <c r="E84" s="272">
        <v>19</v>
      </c>
      <c r="F84" s="272">
        <v>2</v>
      </c>
      <c r="G84" s="272">
        <v>0</v>
      </c>
      <c r="H84" s="272">
        <v>21</v>
      </c>
      <c r="I84" s="272">
        <v>135056</v>
      </c>
      <c r="J84" s="272">
        <v>6431.2380952380954</v>
      </c>
    </row>
    <row r="85" spans="2:10" x14ac:dyDescent="0.25">
      <c r="B85" s="269">
        <v>76</v>
      </c>
      <c r="C85" s="270" t="s">
        <v>752</v>
      </c>
      <c r="D85" s="271" t="s">
        <v>517</v>
      </c>
      <c r="E85" s="272">
        <v>17</v>
      </c>
      <c r="F85" s="272">
        <v>2</v>
      </c>
      <c r="G85" s="272">
        <v>0</v>
      </c>
      <c r="H85" s="272">
        <v>19</v>
      </c>
      <c r="I85" s="272">
        <v>244400</v>
      </c>
      <c r="J85" s="272">
        <v>12863.157894736842</v>
      </c>
    </row>
    <row r="86" spans="2:10" x14ac:dyDescent="0.25">
      <c r="B86" s="277">
        <v>77</v>
      </c>
      <c r="C86" s="270" t="s">
        <v>752</v>
      </c>
      <c r="D86" s="278" t="s">
        <v>518</v>
      </c>
      <c r="E86" s="272">
        <v>25</v>
      </c>
      <c r="F86" s="272">
        <v>1</v>
      </c>
      <c r="G86" s="272">
        <v>0</v>
      </c>
      <c r="H86" s="272">
        <v>26</v>
      </c>
      <c r="I86" s="272">
        <v>139420</v>
      </c>
      <c r="J86" s="272">
        <v>5362.3076923076924</v>
      </c>
    </row>
    <row r="87" spans="2:10" x14ac:dyDescent="0.25">
      <c r="B87" s="279"/>
      <c r="C87" s="280" t="s">
        <v>69</v>
      </c>
      <c r="D87" s="281"/>
      <c r="E87" s="272">
        <v>331</v>
      </c>
      <c r="F87" s="272">
        <v>52</v>
      </c>
      <c r="G87" s="272">
        <v>6</v>
      </c>
      <c r="H87" s="272">
        <v>389</v>
      </c>
      <c r="I87" s="272">
        <v>2711270</v>
      </c>
      <c r="J87" s="272">
        <v>6969.8457583547561</v>
      </c>
    </row>
    <row r="88" spans="2:10" x14ac:dyDescent="0.25">
      <c r="B88" s="282"/>
      <c r="C88" s="283" t="s">
        <v>519</v>
      </c>
      <c r="D88" s="284"/>
      <c r="E88" s="285">
        <f>E87+E77+E66+E53+E41+E27+E18</f>
        <v>5031</v>
      </c>
      <c r="F88" s="285">
        <f>F87+F77+F66+F53+F41+F27+F18</f>
        <v>1120</v>
      </c>
      <c r="G88" s="285">
        <f>G87+G77+G66+G53+G41+G27+G18</f>
        <v>269</v>
      </c>
      <c r="H88" s="285">
        <f>H87+H77+H66+H53+H41+H27+H18</f>
        <v>6420</v>
      </c>
      <c r="I88" s="285">
        <f>I87+I77+I66+I53+I41+I27+I18</f>
        <v>29192480</v>
      </c>
      <c r="J88" s="285"/>
    </row>
    <row r="89" spans="2:10" x14ac:dyDescent="0.25">
      <c r="C89" s="286"/>
    </row>
    <row r="90" spans="2:10" ht="18" x14ac:dyDescent="0.25">
      <c r="B90" s="286"/>
      <c r="C90" s="286"/>
      <c r="D90" s="275" t="s">
        <v>520</v>
      </c>
      <c r="E90" s="114" t="s">
        <v>521</v>
      </c>
      <c r="F90" s="114" t="s">
        <v>522</v>
      </c>
      <c r="G90" s="114" t="s">
        <v>523</v>
      </c>
      <c r="H90" s="114" t="s">
        <v>524</v>
      </c>
      <c r="I90" s="114" t="s">
        <v>525</v>
      </c>
      <c r="J90" s="114" t="s">
        <v>69</v>
      </c>
    </row>
    <row r="91" spans="2:10" x14ac:dyDescent="0.25">
      <c r="B91" s="286"/>
      <c r="C91" s="286"/>
      <c r="D91" s="275" t="s">
        <v>526</v>
      </c>
      <c r="E91" s="287">
        <v>26</v>
      </c>
      <c r="F91" s="287">
        <v>17</v>
      </c>
      <c r="G91" s="287">
        <v>17</v>
      </c>
      <c r="H91" s="287">
        <v>65</v>
      </c>
      <c r="I91" s="287">
        <v>1</v>
      </c>
      <c r="J91" s="288">
        <v>126</v>
      </c>
    </row>
    <row r="92" spans="2:10" x14ac:dyDescent="0.25">
      <c r="B92" s="289"/>
      <c r="C92" s="286"/>
      <c r="D92" s="275" t="s">
        <v>527</v>
      </c>
      <c r="E92" s="287">
        <v>5031</v>
      </c>
      <c r="F92" s="287">
        <v>1120</v>
      </c>
      <c r="G92" s="287">
        <v>269</v>
      </c>
      <c r="H92" s="287">
        <v>5135</v>
      </c>
      <c r="I92" s="287">
        <v>0</v>
      </c>
      <c r="J92" s="288">
        <v>11555</v>
      </c>
    </row>
    <row r="93" spans="2:10" ht="18" x14ac:dyDescent="0.25">
      <c r="B93" s="289"/>
      <c r="C93" s="286"/>
      <c r="D93" s="290" t="s">
        <v>528</v>
      </c>
      <c r="E93" s="291"/>
      <c r="F93" s="291"/>
      <c r="G93" s="291"/>
      <c r="H93" s="291"/>
      <c r="I93" s="292"/>
      <c r="J93" s="288">
        <v>4547.1152647975077</v>
      </c>
    </row>
    <row r="94" spans="2:10" ht="18" x14ac:dyDescent="0.25">
      <c r="B94" s="289"/>
      <c r="C94" s="286"/>
      <c r="D94" s="290" t="s">
        <v>529</v>
      </c>
      <c r="E94" s="291"/>
      <c r="F94" s="291"/>
      <c r="G94" s="291"/>
      <c r="H94" s="291"/>
      <c r="I94" s="292"/>
      <c r="J94" s="288">
        <v>2526.3937689311988</v>
      </c>
    </row>
    <row r="95" spans="2:10" x14ac:dyDescent="0.25">
      <c r="B95" s="289"/>
      <c r="C95" s="289"/>
      <c r="D95" s="289"/>
      <c r="E95" s="289"/>
      <c r="F95" s="289"/>
      <c r="G95" s="289"/>
      <c r="H95" s="289"/>
      <c r="I95" s="289"/>
      <c r="J95" s="289"/>
    </row>
    <row r="96" spans="2:10" x14ac:dyDescent="0.25">
      <c r="B96" s="289"/>
      <c r="C96" s="286"/>
      <c r="D96" s="286"/>
      <c r="E96" s="286"/>
      <c r="F96" s="286"/>
      <c r="G96" s="286"/>
      <c r="H96" s="286"/>
      <c r="I96" s="286"/>
      <c r="J96" s="286"/>
    </row>
    <row r="97" spans="2:10" ht="31.5" x14ac:dyDescent="0.25">
      <c r="B97" s="289"/>
      <c r="C97" s="286"/>
      <c r="D97" s="47" t="s">
        <v>435</v>
      </c>
      <c r="E97" s="293" t="s">
        <v>521</v>
      </c>
      <c r="F97" s="293" t="s">
        <v>522</v>
      </c>
      <c r="G97" s="293" t="s">
        <v>530</v>
      </c>
      <c r="H97" s="293" t="s">
        <v>524</v>
      </c>
      <c r="I97" s="294" t="s">
        <v>531</v>
      </c>
      <c r="J97" s="294" t="s">
        <v>532</v>
      </c>
    </row>
    <row r="98" spans="2:10" x14ac:dyDescent="0.25">
      <c r="B98" s="289"/>
      <c r="C98" s="286"/>
      <c r="D98" s="114">
        <v>1</v>
      </c>
      <c r="E98" s="295">
        <v>766</v>
      </c>
      <c r="F98" s="295">
        <v>194</v>
      </c>
      <c r="G98" s="295">
        <v>32</v>
      </c>
      <c r="H98" s="295">
        <v>867</v>
      </c>
      <c r="I98" s="295">
        <v>992</v>
      </c>
      <c r="J98" s="295">
        <v>1859</v>
      </c>
    </row>
    <row r="99" spans="2:10" x14ac:dyDescent="0.25">
      <c r="B99" s="289"/>
      <c r="C99" s="286"/>
      <c r="D99" s="114" t="s">
        <v>748</v>
      </c>
      <c r="E99" s="295">
        <v>575</v>
      </c>
      <c r="F99" s="295">
        <v>84</v>
      </c>
      <c r="G99" s="295">
        <v>38</v>
      </c>
      <c r="H99" s="295">
        <v>1051</v>
      </c>
      <c r="I99" s="295">
        <v>697</v>
      </c>
      <c r="J99" s="295">
        <v>1748</v>
      </c>
    </row>
    <row r="100" spans="2:10" x14ac:dyDescent="0.25">
      <c r="B100" s="289"/>
      <c r="C100" s="286"/>
      <c r="D100" s="114" t="s">
        <v>749</v>
      </c>
      <c r="E100" s="295">
        <v>1815</v>
      </c>
      <c r="F100" s="295">
        <v>323</v>
      </c>
      <c r="G100" s="295">
        <v>107</v>
      </c>
      <c r="H100" s="295">
        <v>769</v>
      </c>
      <c r="I100" s="295">
        <v>2245</v>
      </c>
      <c r="J100" s="295">
        <v>3014</v>
      </c>
    </row>
    <row r="101" spans="2:10" x14ac:dyDescent="0.25">
      <c r="B101" s="289"/>
      <c r="C101" s="286"/>
      <c r="D101" s="114" t="s">
        <v>750</v>
      </c>
      <c r="E101" s="295">
        <v>602</v>
      </c>
      <c r="F101" s="295">
        <v>190</v>
      </c>
      <c r="G101" s="295">
        <v>37</v>
      </c>
      <c r="H101" s="295">
        <v>592</v>
      </c>
      <c r="I101" s="295">
        <v>829</v>
      </c>
      <c r="J101" s="295">
        <v>1421</v>
      </c>
    </row>
    <row r="102" spans="2:10" x14ac:dyDescent="0.25">
      <c r="B102" s="289"/>
      <c r="C102" s="286"/>
      <c r="D102" s="114" t="s">
        <v>751</v>
      </c>
      <c r="E102" s="295">
        <v>742</v>
      </c>
      <c r="F102" s="295">
        <v>256</v>
      </c>
      <c r="G102" s="295">
        <v>46</v>
      </c>
      <c r="H102" s="295">
        <v>1171</v>
      </c>
      <c r="I102" s="295">
        <v>1044</v>
      </c>
      <c r="J102" s="295">
        <v>2215</v>
      </c>
    </row>
    <row r="103" spans="2:10" x14ac:dyDescent="0.25">
      <c r="B103" s="289"/>
      <c r="C103" s="286"/>
      <c r="D103" s="114" t="s">
        <v>715</v>
      </c>
      <c r="E103" s="295">
        <v>200</v>
      </c>
      <c r="F103" s="295">
        <v>21</v>
      </c>
      <c r="G103" s="295">
        <v>3</v>
      </c>
      <c r="H103" s="295">
        <v>232</v>
      </c>
      <c r="I103" s="295">
        <v>224</v>
      </c>
      <c r="J103" s="295">
        <v>456</v>
      </c>
    </row>
    <row r="104" spans="2:10" x14ac:dyDescent="0.25">
      <c r="B104" s="289"/>
      <c r="C104" s="286"/>
      <c r="D104" s="114" t="s">
        <v>752</v>
      </c>
      <c r="E104" s="295">
        <v>331</v>
      </c>
      <c r="F104" s="295">
        <v>52</v>
      </c>
      <c r="G104" s="295">
        <v>6</v>
      </c>
      <c r="H104" s="295">
        <v>453</v>
      </c>
      <c r="I104" s="295">
        <v>389</v>
      </c>
      <c r="J104" s="295">
        <v>842</v>
      </c>
    </row>
    <row r="105" spans="2:10" x14ac:dyDescent="0.25">
      <c r="B105" s="289"/>
      <c r="C105" s="286"/>
      <c r="D105" s="114" t="s">
        <v>69</v>
      </c>
      <c r="E105" s="296">
        <v>5031</v>
      </c>
      <c r="F105" s="296">
        <v>1120</v>
      </c>
      <c r="G105" s="296">
        <v>269</v>
      </c>
      <c r="H105" s="296">
        <v>5135</v>
      </c>
      <c r="I105" s="296">
        <v>6420</v>
      </c>
      <c r="J105" s="296">
        <v>11555</v>
      </c>
    </row>
    <row r="106" spans="2:10" x14ac:dyDescent="0.25">
      <c r="B106" s="289"/>
      <c r="C106" s="286"/>
      <c r="D106" s="286"/>
      <c r="E106" s="286"/>
      <c r="F106" s="286"/>
      <c r="G106" s="286"/>
      <c r="H106" s="286"/>
      <c r="I106" s="286"/>
      <c r="J106" s="286"/>
    </row>
    <row r="107" spans="2:10" x14ac:dyDescent="0.25">
      <c r="B107" s="289"/>
      <c r="C107" s="53" t="s">
        <v>753</v>
      </c>
      <c r="H107" s="160"/>
    </row>
    <row r="108" spans="2:10" x14ac:dyDescent="0.25">
      <c r="B108" s="289"/>
      <c r="C108" s="53" t="s">
        <v>754</v>
      </c>
      <c r="G108" s="297"/>
      <c r="H108" s="297"/>
    </row>
    <row r="109" spans="2:10" x14ac:dyDescent="0.25">
      <c r="B109" s="289"/>
      <c r="C109" s="53" t="s">
        <v>755</v>
      </c>
    </row>
    <row r="110" spans="2:10" x14ac:dyDescent="0.25">
      <c r="B110" s="289"/>
      <c r="C110" s="53" t="s">
        <v>756</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CAA2-4988-40BA-99F9-508BAFA3F3EA}">
  <sheetPr codeName="Sheet49"/>
  <dimension ref="A1:FE56"/>
  <sheetViews>
    <sheetView topLeftCell="EU1" zoomScaleNormal="100" workbookViewId="0">
      <selection activeCell="O18" sqref="O18"/>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90" customWidth="1"/>
    <col min="86" max="86" width="17.28515625" style="32" customWidth="1"/>
    <col min="87" max="87" width="17.28515625" style="190" customWidth="1"/>
    <col min="88" max="88" width="17.28515625" style="32" customWidth="1"/>
    <col min="89" max="89" width="17.28515625" style="190" customWidth="1"/>
    <col min="90" max="90" width="17.28515625" style="32" customWidth="1"/>
    <col min="91" max="91" width="17.28515625" style="190" customWidth="1"/>
    <col min="92" max="92" width="17.28515625" style="32" customWidth="1"/>
    <col min="93" max="93" width="17.28515625" style="190" customWidth="1"/>
    <col min="94" max="94" width="17.28515625" style="32" customWidth="1"/>
    <col min="95" max="95" width="17.28515625" style="190" customWidth="1"/>
    <col min="96" max="96" width="17.28515625" style="32" customWidth="1"/>
    <col min="97" max="98" width="17.28515625" style="190" customWidth="1"/>
    <col min="99" max="99" width="17.28515625" style="32" customWidth="1"/>
    <col min="100" max="100" width="17.28515625" style="190" customWidth="1"/>
    <col min="101" max="101" width="17.28515625" style="32" customWidth="1"/>
    <col min="102" max="102" width="17.28515625" style="190" customWidth="1"/>
    <col min="103" max="103" width="17.28515625" style="32" customWidth="1"/>
    <col min="104" max="104" width="17.28515625" style="190" customWidth="1"/>
    <col min="105" max="105" width="17.28515625" style="32" customWidth="1"/>
    <col min="106" max="106" width="17.28515625" style="190" customWidth="1"/>
    <col min="107" max="107" width="17.28515625" style="32" customWidth="1"/>
    <col min="108" max="108" width="17.28515625" style="190" customWidth="1"/>
    <col min="109" max="109" width="17.28515625" style="32" customWidth="1"/>
    <col min="110" max="110" width="17.28515625" style="190" customWidth="1"/>
    <col min="111" max="111" width="17.28515625" style="32" customWidth="1"/>
    <col min="112" max="112" width="17.28515625" style="190" customWidth="1"/>
    <col min="113" max="113" width="17.28515625" style="32" customWidth="1"/>
    <col min="114" max="114" width="17.28515625" style="190" customWidth="1"/>
    <col min="115" max="115" width="17.28515625" style="32" customWidth="1"/>
    <col min="116" max="116" width="17.28515625" style="190" customWidth="1"/>
    <col min="117" max="117" width="17.28515625" style="32" customWidth="1"/>
    <col min="118" max="118" width="17.28515625" style="190" customWidth="1"/>
    <col min="119" max="119" width="17.28515625" style="32" customWidth="1"/>
    <col min="120" max="120" width="17.28515625" style="190" customWidth="1"/>
    <col min="121" max="121" width="17.28515625" style="32" customWidth="1"/>
    <col min="122" max="122" width="17.28515625" style="190" customWidth="1"/>
    <col min="123" max="123" width="17.28515625" style="32" customWidth="1"/>
    <col min="124" max="124" width="17.28515625" style="190" customWidth="1"/>
    <col min="125" max="125" width="17.28515625" style="32" customWidth="1"/>
    <col min="126" max="126" width="17.28515625" style="19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40" width="12.28515625" style="32" bestFit="1" customWidth="1"/>
    <col min="141" max="141" width="19" style="32" customWidth="1"/>
    <col min="142" max="142" width="12.28515625" style="32" bestFit="1" customWidth="1"/>
    <col min="143" max="143" width="19" style="32" customWidth="1"/>
    <col min="144" max="144" width="12.28515625" style="32" bestFit="1" customWidth="1"/>
    <col min="145" max="145" width="19" style="32" customWidth="1"/>
    <col min="146" max="146" width="12.28515625" style="32" bestFit="1" customWidth="1"/>
    <col min="147" max="147" width="19" style="32" customWidth="1"/>
    <col min="148" max="148" width="12.28515625" style="32" bestFit="1" customWidth="1"/>
    <col min="149" max="149" width="19" style="32" customWidth="1"/>
    <col min="150" max="150" width="12.28515625" style="32" bestFit="1" customWidth="1"/>
    <col min="151" max="151" width="19" style="32" customWidth="1"/>
    <col min="152" max="152" width="12.28515625" style="32" bestFit="1" customWidth="1"/>
    <col min="153" max="153" width="19" style="32" customWidth="1"/>
    <col min="154" max="154" width="12.28515625" style="32" bestFit="1" customWidth="1"/>
    <col min="155" max="155" width="20.85546875" style="32" customWidth="1"/>
    <col min="156" max="156" width="12.28515625" style="32" bestFit="1" customWidth="1"/>
    <col min="157" max="157" width="20.85546875" style="32" customWidth="1"/>
    <col min="158" max="158" width="12.28515625" style="32" bestFit="1" customWidth="1"/>
    <col min="159" max="159" width="22" style="32" customWidth="1"/>
    <col min="160" max="160" width="12.28515625" style="32" bestFit="1" customWidth="1"/>
    <col min="161" max="161" width="22" style="32" customWidth="1"/>
    <col min="162" max="16384" width="9.140625" style="32"/>
  </cols>
  <sheetData>
    <row r="1" spans="1:161" ht="6.75" customHeight="1" x14ac:dyDescent="0.25"/>
    <row r="2" spans="1:161" x14ac:dyDescent="0.25">
      <c r="B2" s="160"/>
      <c r="C2" s="108" t="s">
        <v>91</v>
      </c>
    </row>
    <row r="3" spans="1:161" s="160" customFormat="1" x14ac:dyDescent="0.25">
      <c r="A3" s="32"/>
      <c r="B3" s="275" t="s">
        <v>533</v>
      </c>
      <c r="C3" s="27"/>
      <c r="D3" s="298" t="s">
        <v>534</v>
      </c>
      <c r="E3" s="299"/>
      <c r="F3" s="298" t="s">
        <v>535</v>
      </c>
      <c r="G3" s="299"/>
      <c r="H3" s="298" t="s">
        <v>536</v>
      </c>
      <c r="I3" s="299"/>
      <c r="J3" s="298" t="s">
        <v>537</v>
      </c>
      <c r="K3" s="299"/>
      <c r="L3" s="298" t="s">
        <v>538</v>
      </c>
      <c r="M3" s="299"/>
      <c r="N3" s="298" t="s">
        <v>539</v>
      </c>
      <c r="O3" s="299"/>
      <c r="P3" s="298" t="s">
        <v>540</v>
      </c>
      <c r="Q3" s="299"/>
      <c r="R3" s="298" t="s">
        <v>541</v>
      </c>
      <c r="S3" s="299"/>
      <c r="T3" s="298" t="s">
        <v>542</v>
      </c>
      <c r="U3" s="299"/>
      <c r="V3" s="298" t="s">
        <v>543</v>
      </c>
      <c r="W3" s="299"/>
      <c r="X3" s="298" t="s">
        <v>544</v>
      </c>
      <c r="Y3" s="299"/>
      <c r="Z3" s="298" t="s">
        <v>545</v>
      </c>
      <c r="AA3" s="299"/>
      <c r="AB3" s="298" t="s">
        <v>546</v>
      </c>
      <c r="AC3" s="299"/>
      <c r="AD3" s="298" t="s">
        <v>547</v>
      </c>
      <c r="AE3" s="299"/>
      <c r="AF3" s="298" t="s">
        <v>548</v>
      </c>
      <c r="AG3" s="299"/>
      <c r="AH3" s="298" t="s">
        <v>549</v>
      </c>
      <c r="AI3" s="299"/>
      <c r="AJ3" s="298" t="s">
        <v>550</v>
      </c>
      <c r="AK3" s="299"/>
      <c r="AL3" s="298" t="s">
        <v>538</v>
      </c>
      <c r="AM3" s="299"/>
      <c r="AN3" s="298" t="s">
        <v>551</v>
      </c>
      <c r="AO3" s="299"/>
      <c r="AP3" s="298" t="s">
        <v>552</v>
      </c>
      <c r="AQ3" s="299"/>
      <c r="AR3" s="298" t="s">
        <v>553</v>
      </c>
      <c r="AS3" s="299"/>
      <c r="AT3" s="298" t="s">
        <v>554</v>
      </c>
      <c r="AU3" s="299"/>
      <c r="AV3" s="298" t="s">
        <v>555</v>
      </c>
      <c r="AW3" s="299"/>
      <c r="AX3" s="298" t="s">
        <v>556</v>
      </c>
      <c r="AY3" s="299"/>
      <c r="AZ3" s="298" t="s">
        <v>557</v>
      </c>
      <c r="BA3" s="299"/>
      <c r="BB3" s="298" t="s">
        <v>558</v>
      </c>
      <c r="BC3" s="299"/>
      <c r="BD3" s="298" t="s">
        <v>559</v>
      </c>
      <c r="BE3" s="299"/>
      <c r="BF3" s="298" t="s">
        <v>560</v>
      </c>
      <c r="BG3" s="299"/>
      <c r="BH3" s="298" t="s">
        <v>561</v>
      </c>
      <c r="BI3" s="299"/>
      <c r="BJ3" s="298" t="s">
        <v>562</v>
      </c>
      <c r="BK3" s="299"/>
      <c r="BL3" s="298" t="s">
        <v>563</v>
      </c>
      <c r="BM3" s="299"/>
      <c r="BN3" s="298" t="s">
        <v>564</v>
      </c>
      <c r="BO3" s="299"/>
      <c r="BP3" s="298" t="s">
        <v>565</v>
      </c>
      <c r="BQ3" s="299"/>
      <c r="BR3" s="298" t="s">
        <v>566</v>
      </c>
      <c r="BS3" s="299"/>
      <c r="BT3" s="298" t="s">
        <v>567</v>
      </c>
      <c r="BU3" s="299"/>
      <c r="BV3" s="298" t="s">
        <v>568</v>
      </c>
      <c r="BW3" s="299"/>
      <c r="BX3" s="298" t="s">
        <v>569</v>
      </c>
      <c r="BY3" s="299"/>
      <c r="BZ3" s="298" t="s">
        <v>570</v>
      </c>
      <c r="CA3" s="299"/>
      <c r="CB3" s="298" t="s">
        <v>571</v>
      </c>
      <c r="CC3" s="299"/>
      <c r="CD3" s="298" t="s">
        <v>572</v>
      </c>
      <c r="CE3" s="299"/>
      <c r="CF3" s="298" t="s">
        <v>573</v>
      </c>
      <c r="CG3" s="299"/>
      <c r="CH3" s="298" t="s">
        <v>574</v>
      </c>
      <c r="CI3" s="299"/>
      <c r="CJ3" s="298" t="s">
        <v>575</v>
      </c>
      <c r="CK3" s="299"/>
      <c r="CL3" s="298" t="s">
        <v>576</v>
      </c>
      <c r="CM3" s="299"/>
      <c r="CN3" s="298" t="s">
        <v>577</v>
      </c>
      <c r="CO3" s="299"/>
      <c r="CP3" s="298" t="s">
        <v>578</v>
      </c>
      <c r="CQ3" s="299"/>
      <c r="CR3" s="298" t="s">
        <v>579</v>
      </c>
      <c r="CS3" s="299"/>
      <c r="CT3" s="298" t="s">
        <v>580</v>
      </c>
      <c r="CU3" s="299"/>
      <c r="CV3" s="298" t="s">
        <v>581</v>
      </c>
      <c r="CW3" s="299"/>
      <c r="CX3" s="298" t="s">
        <v>582</v>
      </c>
      <c r="CY3" s="299"/>
      <c r="CZ3" s="298" t="s">
        <v>583</v>
      </c>
      <c r="DA3" s="299"/>
      <c r="DB3" s="298" t="s">
        <v>584</v>
      </c>
      <c r="DC3" s="299"/>
      <c r="DD3" s="298" t="s">
        <v>585</v>
      </c>
      <c r="DE3" s="299"/>
      <c r="DF3" s="298" t="s">
        <v>586</v>
      </c>
      <c r="DG3" s="299"/>
      <c r="DH3" s="298" t="s">
        <v>587</v>
      </c>
      <c r="DI3" s="299"/>
      <c r="DJ3" s="298" t="s">
        <v>588</v>
      </c>
      <c r="DK3" s="299"/>
      <c r="DL3" s="298" t="s">
        <v>589</v>
      </c>
      <c r="DM3" s="299"/>
      <c r="DN3" s="298" t="s">
        <v>590</v>
      </c>
      <c r="DO3" s="299"/>
      <c r="DP3" s="298" t="s">
        <v>591</v>
      </c>
      <c r="DQ3" s="299"/>
      <c r="DR3" s="298" t="s">
        <v>592</v>
      </c>
      <c r="DS3" s="299"/>
      <c r="DT3" s="298" t="s">
        <v>593</v>
      </c>
      <c r="DU3" s="299"/>
      <c r="DV3" s="298" t="s">
        <v>594</v>
      </c>
      <c r="DW3" s="299"/>
      <c r="DX3" s="298" t="s">
        <v>595</v>
      </c>
      <c r="DY3" s="299"/>
      <c r="DZ3" s="298" t="s">
        <v>596</v>
      </c>
      <c r="EA3" s="299"/>
      <c r="EB3" s="298" t="s">
        <v>597</v>
      </c>
      <c r="EC3" s="299"/>
      <c r="ED3" s="298" t="s">
        <v>598</v>
      </c>
      <c r="EE3" s="299"/>
      <c r="EF3" s="298" t="s">
        <v>599</v>
      </c>
      <c r="EG3" s="299"/>
      <c r="EH3" s="298" t="s">
        <v>600</v>
      </c>
      <c r="EI3" s="299"/>
      <c r="EJ3" s="298" t="s">
        <v>601</v>
      </c>
      <c r="EK3" s="299"/>
      <c r="EL3" s="298" t="s">
        <v>602</v>
      </c>
      <c r="EM3" s="299"/>
      <c r="EN3" s="298" t="s">
        <v>603</v>
      </c>
      <c r="EO3" s="299"/>
      <c r="EP3" s="298" t="s">
        <v>604</v>
      </c>
      <c r="EQ3" s="299"/>
      <c r="ER3" s="298" t="s">
        <v>605</v>
      </c>
      <c r="ES3" s="299"/>
      <c r="ET3" s="298" t="s">
        <v>606</v>
      </c>
      <c r="EU3" s="299"/>
      <c r="EV3" s="298" t="s">
        <v>607</v>
      </c>
      <c r="EW3" s="299"/>
      <c r="EX3" s="298" t="s">
        <v>608</v>
      </c>
      <c r="EY3" s="299"/>
      <c r="EZ3" s="298" t="s">
        <v>609</v>
      </c>
      <c r="FA3" s="299"/>
      <c r="FB3" s="298" t="s">
        <v>610</v>
      </c>
      <c r="FC3" s="299"/>
      <c r="FD3" s="298" t="s">
        <v>611</v>
      </c>
      <c r="FE3" s="299"/>
    </row>
    <row r="4" spans="1:161" x14ac:dyDescent="0.25">
      <c r="B4" s="48" t="s">
        <v>267</v>
      </c>
      <c r="C4" s="48" t="s">
        <v>612</v>
      </c>
      <c r="D4" s="300" t="s">
        <v>613</v>
      </c>
      <c r="E4" s="300" t="s">
        <v>614</v>
      </c>
      <c r="F4" s="300" t="s">
        <v>613</v>
      </c>
      <c r="G4" s="300" t="s">
        <v>614</v>
      </c>
      <c r="H4" s="300" t="s">
        <v>613</v>
      </c>
      <c r="I4" s="300" t="s">
        <v>614</v>
      </c>
      <c r="J4" s="300" t="s">
        <v>613</v>
      </c>
      <c r="K4" s="300" t="s">
        <v>614</v>
      </c>
      <c r="L4" s="301" t="s">
        <v>613</v>
      </c>
      <c r="M4" s="301" t="s">
        <v>614</v>
      </c>
      <c r="N4" s="301" t="s">
        <v>613</v>
      </c>
      <c r="O4" s="301" t="s">
        <v>614</v>
      </c>
      <c r="P4" s="300" t="s">
        <v>613</v>
      </c>
      <c r="Q4" s="300" t="s">
        <v>614</v>
      </c>
      <c r="R4" s="300" t="s">
        <v>613</v>
      </c>
      <c r="S4" s="300" t="s">
        <v>614</v>
      </c>
      <c r="T4" s="300" t="s">
        <v>613</v>
      </c>
      <c r="U4" s="300" t="s">
        <v>614</v>
      </c>
      <c r="V4" s="300" t="s">
        <v>613</v>
      </c>
      <c r="W4" s="300" t="s">
        <v>614</v>
      </c>
      <c r="X4" s="301" t="s">
        <v>613</v>
      </c>
      <c r="Y4" s="301" t="s">
        <v>614</v>
      </c>
      <c r="Z4" s="301" t="s">
        <v>613</v>
      </c>
      <c r="AA4" s="301" t="s">
        <v>614</v>
      </c>
      <c r="AB4" s="301" t="s">
        <v>613</v>
      </c>
      <c r="AC4" s="301" t="s">
        <v>614</v>
      </c>
      <c r="AD4" s="301" t="s">
        <v>613</v>
      </c>
      <c r="AE4" s="301" t="s">
        <v>614</v>
      </c>
      <c r="AF4" s="301" t="s">
        <v>613</v>
      </c>
      <c r="AG4" s="301" t="s">
        <v>614</v>
      </c>
      <c r="AH4" s="301" t="s">
        <v>613</v>
      </c>
      <c r="AI4" s="301" t="s">
        <v>614</v>
      </c>
      <c r="AJ4" s="301" t="s">
        <v>613</v>
      </c>
      <c r="AK4" s="301" t="s">
        <v>614</v>
      </c>
      <c r="AL4" s="301" t="s">
        <v>613</v>
      </c>
      <c r="AM4" s="301" t="s">
        <v>614</v>
      </c>
      <c r="AN4" s="301" t="s">
        <v>613</v>
      </c>
      <c r="AO4" s="301" t="s">
        <v>614</v>
      </c>
      <c r="AP4" s="301" t="s">
        <v>613</v>
      </c>
      <c r="AQ4" s="301" t="s">
        <v>614</v>
      </c>
      <c r="AR4" s="301" t="s">
        <v>613</v>
      </c>
      <c r="AS4" s="301" t="s">
        <v>614</v>
      </c>
      <c r="AT4" s="301" t="s">
        <v>613</v>
      </c>
      <c r="AU4" s="301" t="s">
        <v>614</v>
      </c>
      <c r="AV4" s="301" t="s">
        <v>613</v>
      </c>
      <c r="AW4" s="301" t="s">
        <v>614</v>
      </c>
      <c r="AX4" s="301" t="s">
        <v>613</v>
      </c>
      <c r="AY4" s="301" t="s">
        <v>614</v>
      </c>
      <c r="AZ4" s="301" t="s">
        <v>613</v>
      </c>
      <c r="BA4" s="301" t="s">
        <v>614</v>
      </c>
      <c r="BB4" s="301" t="s">
        <v>613</v>
      </c>
      <c r="BC4" s="301" t="s">
        <v>614</v>
      </c>
      <c r="BD4" s="301" t="s">
        <v>613</v>
      </c>
      <c r="BE4" s="301" t="s">
        <v>614</v>
      </c>
      <c r="BF4" s="301" t="s">
        <v>613</v>
      </c>
      <c r="BG4" s="301" t="s">
        <v>614</v>
      </c>
      <c r="BH4" s="301" t="s">
        <v>613</v>
      </c>
      <c r="BI4" s="301" t="s">
        <v>614</v>
      </c>
      <c r="BJ4" s="301" t="s">
        <v>613</v>
      </c>
      <c r="BK4" s="301" t="s">
        <v>614</v>
      </c>
      <c r="BL4" s="301" t="s">
        <v>613</v>
      </c>
      <c r="BM4" s="301" t="s">
        <v>614</v>
      </c>
      <c r="BN4" s="301" t="s">
        <v>613</v>
      </c>
      <c r="BO4" s="301" t="s">
        <v>614</v>
      </c>
      <c r="BP4" s="301" t="s">
        <v>613</v>
      </c>
      <c r="BQ4" s="301" t="s">
        <v>614</v>
      </c>
      <c r="BR4" s="301" t="s">
        <v>613</v>
      </c>
      <c r="BS4" s="301" t="s">
        <v>614</v>
      </c>
      <c r="BT4" s="301" t="s">
        <v>613</v>
      </c>
      <c r="BU4" s="301" t="s">
        <v>614</v>
      </c>
      <c r="BV4" s="301" t="s">
        <v>613</v>
      </c>
      <c r="BW4" s="301" t="s">
        <v>614</v>
      </c>
      <c r="BX4" s="301" t="s">
        <v>613</v>
      </c>
      <c r="BY4" s="301" t="s">
        <v>614</v>
      </c>
      <c r="BZ4" s="301" t="s">
        <v>613</v>
      </c>
      <c r="CA4" s="301" t="s">
        <v>614</v>
      </c>
      <c r="CB4" s="301" t="s">
        <v>613</v>
      </c>
      <c r="CC4" s="301" t="s">
        <v>614</v>
      </c>
      <c r="CD4" s="301" t="s">
        <v>613</v>
      </c>
      <c r="CE4" s="301" t="s">
        <v>614</v>
      </c>
      <c r="CF4" s="301" t="s">
        <v>613</v>
      </c>
      <c r="CG4" s="302" t="s">
        <v>614</v>
      </c>
      <c r="CH4" s="301" t="s">
        <v>613</v>
      </c>
      <c r="CI4" s="302" t="s">
        <v>614</v>
      </c>
      <c r="CJ4" s="301" t="s">
        <v>613</v>
      </c>
      <c r="CK4" s="302" t="s">
        <v>614</v>
      </c>
      <c r="CL4" s="301" t="s">
        <v>613</v>
      </c>
      <c r="CM4" s="302" t="s">
        <v>614</v>
      </c>
      <c r="CN4" s="301" t="s">
        <v>613</v>
      </c>
      <c r="CO4" s="302" t="s">
        <v>614</v>
      </c>
      <c r="CP4" s="301" t="s">
        <v>613</v>
      </c>
      <c r="CQ4" s="302" t="s">
        <v>614</v>
      </c>
      <c r="CR4" s="301" t="s">
        <v>613</v>
      </c>
      <c r="CS4" s="302" t="s">
        <v>614</v>
      </c>
      <c r="CT4" s="301" t="s">
        <v>613</v>
      </c>
      <c r="CU4" s="302" t="s">
        <v>614</v>
      </c>
      <c r="CV4" s="301" t="s">
        <v>613</v>
      </c>
      <c r="CW4" s="302" t="s">
        <v>614</v>
      </c>
      <c r="CX4" s="301" t="s">
        <v>613</v>
      </c>
      <c r="CY4" s="302" t="s">
        <v>614</v>
      </c>
      <c r="CZ4" s="301" t="s">
        <v>613</v>
      </c>
      <c r="DA4" s="302" t="s">
        <v>614</v>
      </c>
      <c r="DB4" s="301" t="s">
        <v>613</v>
      </c>
      <c r="DC4" s="302" t="s">
        <v>614</v>
      </c>
      <c r="DD4" s="301" t="s">
        <v>613</v>
      </c>
      <c r="DE4" s="302" t="s">
        <v>614</v>
      </c>
      <c r="DF4" s="301" t="s">
        <v>613</v>
      </c>
      <c r="DG4" s="302" t="s">
        <v>614</v>
      </c>
      <c r="DH4" s="301" t="s">
        <v>613</v>
      </c>
      <c r="DI4" s="302" t="s">
        <v>614</v>
      </c>
      <c r="DJ4" s="301" t="s">
        <v>613</v>
      </c>
      <c r="DK4" s="302" t="s">
        <v>614</v>
      </c>
      <c r="DL4" s="301" t="s">
        <v>613</v>
      </c>
      <c r="DM4" s="302" t="s">
        <v>614</v>
      </c>
      <c r="DN4" s="301" t="s">
        <v>613</v>
      </c>
      <c r="DO4" s="302" t="s">
        <v>614</v>
      </c>
      <c r="DP4" s="301" t="s">
        <v>613</v>
      </c>
      <c r="DQ4" s="302" t="s">
        <v>614</v>
      </c>
      <c r="DR4" s="301" t="s">
        <v>613</v>
      </c>
      <c r="DS4" s="302" t="s">
        <v>614</v>
      </c>
      <c r="DT4" s="301" t="s">
        <v>613</v>
      </c>
      <c r="DU4" s="302" t="s">
        <v>614</v>
      </c>
      <c r="DV4" s="301" t="s">
        <v>613</v>
      </c>
      <c r="DW4" s="302" t="s">
        <v>614</v>
      </c>
      <c r="DX4" s="301" t="s">
        <v>613</v>
      </c>
      <c r="DY4" s="302" t="s">
        <v>614</v>
      </c>
      <c r="DZ4" s="301" t="s">
        <v>613</v>
      </c>
      <c r="EA4" s="302" t="s">
        <v>614</v>
      </c>
      <c r="EB4" s="301" t="s">
        <v>613</v>
      </c>
      <c r="EC4" s="302" t="s">
        <v>614</v>
      </c>
      <c r="ED4" s="301" t="s">
        <v>613</v>
      </c>
      <c r="EE4" s="302" t="s">
        <v>614</v>
      </c>
      <c r="EF4" s="301" t="s">
        <v>613</v>
      </c>
      <c r="EG4" s="302" t="s">
        <v>614</v>
      </c>
      <c r="EH4" s="301" t="s">
        <v>613</v>
      </c>
      <c r="EI4" s="302" t="s">
        <v>614</v>
      </c>
      <c r="EJ4" s="301" t="s">
        <v>613</v>
      </c>
      <c r="EK4" s="302" t="s">
        <v>614</v>
      </c>
      <c r="EL4" s="301" t="s">
        <v>613</v>
      </c>
      <c r="EM4" s="302" t="s">
        <v>614</v>
      </c>
      <c r="EN4" s="301" t="s">
        <v>613</v>
      </c>
      <c r="EO4" s="302" t="s">
        <v>614</v>
      </c>
      <c r="EP4" s="301" t="s">
        <v>613</v>
      </c>
      <c r="EQ4" s="302" t="s">
        <v>614</v>
      </c>
      <c r="ER4" s="301" t="s">
        <v>613</v>
      </c>
      <c r="ES4" s="302" t="s">
        <v>614</v>
      </c>
      <c r="ET4" s="301" t="s">
        <v>613</v>
      </c>
      <c r="EU4" s="302" t="s">
        <v>614</v>
      </c>
      <c r="EV4" s="301" t="s">
        <v>613</v>
      </c>
      <c r="EW4" s="302" t="s">
        <v>614</v>
      </c>
      <c r="EX4" s="301" t="s">
        <v>613</v>
      </c>
      <c r="EY4" s="302" t="s">
        <v>614</v>
      </c>
      <c r="EZ4" s="301" t="s">
        <v>613</v>
      </c>
      <c r="FA4" s="302" t="s">
        <v>614</v>
      </c>
      <c r="FB4" s="301" t="s">
        <v>613</v>
      </c>
      <c r="FC4" s="302" t="s">
        <v>614</v>
      </c>
      <c r="FD4" s="301" t="s">
        <v>613</v>
      </c>
      <c r="FE4" s="302" t="s">
        <v>614</v>
      </c>
    </row>
    <row r="5" spans="1:161" x14ac:dyDescent="0.25">
      <c r="B5" s="21">
        <v>1</v>
      </c>
      <c r="C5" s="303" t="s">
        <v>615</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c r="EX5" s="117">
        <v>6.2313526395728003</v>
      </c>
      <c r="EY5" s="117">
        <v>1225016.8791860805</v>
      </c>
      <c r="EZ5" s="117">
        <v>6.2269923911464566</v>
      </c>
      <c r="FA5" s="117">
        <v>1192482.9574634274</v>
      </c>
      <c r="FB5" s="117">
        <v>6.2383216946800193</v>
      </c>
      <c r="FC5" s="117">
        <v>1248959.2733794968</v>
      </c>
      <c r="FD5" s="117">
        <v>6.2919197083861498</v>
      </c>
      <c r="FE5" s="117">
        <v>1191832.528758252</v>
      </c>
    </row>
    <row r="6" spans="1:161" x14ac:dyDescent="0.25">
      <c r="B6" s="21">
        <v>2</v>
      </c>
      <c r="C6" s="303" t="s">
        <v>616</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c r="EX6" s="117">
        <v>9.857866371695085</v>
      </c>
      <c r="EY6" s="117">
        <v>2343929.3161269175</v>
      </c>
      <c r="EZ6" s="117">
        <v>9.961901169147227</v>
      </c>
      <c r="FA6" s="117">
        <v>2381969.2023190977</v>
      </c>
      <c r="FB6" s="117">
        <v>10.117144068238314</v>
      </c>
      <c r="FC6" s="117">
        <v>2402460.1598266088</v>
      </c>
      <c r="FD6" s="117">
        <v>10.226564834707139</v>
      </c>
      <c r="FE6" s="117">
        <v>2483709.530915142</v>
      </c>
    </row>
    <row r="7" spans="1:161" x14ac:dyDescent="0.25">
      <c r="B7" s="21">
        <v>2.1</v>
      </c>
      <c r="C7" s="27" t="s">
        <v>617</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c r="EX7" s="117">
        <v>0</v>
      </c>
      <c r="EY7" s="117">
        <v>0</v>
      </c>
      <c r="EZ7" s="117">
        <v>0</v>
      </c>
      <c r="FA7" s="117">
        <v>0</v>
      </c>
      <c r="FB7" s="117">
        <v>0</v>
      </c>
      <c r="FC7" s="117">
        <v>0</v>
      </c>
      <c r="FD7" s="117">
        <v>0</v>
      </c>
      <c r="FE7" s="117">
        <v>0</v>
      </c>
    </row>
    <row r="8" spans="1:161" x14ac:dyDescent="0.25">
      <c r="B8" s="304">
        <v>2.2000000000000002</v>
      </c>
      <c r="C8" s="27" t="s">
        <v>618</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c r="EX8" s="117">
        <v>0</v>
      </c>
      <c r="EY8" s="117">
        <v>0</v>
      </c>
      <c r="EZ8" s="117">
        <v>0</v>
      </c>
      <c r="FA8" s="117">
        <v>0</v>
      </c>
      <c r="FB8" s="117">
        <v>0</v>
      </c>
      <c r="FC8" s="117">
        <v>0</v>
      </c>
      <c r="FD8" s="117">
        <v>0</v>
      </c>
      <c r="FE8" s="117">
        <v>0</v>
      </c>
    </row>
    <row r="9" spans="1:161" x14ac:dyDescent="0.25">
      <c r="B9" s="21">
        <v>2.2999999999999998</v>
      </c>
      <c r="C9" s="27" t="s">
        <v>619</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c r="EX9" s="117">
        <v>10.282381421341373</v>
      </c>
      <c r="EY9" s="117">
        <v>515039.3186782992</v>
      </c>
      <c r="EZ9" s="117">
        <v>10.295984053685364</v>
      </c>
      <c r="FA9" s="117">
        <v>531077.61700466997</v>
      </c>
      <c r="FB9" s="117">
        <v>10.443950306389032</v>
      </c>
      <c r="FC9" s="117">
        <v>531859.26357303001</v>
      </c>
      <c r="FD9" s="117">
        <v>10.384116641736183</v>
      </c>
      <c r="FE9" s="117">
        <v>624135.33498148399</v>
      </c>
    </row>
    <row r="10" spans="1:161" x14ac:dyDescent="0.25">
      <c r="B10" s="304">
        <v>2.4</v>
      </c>
      <c r="C10" s="27" t="s">
        <v>620</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c r="EX10" s="117">
        <v>9.7569656965585736</v>
      </c>
      <c r="EY10" s="117">
        <v>913308.31190059916</v>
      </c>
      <c r="EZ10" s="117">
        <v>9.8791967436638686</v>
      </c>
      <c r="FA10" s="117">
        <v>915936.38409825962</v>
      </c>
      <c r="FB10" s="117">
        <v>10.104571635939559</v>
      </c>
      <c r="FC10" s="117">
        <v>889094.42917476944</v>
      </c>
      <c r="FD10" s="117">
        <v>10.266249361226144</v>
      </c>
      <c r="FE10" s="117">
        <v>878877.74922804895</v>
      </c>
    </row>
    <row r="11" spans="1:161" x14ac:dyDescent="0.25">
      <c r="B11" s="21">
        <v>2.5</v>
      </c>
      <c r="C11" s="27" t="s">
        <v>621</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c r="EX11" s="117">
        <v>9.4936868836064328</v>
      </c>
      <c r="EY11" s="117">
        <v>562342.14572365</v>
      </c>
      <c r="EZ11" s="117">
        <v>9.6545536142619159</v>
      </c>
      <c r="FA11" s="117">
        <v>560494.26741435006</v>
      </c>
      <c r="FB11" s="117">
        <v>9.7689395746631273</v>
      </c>
      <c r="FC11" s="117">
        <v>563111.49620837008</v>
      </c>
      <c r="FD11" s="117">
        <v>9.9355522085820454</v>
      </c>
      <c r="FE11" s="117">
        <v>532375.58896449034</v>
      </c>
    </row>
    <row r="12" spans="1:161" x14ac:dyDescent="0.25">
      <c r="B12" s="304">
        <v>2.6</v>
      </c>
      <c r="C12" s="27" t="s">
        <v>622</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c r="EX12" s="117">
        <v>10.079543022444028</v>
      </c>
      <c r="EY12" s="117">
        <v>353239.5398243689</v>
      </c>
      <c r="EZ12" s="117">
        <v>10.150424420755597</v>
      </c>
      <c r="FA12" s="117">
        <v>374460.93380181794</v>
      </c>
      <c r="FB12" s="117">
        <v>10.197071194652176</v>
      </c>
      <c r="FC12" s="117">
        <v>418394.97087043943</v>
      </c>
      <c r="FD12" s="117">
        <v>10.275004519480341</v>
      </c>
      <c r="FE12" s="117">
        <v>448320.85774111905</v>
      </c>
    </row>
    <row r="13" spans="1:161" x14ac:dyDescent="0.25">
      <c r="B13" s="304">
        <v>3</v>
      </c>
      <c r="C13" s="27" t="s">
        <v>623</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c r="EX13" s="117">
        <v>2.13223712393892</v>
      </c>
      <c r="EY13" s="117">
        <v>246272.10427837403</v>
      </c>
      <c r="EZ13" s="117">
        <v>2.1847611831072964</v>
      </c>
      <c r="FA13" s="117">
        <v>251350.12880766077</v>
      </c>
      <c r="FB13" s="117">
        <v>2.2914377497400693</v>
      </c>
      <c r="FC13" s="117">
        <v>287496.61550970777</v>
      </c>
      <c r="FD13" s="117">
        <v>2.2523001737843202</v>
      </c>
      <c r="FE13" s="117">
        <v>258425.02491430027</v>
      </c>
    </row>
    <row r="14" spans="1:161" x14ac:dyDescent="0.25">
      <c r="B14" s="304">
        <v>4</v>
      </c>
      <c r="C14" s="27" t="s">
        <v>624</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c r="EX14" s="117">
        <v>0</v>
      </c>
      <c r="EY14" s="117">
        <v>0</v>
      </c>
      <c r="EZ14" s="117">
        <v>0</v>
      </c>
      <c r="FA14" s="117">
        <v>0</v>
      </c>
      <c r="FB14" s="117">
        <v>0</v>
      </c>
      <c r="FC14" s="117">
        <v>0</v>
      </c>
      <c r="FD14" s="117">
        <v>0</v>
      </c>
      <c r="FE14" s="117">
        <v>0</v>
      </c>
    </row>
    <row r="15" spans="1:161" x14ac:dyDescent="0.25">
      <c r="B15" s="304">
        <v>5</v>
      </c>
      <c r="C15" s="303" t="s">
        <v>625</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c r="EX15" s="117">
        <v>2.5968987506547903</v>
      </c>
      <c r="EY15" s="117">
        <v>2254.2671849700009</v>
      </c>
      <c r="EZ15" s="117">
        <v>2.8033134683532723</v>
      </c>
      <c r="FA15" s="117">
        <v>1934.8446105600003</v>
      </c>
      <c r="FB15" s="117">
        <v>2.7500032143796393</v>
      </c>
      <c r="FC15" s="117">
        <v>2136.3170052000009</v>
      </c>
      <c r="FD15" s="117">
        <v>3.0981586963636714</v>
      </c>
      <c r="FE15" s="117">
        <v>2073.9944332000005</v>
      </c>
    </row>
    <row r="16" spans="1:161" x14ac:dyDescent="0.25">
      <c r="B16" s="21">
        <v>6</v>
      </c>
      <c r="C16" s="303" t="s">
        <v>626</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c r="EX16" s="117">
        <v>0</v>
      </c>
      <c r="EY16" s="117">
        <v>443972.24868247967</v>
      </c>
      <c r="EZ16" s="117">
        <v>0</v>
      </c>
      <c r="FA16" s="117">
        <v>462376.85213117482</v>
      </c>
      <c r="FB16" s="117">
        <v>0</v>
      </c>
      <c r="FC16" s="117">
        <v>476676.60693258088</v>
      </c>
      <c r="FD16" s="117">
        <v>0</v>
      </c>
      <c r="FE16" s="117">
        <v>387897.07590297749</v>
      </c>
    </row>
    <row r="17" spans="2:161" x14ac:dyDescent="0.25">
      <c r="B17" s="21">
        <v>6.1</v>
      </c>
      <c r="C17" s="27" t="s">
        <v>627</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c r="EX17" s="117">
        <v>0</v>
      </c>
      <c r="EY17" s="117">
        <v>389705.95126683818</v>
      </c>
      <c r="EZ17" s="117">
        <v>0</v>
      </c>
      <c r="FA17" s="117">
        <v>407416.53046658332</v>
      </c>
      <c r="FB17" s="117">
        <v>0</v>
      </c>
      <c r="FC17" s="117">
        <v>420949.80523572594</v>
      </c>
      <c r="FD17" s="117">
        <v>0</v>
      </c>
      <c r="FE17" s="117">
        <v>331602.42559540953</v>
      </c>
    </row>
    <row r="18" spans="2:161" x14ac:dyDescent="0.25">
      <c r="B18" s="21">
        <v>6.2</v>
      </c>
      <c r="C18" s="27" t="s">
        <v>628</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c r="EX18" s="117">
        <v>0</v>
      </c>
      <c r="EY18" s="117">
        <v>50788.120165241504</v>
      </c>
      <c r="EZ18" s="117">
        <v>0</v>
      </c>
      <c r="FA18" s="117">
        <v>52081.11296350148</v>
      </c>
      <c r="FB18" s="117">
        <v>0</v>
      </c>
      <c r="FC18" s="117">
        <v>52636.174296604913</v>
      </c>
      <c r="FD18" s="117">
        <v>0</v>
      </c>
      <c r="FE18" s="117">
        <v>53471.109170615491</v>
      </c>
    </row>
    <row r="19" spans="2:161" x14ac:dyDescent="0.25">
      <c r="B19" s="21">
        <v>6.3</v>
      </c>
      <c r="C19" s="27" t="s">
        <v>625</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c r="EX19" s="117">
        <v>0</v>
      </c>
      <c r="EY19" s="117">
        <v>3478.1772503999996</v>
      </c>
      <c r="EZ19" s="117">
        <v>0</v>
      </c>
      <c r="FA19" s="117">
        <v>2879.20870109</v>
      </c>
      <c r="FB19" s="117">
        <v>0</v>
      </c>
      <c r="FC19" s="117">
        <v>3090.6274002499999</v>
      </c>
      <c r="FD19" s="117">
        <v>0</v>
      </c>
      <c r="FE19" s="117">
        <v>2823.5411369524481</v>
      </c>
    </row>
    <row r="20" spans="2:161" x14ac:dyDescent="0.25">
      <c r="B20" s="21"/>
      <c r="C20" s="27" t="s">
        <v>629</v>
      </c>
      <c r="D20" s="117">
        <v>5.246148331427225</v>
      </c>
      <c r="E20" s="117">
        <v>789013.76536232675</v>
      </c>
      <c r="F20" s="117">
        <v>4.1671376568505218</v>
      </c>
      <c r="G20" s="117">
        <v>1048367.8210662211</v>
      </c>
      <c r="H20" s="117">
        <v>3.943910302635119</v>
      </c>
      <c r="I20" s="117">
        <v>1358941.1451450041</v>
      </c>
      <c r="J20" s="117">
        <v>3.2796898732239383</v>
      </c>
      <c r="K20" s="117">
        <v>1624685.4827939128</v>
      </c>
      <c r="L20" s="117">
        <v>6.1523569312978204</v>
      </c>
      <c r="M20" s="117">
        <v>1998325.7879888387</v>
      </c>
      <c r="N20" s="117">
        <v>6.4852555214590986</v>
      </c>
      <c r="O20" s="117">
        <v>2390985.9447684702</v>
      </c>
      <c r="P20" s="117">
        <v>3.2907439896539237</v>
      </c>
      <c r="Q20" s="117">
        <v>1654836.1738681938</v>
      </c>
      <c r="R20" s="117">
        <v>3.2708025288080029</v>
      </c>
      <c r="S20" s="117">
        <v>1680656.7326731931</v>
      </c>
      <c r="T20" s="117">
        <v>3.3026379681796696</v>
      </c>
      <c r="U20" s="117">
        <v>1725024.6059117639</v>
      </c>
      <c r="V20" s="117">
        <v>3.4557359685252953</v>
      </c>
      <c r="W20" s="117">
        <v>1723411.528204954</v>
      </c>
      <c r="X20" s="117">
        <v>3.7444681154751134</v>
      </c>
      <c r="Y20" s="117">
        <v>1746005.3004283274</v>
      </c>
      <c r="Z20" s="117">
        <v>4.0182428493441336</v>
      </c>
      <c r="AA20" s="117">
        <v>1802340.2728027476</v>
      </c>
      <c r="AB20" s="117">
        <v>4.702043156180661</v>
      </c>
      <c r="AC20" s="117">
        <v>1835106.2714450059</v>
      </c>
      <c r="AD20" s="117">
        <v>5.0350209042423275</v>
      </c>
      <c r="AE20" s="117">
        <v>1839114.6857730744</v>
      </c>
      <c r="AF20" s="117">
        <v>5.0843628028065915</v>
      </c>
      <c r="AG20" s="117">
        <v>1843675.1269873437</v>
      </c>
      <c r="AH20" s="117">
        <v>5.5121091324898837</v>
      </c>
      <c r="AI20" s="117">
        <v>1850369.3167785027</v>
      </c>
      <c r="AJ20" s="117">
        <v>5.9106594141389719</v>
      </c>
      <c r="AK20" s="117">
        <v>1879163.6612842865</v>
      </c>
      <c r="AL20" s="117">
        <v>6.1523569312978204</v>
      </c>
      <c r="AM20" s="117">
        <v>1998325.7879888387</v>
      </c>
      <c r="AN20" s="117">
        <v>6.2510452802748127</v>
      </c>
      <c r="AO20" s="117">
        <v>2012084.4994343503</v>
      </c>
      <c r="AP20" s="117">
        <v>6.1907432772142119</v>
      </c>
      <c r="AQ20" s="117">
        <v>2031285.0290993024</v>
      </c>
      <c r="AR20" s="117">
        <v>6.1735077686700661</v>
      </c>
      <c r="AS20" s="117">
        <v>2055353.5153242184</v>
      </c>
      <c r="AT20" s="117">
        <v>6.0981099963992955</v>
      </c>
      <c r="AU20" s="117">
        <v>2050851.1278844445</v>
      </c>
      <c r="AV20" s="117">
        <v>6.1728712194188393</v>
      </c>
      <c r="AW20" s="117">
        <v>2087162.8353975227</v>
      </c>
      <c r="AX20" s="117">
        <v>6.2053748201330308</v>
      </c>
      <c r="AY20" s="117">
        <v>2118916.6916278396</v>
      </c>
      <c r="AZ20" s="117">
        <v>6.3792078001806285</v>
      </c>
      <c r="BA20" s="117">
        <v>2129006.9843055303</v>
      </c>
      <c r="BB20" s="117">
        <v>6.4499767676637481</v>
      </c>
      <c r="BC20" s="117">
        <v>2153675.5230484265</v>
      </c>
      <c r="BD20" s="117">
        <v>6.6412435274607677</v>
      </c>
      <c r="BE20" s="117">
        <v>2189796.5485690692</v>
      </c>
      <c r="BF20" s="117">
        <v>6.6100840639480261</v>
      </c>
      <c r="BG20" s="117">
        <v>2227161.7374275886</v>
      </c>
      <c r="BH20" s="117">
        <v>6.6112977698149447</v>
      </c>
      <c r="BI20" s="117">
        <v>2273074.5808639275</v>
      </c>
      <c r="BJ20" s="117">
        <v>6.4852555214590986</v>
      </c>
      <c r="BK20" s="117">
        <v>2390985.9447684702</v>
      </c>
      <c r="BL20" s="117">
        <v>6.3993076371430346</v>
      </c>
      <c r="BM20" s="117">
        <v>2376348.1634743605</v>
      </c>
      <c r="BN20" s="117">
        <v>6.3012124975867021</v>
      </c>
      <c r="BO20" s="117">
        <v>2417921.3991149412</v>
      </c>
      <c r="BP20" s="117">
        <v>6.5712583225164103</v>
      </c>
      <c r="BQ20" s="117">
        <v>2449637.7301863912</v>
      </c>
      <c r="BR20" s="117">
        <v>6.6051148890360176</v>
      </c>
      <c r="BS20" s="117">
        <v>2467163.0923111909</v>
      </c>
      <c r="BT20" s="117">
        <v>6.6161021257179744</v>
      </c>
      <c r="BU20" s="117">
        <v>2522277.3826630171</v>
      </c>
      <c r="BV20" s="117">
        <v>6.724331593083976</v>
      </c>
      <c r="BW20" s="117">
        <v>2557901.8218128267</v>
      </c>
      <c r="BX20" s="117">
        <v>6.6741839155534315</v>
      </c>
      <c r="BY20" s="117">
        <v>2573180.0128909019</v>
      </c>
      <c r="BZ20" s="117">
        <v>6.6185755122047922</v>
      </c>
      <c r="CA20" s="117">
        <v>2580396.0926118451</v>
      </c>
      <c r="CB20" s="117">
        <v>6.6710907987025889</v>
      </c>
      <c r="CC20" s="117">
        <v>2597086.5456512626</v>
      </c>
      <c r="CD20" s="117">
        <v>6.6725754491172795</v>
      </c>
      <c r="CE20" s="117">
        <v>2610076.6572748348</v>
      </c>
      <c r="CF20" s="117">
        <v>6.6352719667952442</v>
      </c>
      <c r="CG20" s="117">
        <v>2644220.6756405327</v>
      </c>
      <c r="CH20" s="117">
        <v>6.60176688176995</v>
      </c>
      <c r="CI20" s="117">
        <v>2764358.7138844016</v>
      </c>
      <c r="CJ20" s="117">
        <v>6.7657105159902322</v>
      </c>
      <c r="CK20" s="117">
        <v>2746075.5293409447</v>
      </c>
      <c r="CL20" s="117">
        <v>6.8</v>
      </c>
      <c r="CM20" s="117">
        <v>2761176.0198393469</v>
      </c>
      <c r="CN20" s="117">
        <v>6.7528365303814386</v>
      </c>
      <c r="CO20" s="117">
        <v>2851863.5052095344</v>
      </c>
      <c r="CP20" s="117">
        <v>6.812104227644717</v>
      </c>
      <c r="CQ20" s="117">
        <v>2859961.0150881279</v>
      </c>
      <c r="CR20" s="117">
        <v>6.8</v>
      </c>
      <c r="CS20" s="117">
        <v>2881719.8451230377</v>
      </c>
      <c r="CT20" s="117">
        <v>6.786162197889281</v>
      </c>
      <c r="CU20" s="117">
        <v>2932781.2243851577</v>
      </c>
      <c r="CV20" s="117">
        <v>6.78</v>
      </c>
      <c r="CW20" s="117">
        <v>2934410.5586041068</v>
      </c>
      <c r="CX20" s="117">
        <v>6.77</v>
      </c>
      <c r="CY20" s="117">
        <v>3007136.3352188789</v>
      </c>
      <c r="CZ20" s="117">
        <v>6.74</v>
      </c>
      <c r="DA20" s="117">
        <v>3051866.0939172567</v>
      </c>
      <c r="DB20" s="117">
        <v>6.4431100717597527</v>
      </c>
      <c r="DC20" s="117">
        <v>3082656.8709495855</v>
      </c>
      <c r="DD20" s="117">
        <v>6.1706504902350536</v>
      </c>
      <c r="DE20" s="117">
        <v>3145331.7320706462</v>
      </c>
      <c r="DF20" s="117">
        <v>6.0117202188965875</v>
      </c>
      <c r="DG20" s="117">
        <v>3365218.3054364501</v>
      </c>
      <c r="DH20" s="117">
        <v>5.77</v>
      </c>
      <c r="DI20" s="117">
        <v>3367802.8355087661</v>
      </c>
      <c r="DJ20" s="117">
        <v>5.61</v>
      </c>
      <c r="DK20" s="117">
        <v>3399388.7100692918</v>
      </c>
      <c r="DL20" s="117">
        <v>5.4485346781296711</v>
      </c>
      <c r="DM20" s="117">
        <v>3545562.3739246102</v>
      </c>
      <c r="DN20" s="117">
        <v>5.3083686809997035</v>
      </c>
      <c r="DO20" s="117">
        <v>3538214.3134462596</v>
      </c>
      <c r="DP20" s="117">
        <v>5.1433643034573233</v>
      </c>
      <c r="DQ20" s="117">
        <v>3604491.3282272778</v>
      </c>
      <c r="DR20" s="117">
        <v>5</v>
      </c>
      <c r="DS20" s="117">
        <v>3680991.1231198753</v>
      </c>
      <c r="DT20" s="117">
        <v>4.8643516895826258</v>
      </c>
      <c r="DU20" s="117">
        <v>3686814.2926851255</v>
      </c>
      <c r="DV20" s="117">
        <v>4.6756777421036286</v>
      </c>
      <c r="DW20" s="117">
        <v>3715311.5217689001</v>
      </c>
      <c r="DX20" s="117">
        <v>4.79</v>
      </c>
      <c r="DY20" s="117">
        <v>3815324.4318470689</v>
      </c>
      <c r="DZ20" s="117">
        <v>4.8141802093800887</v>
      </c>
      <c r="EA20" s="117">
        <v>3830527.1835985272</v>
      </c>
      <c r="EB20" s="117">
        <v>4.7183868094842252</v>
      </c>
      <c r="EC20" s="117">
        <v>3860255.4796765158</v>
      </c>
      <c r="ED20" s="117">
        <v>4.76</v>
      </c>
      <c r="EE20" s="117">
        <v>4082302.1009190022</v>
      </c>
      <c r="EF20" s="117">
        <v>4.76</v>
      </c>
      <c r="EG20" s="117">
        <v>3994046.6603179402</v>
      </c>
      <c r="EH20" s="117">
        <v>4.92</v>
      </c>
      <c r="EI20" s="117">
        <v>4024704.8322588103</v>
      </c>
      <c r="EJ20" s="117">
        <v>5.4272512703314533</v>
      </c>
      <c r="EK20" s="117">
        <v>4119704.6049919846</v>
      </c>
      <c r="EL20" s="117">
        <v>5.8</v>
      </c>
      <c r="EM20" s="117">
        <v>4110839.3782855533</v>
      </c>
      <c r="EN20" s="117">
        <v>6.24</v>
      </c>
      <c r="EO20" s="117">
        <v>4128523.6922491887</v>
      </c>
      <c r="EP20" s="117">
        <v>6.37</v>
      </c>
      <c r="EQ20" s="117">
        <v>4227325.3405098412</v>
      </c>
      <c r="ER20" s="117">
        <v>6.49</v>
      </c>
      <c r="ES20" s="117">
        <v>4216536.2983162319</v>
      </c>
      <c r="ET20" s="117">
        <v>6.93</v>
      </c>
      <c r="EU20" s="117">
        <v>4236593.5218753368</v>
      </c>
      <c r="EV20" s="117">
        <v>7.11</v>
      </c>
      <c r="EW20" s="117">
        <v>4278946.4899512716</v>
      </c>
      <c r="EX20" s="117">
        <v>7.25</v>
      </c>
      <c r="EY20" s="117">
        <v>4261444.815458823</v>
      </c>
      <c r="EZ20" s="117">
        <v>7.34</v>
      </c>
      <c r="FA20" s="117">
        <v>4290113.9853319209</v>
      </c>
      <c r="FB20" s="117">
        <v>7.41</v>
      </c>
      <c r="FC20" s="117">
        <v>4417728.9726535939</v>
      </c>
      <c r="FD20" s="117">
        <v>7.64</v>
      </c>
      <c r="FE20" s="117">
        <v>4323938.1549238712</v>
      </c>
    </row>
    <row r="21" spans="2:161" x14ac:dyDescent="0.2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c r="EY21" s="190"/>
      <c r="FA21" s="190"/>
      <c r="FC21" s="190"/>
      <c r="FE21" s="190"/>
    </row>
    <row r="22" spans="2:161" ht="15.75" hidden="1" customHeight="1" x14ac:dyDescent="0.25">
      <c r="B22" s="275" t="s">
        <v>630</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row>
    <row r="23" spans="2:161" s="257" customFormat="1" x14ac:dyDescent="0.25">
      <c r="B23" s="306" t="s">
        <v>267</v>
      </c>
      <c r="C23" s="306" t="s">
        <v>612</v>
      </c>
      <c r="D23" s="300" t="s">
        <v>613</v>
      </c>
      <c r="E23" s="300" t="s">
        <v>614</v>
      </c>
      <c r="F23" s="300" t="s">
        <v>613</v>
      </c>
      <c r="G23" s="300" t="s">
        <v>614</v>
      </c>
      <c r="H23" s="300" t="s">
        <v>613</v>
      </c>
      <c r="I23" s="300" t="s">
        <v>614</v>
      </c>
      <c r="J23" s="300" t="s">
        <v>613</v>
      </c>
      <c r="K23" s="300" t="s">
        <v>614</v>
      </c>
      <c r="L23" s="301" t="s">
        <v>613</v>
      </c>
      <c r="M23" s="301" t="s">
        <v>614</v>
      </c>
      <c r="N23" s="301" t="s">
        <v>613</v>
      </c>
      <c r="O23" s="301" t="s">
        <v>614</v>
      </c>
      <c r="P23" s="307" t="s">
        <v>613</v>
      </c>
      <c r="Q23" s="300" t="s">
        <v>614</v>
      </c>
      <c r="R23" s="307" t="s">
        <v>613</v>
      </c>
      <c r="S23" s="300" t="s">
        <v>614</v>
      </c>
      <c r="T23" s="307" t="s">
        <v>613</v>
      </c>
      <c r="U23" s="300" t="s">
        <v>614</v>
      </c>
      <c r="V23" s="307" t="s">
        <v>613</v>
      </c>
      <c r="W23" s="300" t="s">
        <v>614</v>
      </c>
      <c r="X23" s="301" t="s">
        <v>613</v>
      </c>
      <c r="Y23" s="301" t="s">
        <v>614</v>
      </c>
      <c r="Z23" s="301" t="s">
        <v>613</v>
      </c>
      <c r="AA23" s="301" t="s">
        <v>614</v>
      </c>
      <c r="AB23" s="301" t="s">
        <v>613</v>
      </c>
      <c r="AC23" s="301" t="s">
        <v>614</v>
      </c>
      <c r="AD23" s="301" t="s">
        <v>613</v>
      </c>
      <c r="AE23" s="301" t="s">
        <v>614</v>
      </c>
      <c r="AF23" s="301" t="s">
        <v>613</v>
      </c>
      <c r="AG23" s="301" t="s">
        <v>614</v>
      </c>
      <c r="AH23" s="301" t="s">
        <v>613</v>
      </c>
      <c r="AI23" s="301" t="s">
        <v>614</v>
      </c>
      <c r="AJ23" s="301" t="s">
        <v>613</v>
      </c>
      <c r="AK23" s="301" t="s">
        <v>614</v>
      </c>
      <c r="AL23" s="301" t="s">
        <v>613</v>
      </c>
      <c r="AM23" s="301" t="s">
        <v>614</v>
      </c>
      <c r="AN23" s="301" t="s">
        <v>613</v>
      </c>
      <c r="AO23" s="301" t="s">
        <v>614</v>
      </c>
      <c r="AP23" s="301" t="s">
        <v>613</v>
      </c>
      <c r="AQ23" s="301" t="s">
        <v>614</v>
      </c>
      <c r="AR23" s="301" t="s">
        <v>613</v>
      </c>
      <c r="AS23" s="301" t="s">
        <v>614</v>
      </c>
      <c r="AT23" s="301" t="s">
        <v>613</v>
      </c>
      <c r="AU23" s="301" t="s">
        <v>614</v>
      </c>
      <c r="AV23" s="301" t="s">
        <v>613</v>
      </c>
      <c r="AW23" s="301" t="s">
        <v>614</v>
      </c>
      <c r="AX23" s="301" t="s">
        <v>613</v>
      </c>
      <c r="AY23" s="301" t="s">
        <v>614</v>
      </c>
      <c r="AZ23" s="301" t="s">
        <v>613</v>
      </c>
      <c r="BA23" s="301" t="s">
        <v>614</v>
      </c>
      <c r="BB23" s="301" t="s">
        <v>613</v>
      </c>
      <c r="BC23" s="301" t="s">
        <v>614</v>
      </c>
      <c r="BD23" s="301" t="s">
        <v>613</v>
      </c>
      <c r="BE23" s="301" t="s">
        <v>614</v>
      </c>
      <c r="BF23" s="301" t="s">
        <v>613</v>
      </c>
      <c r="BG23" s="301" t="s">
        <v>614</v>
      </c>
      <c r="BH23" s="301" t="s">
        <v>613</v>
      </c>
      <c r="BI23" s="301" t="s">
        <v>614</v>
      </c>
      <c r="BJ23" s="301" t="s">
        <v>613</v>
      </c>
      <c r="BK23" s="301" t="s">
        <v>614</v>
      </c>
      <c r="BL23" s="301" t="s">
        <v>613</v>
      </c>
      <c r="BM23" s="301" t="s">
        <v>614</v>
      </c>
      <c r="BN23" s="301" t="s">
        <v>613</v>
      </c>
      <c r="BO23" s="301" t="s">
        <v>614</v>
      </c>
      <c r="BP23" s="301" t="s">
        <v>613</v>
      </c>
      <c r="BQ23" s="301" t="s">
        <v>614</v>
      </c>
      <c r="BR23" s="301" t="s">
        <v>613</v>
      </c>
      <c r="BS23" s="301" t="s">
        <v>614</v>
      </c>
      <c r="BT23" s="301" t="s">
        <v>613</v>
      </c>
      <c r="BU23" s="301" t="s">
        <v>614</v>
      </c>
      <c r="BV23" s="301" t="s">
        <v>613</v>
      </c>
      <c r="BW23" s="301" t="s">
        <v>614</v>
      </c>
      <c r="BX23" s="301" t="s">
        <v>613</v>
      </c>
      <c r="BY23" s="301" t="s">
        <v>614</v>
      </c>
      <c r="BZ23" s="301" t="s">
        <v>613</v>
      </c>
      <c r="CA23" s="301" t="s">
        <v>614</v>
      </c>
      <c r="CB23" s="301" t="s">
        <v>613</v>
      </c>
      <c r="CC23" s="301" t="s">
        <v>614</v>
      </c>
      <c r="CD23" s="301" t="s">
        <v>613</v>
      </c>
      <c r="CE23" s="301" t="s">
        <v>614</v>
      </c>
      <c r="CF23" s="301" t="s">
        <v>613</v>
      </c>
      <c r="CG23" s="302" t="s">
        <v>614</v>
      </c>
      <c r="CH23" s="301" t="s">
        <v>613</v>
      </c>
      <c r="CI23" s="302" t="s">
        <v>614</v>
      </c>
      <c r="CJ23" s="301" t="s">
        <v>613</v>
      </c>
      <c r="CK23" s="302" t="s">
        <v>614</v>
      </c>
      <c r="CL23" s="301" t="s">
        <v>613</v>
      </c>
      <c r="CM23" s="302" t="s">
        <v>614</v>
      </c>
      <c r="CN23" s="301" t="s">
        <v>613</v>
      </c>
      <c r="CO23" s="302" t="s">
        <v>614</v>
      </c>
      <c r="CP23" s="301" t="s">
        <v>613</v>
      </c>
      <c r="CQ23" s="302" t="s">
        <v>614</v>
      </c>
      <c r="CR23" s="301" t="s">
        <v>613</v>
      </c>
      <c r="CS23" s="302" t="s">
        <v>614</v>
      </c>
      <c r="CT23" s="301" t="s">
        <v>613</v>
      </c>
      <c r="CU23" s="302" t="s">
        <v>614</v>
      </c>
      <c r="CV23" s="301" t="s">
        <v>613</v>
      </c>
      <c r="CW23" s="302" t="s">
        <v>614</v>
      </c>
      <c r="CX23" s="301" t="s">
        <v>613</v>
      </c>
      <c r="CY23" s="302" t="s">
        <v>614</v>
      </c>
      <c r="CZ23" s="301" t="s">
        <v>613</v>
      </c>
      <c r="DA23" s="302" t="s">
        <v>614</v>
      </c>
      <c r="DB23" s="301" t="s">
        <v>613</v>
      </c>
      <c r="DC23" s="302" t="s">
        <v>614</v>
      </c>
      <c r="DD23" s="301" t="s">
        <v>613</v>
      </c>
      <c r="DE23" s="302" t="s">
        <v>614</v>
      </c>
      <c r="DF23" s="301" t="s">
        <v>613</v>
      </c>
      <c r="DG23" s="302" t="s">
        <v>614</v>
      </c>
      <c r="DH23" s="301" t="s">
        <v>613</v>
      </c>
      <c r="DI23" s="302" t="s">
        <v>614</v>
      </c>
      <c r="DJ23" s="301" t="s">
        <v>613</v>
      </c>
      <c r="DK23" s="302" t="s">
        <v>614</v>
      </c>
      <c r="DL23" s="301" t="s">
        <v>613</v>
      </c>
      <c r="DM23" s="302" t="s">
        <v>614</v>
      </c>
      <c r="DN23" s="301" t="s">
        <v>613</v>
      </c>
      <c r="DO23" s="302" t="s">
        <v>614</v>
      </c>
      <c r="DP23" s="301" t="s">
        <v>613</v>
      </c>
      <c r="DQ23" s="302" t="s">
        <v>614</v>
      </c>
      <c r="DR23" s="301" t="s">
        <v>613</v>
      </c>
      <c r="DS23" s="302" t="s">
        <v>614</v>
      </c>
      <c r="DT23" s="301" t="s">
        <v>613</v>
      </c>
      <c r="DU23" s="302" t="s">
        <v>614</v>
      </c>
      <c r="DV23" s="301" t="s">
        <v>613</v>
      </c>
      <c r="DW23" s="302" t="s">
        <v>614</v>
      </c>
      <c r="DX23" s="301" t="s">
        <v>613</v>
      </c>
      <c r="DY23" s="302" t="s">
        <v>614</v>
      </c>
      <c r="DZ23" s="301" t="s">
        <v>613</v>
      </c>
      <c r="EA23" s="302" t="s">
        <v>614</v>
      </c>
      <c r="EB23" s="301" t="s">
        <v>613</v>
      </c>
      <c r="EC23" s="302" t="s">
        <v>614</v>
      </c>
      <c r="ED23" s="301" t="s">
        <v>613</v>
      </c>
      <c r="EE23" s="302" t="s">
        <v>614</v>
      </c>
      <c r="EF23" s="301" t="s">
        <v>613</v>
      </c>
      <c r="EG23" s="302" t="s">
        <v>614</v>
      </c>
      <c r="EH23" s="301" t="s">
        <v>613</v>
      </c>
      <c r="EI23" s="302" t="s">
        <v>614</v>
      </c>
      <c r="EJ23" s="301" t="s">
        <v>613</v>
      </c>
      <c r="EK23" s="302" t="s">
        <v>614</v>
      </c>
      <c r="EL23" s="301" t="s">
        <v>613</v>
      </c>
      <c r="EM23" s="302" t="s">
        <v>614</v>
      </c>
      <c r="EN23" s="301" t="s">
        <v>613</v>
      </c>
      <c r="EO23" s="302" t="s">
        <v>614</v>
      </c>
      <c r="EP23" s="301" t="s">
        <v>613</v>
      </c>
      <c r="EQ23" s="302" t="s">
        <v>614</v>
      </c>
      <c r="ER23" s="301" t="s">
        <v>613</v>
      </c>
      <c r="ES23" s="302" t="s">
        <v>614</v>
      </c>
      <c r="ET23" s="301" t="s">
        <v>613</v>
      </c>
      <c r="EU23" s="302" t="s">
        <v>614</v>
      </c>
      <c r="EV23" s="301" t="s">
        <v>613</v>
      </c>
      <c r="EW23" s="302" t="s">
        <v>614</v>
      </c>
      <c r="EX23" s="301" t="s">
        <v>613</v>
      </c>
      <c r="EY23" s="302" t="s">
        <v>614</v>
      </c>
      <c r="EZ23" s="301" t="s">
        <v>613</v>
      </c>
      <c r="FA23" s="302" t="s">
        <v>614</v>
      </c>
      <c r="FB23" s="301" t="s">
        <v>613</v>
      </c>
      <c r="FC23" s="302" t="s">
        <v>614</v>
      </c>
      <c r="FD23" s="301" t="s">
        <v>613</v>
      </c>
      <c r="FE23" s="302" t="s">
        <v>614</v>
      </c>
    </row>
    <row r="24" spans="2:161" x14ac:dyDescent="0.25">
      <c r="B24" s="21">
        <v>1</v>
      </c>
      <c r="C24" s="303" t="s">
        <v>218</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c r="EX24" s="117">
        <v>10.332339898520718</v>
      </c>
      <c r="EY24" s="117">
        <v>293179.79045782186</v>
      </c>
      <c r="EZ24" s="117">
        <v>10.367355537461313</v>
      </c>
      <c r="FA24" s="117">
        <v>296975.458765733</v>
      </c>
      <c r="FB24" s="117">
        <v>10.404353168358309</v>
      </c>
      <c r="FC24" s="117">
        <v>299322.85404379497</v>
      </c>
      <c r="FD24" s="117">
        <v>10.748102257811494</v>
      </c>
      <c r="FE24" s="117">
        <v>300791.91787198285</v>
      </c>
    </row>
    <row r="25" spans="2:161" x14ac:dyDescent="0.25">
      <c r="B25" s="21">
        <v>2</v>
      </c>
      <c r="C25" s="303" t="s">
        <v>219</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c r="EX25" s="117">
        <v>9.5836992207017158</v>
      </c>
      <c r="EY25" s="117">
        <v>11484.271489440001</v>
      </c>
      <c r="EZ25" s="117">
        <v>9.5949947201124726</v>
      </c>
      <c r="FA25" s="117">
        <v>11589.115528659999</v>
      </c>
      <c r="FB25" s="117">
        <v>9.6901059869258557</v>
      </c>
      <c r="FC25" s="117">
        <v>11665.59899303</v>
      </c>
      <c r="FD25" s="117">
        <v>9.8955930419508267</v>
      </c>
      <c r="FE25" s="117">
        <v>11872.058500550002</v>
      </c>
    </row>
    <row r="26" spans="2:161" x14ac:dyDescent="0.25">
      <c r="B26" s="21">
        <v>3</v>
      </c>
      <c r="C26" s="27" t="s">
        <v>220</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c r="EX26" s="117">
        <v>11.171192611831511</v>
      </c>
      <c r="EY26" s="117">
        <v>7960.2523363500013</v>
      </c>
      <c r="EZ26" s="117">
        <v>11.252491900095421</v>
      </c>
      <c r="FA26" s="117">
        <v>8147.2504659200013</v>
      </c>
      <c r="FB26" s="117">
        <v>11.171086206011896</v>
      </c>
      <c r="FC26" s="117">
        <v>8386.0145430999983</v>
      </c>
      <c r="FD26" s="117">
        <v>11.32192678404442</v>
      </c>
      <c r="FE26" s="117">
        <v>8628.6211576599999</v>
      </c>
    </row>
    <row r="27" spans="2:161" ht="31.5" x14ac:dyDescent="0.25">
      <c r="B27" s="304">
        <v>4</v>
      </c>
      <c r="C27" s="308" t="s">
        <v>631</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c r="EX27" s="117">
        <v>11.289826528304271</v>
      </c>
      <c r="EY27" s="117">
        <v>211393.93394117441</v>
      </c>
      <c r="EZ27" s="117">
        <v>11.360222066440311</v>
      </c>
      <c r="FA27" s="117">
        <v>212612.25060859454</v>
      </c>
      <c r="FB27" s="117">
        <v>11.369695388238288</v>
      </c>
      <c r="FC27" s="117">
        <v>215693.93163405446</v>
      </c>
      <c r="FD27" s="117">
        <v>11.848704209233171</v>
      </c>
      <c r="FE27" s="117">
        <v>217986.61679495449</v>
      </c>
    </row>
    <row r="28" spans="2:161" x14ac:dyDescent="0.25">
      <c r="B28" s="21">
        <v>5</v>
      </c>
      <c r="C28" s="27" t="s">
        <v>632</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c r="EX28" s="117">
        <v>11.303140371018129</v>
      </c>
      <c r="EY28" s="117">
        <v>485566.68827207293</v>
      </c>
      <c r="EZ28" s="117">
        <v>11.447352423689171</v>
      </c>
      <c r="FA28" s="117">
        <v>484017.71069515694</v>
      </c>
      <c r="FB28" s="117">
        <v>11.487044588721742</v>
      </c>
      <c r="FC28" s="117">
        <v>474653.42696543189</v>
      </c>
      <c r="FD28" s="117">
        <v>11.890141395726792</v>
      </c>
      <c r="FE28" s="117">
        <v>491739.83926423197</v>
      </c>
    </row>
    <row r="29" spans="2:161" x14ac:dyDescent="0.25">
      <c r="B29" s="21">
        <v>6</v>
      </c>
      <c r="C29" s="27" t="s">
        <v>222</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c r="EX29" s="117">
        <v>11.703693757467613</v>
      </c>
      <c r="EY29" s="117">
        <v>154512.76201920793</v>
      </c>
      <c r="EZ29" s="117">
        <v>11.766134491225749</v>
      </c>
      <c r="FA29" s="117">
        <v>168415.22225287702</v>
      </c>
      <c r="FB29" s="117">
        <v>11.756310403425864</v>
      </c>
      <c r="FC29" s="117">
        <v>154722.57597814788</v>
      </c>
      <c r="FD29" s="117">
        <v>12.361090095380428</v>
      </c>
      <c r="FE29" s="117">
        <v>150428.75623987397</v>
      </c>
    </row>
    <row r="30" spans="2:161" x14ac:dyDescent="0.25">
      <c r="B30" s="21">
        <v>7</v>
      </c>
      <c r="C30" s="27" t="s">
        <v>223</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c r="EX30" s="117">
        <v>9.9413513733129655</v>
      </c>
      <c r="EY30" s="117">
        <v>229094.998760266</v>
      </c>
      <c r="EZ30" s="117">
        <v>10.076572160985803</v>
      </c>
      <c r="FA30" s="117">
        <v>229411.77590337599</v>
      </c>
      <c r="FB30" s="117">
        <v>10.198411867097622</v>
      </c>
      <c r="FC30" s="117">
        <v>235149.09787377602</v>
      </c>
      <c r="FD30" s="117">
        <v>10.569649851863971</v>
      </c>
      <c r="FE30" s="117">
        <v>238597.41257243603</v>
      </c>
    </row>
    <row r="31" spans="2:161" ht="31.5" x14ac:dyDescent="0.25">
      <c r="B31" s="304">
        <v>8</v>
      </c>
      <c r="C31" s="308" t="s">
        <v>633</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c r="EX31" s="117">
        <v>11.630984730968235</v>
      </c>
      <c r="EY31" s="117">
        <v>72803.220350864023</v>
      </c>
      <c r="EZ31" s="117">
        <v>11.733688197427499</v>
      </c>
      <c r="FA31" s="117">
        <v>73655.614376034006</v>
      </c>
      <c r="FB31" s="117">
        <v>11.769868540097375</v>
      </c>
      <c r="FC31" s="117">
        <v>69642.690515694005</v>
      </c>
      <c r="FD31" s="117">
        <v>12.214452452832804</v>
      </c>
      <c r="FE31" s="117">
        <v>70913.14758918999</v>
      </c>
    </row>
    <row r="32" spans="2:161" x14ac:dyDescent="0.25">
      <c r="B32" s="304">
        <v>9</v>
      </c>
      <c r="C32" s="27" t="s">
        <v>225</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c r="EX32" s="117">
        <v>11.479536817177447</v>
      </c>
      <c r="EY32" s="117">
        <v>75783.164747281015</v>
      </c>
      <c r="EZ32" s="117">
        <v>11.518299758116333</v>
      </c>
      <c r="FA32" s="117">
        <v>75806.922568931011</v>
      </c>
      <c r="FB32" s="117">
        <v>11.689213474188424</v>
      </c>
      <c r="FC32" s="117">
        <v>75912.940911059995</v>
      </c>
      <c r="FD32" s="117">
        <v>12.166876477136752</v>
      </c>
      <c r="FE32" s="117">
        <v>76297.049616096512</v>
      </c>
    </row>
    <row r="33" spans="1:161" x14ac:dyDescent="0.25">
      <c r="B33" s="304">
        <v>10</v>
      </c>
      <c r="C33" s="27" t="s">
        <v>226</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c r="EX33" s="117">
        <v>11.704584539050401</v>
      </c>
      <c r="EY33" s="117">
        <v>884400.90149944695</v>
      </c>
      <c r="EZ33" s="117">
        <v>11.811459217647959</v>
      </c>
      <c r="FA33" s="117">
        <v>875664.83073253487</v>
      </c>
      <c r="FB33" s="117">
        <v>11.799911192829896</v>
      </c>
      <c r="FC33" s="117">
        <v>866369.3572707806</v>
      </c>
      <c r="FD33" s="117">
        <v>12.299047286606264</v>
      </c>
      <c r="FE33" s="117">
        <v>866141.77797852084</v>
      </c>
    </row>
    <row r="34" spans="1:161" x14ac:dyDescent="0.25">
      <c r="B34" s="304">
        <v>11</v>
      </c>
      <c r="C34" s="303" t="s">
        <v>227</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c r="EX34" s="117">
        <v>11.576928267549905</v>
      </c>
      <c r="EY34" s="117">
        <v>310473.93652078992</v>
      </c>
      <c r="EZ34" s="117">
        <v>11.612222069557879</v>
      </c>
      <c r="FA34" s="117">
        <v>318394.46729524992</v>
      </c>
      <c r="FB34" s="117">
        <v>11.564852061776881</v>
      </c>
      <c r="FC34" s="117">
        <v>315352.72628404002</v>
      </c>
      <c r="FD34" s="117">
        <v>12.038616180705677</v>
      </c>
      <c r="FE34" s="117">
        <v>320525.33247306995</v>
      </c>
    </row>
    <row r="35" spans="1:161" x14ac:dyDescent="0.25">
      <c r="B35" s="21">
        <v>12</v>
      </c>
      <c r="C35" s="303" t="s">
        <v>228</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c r="EX35" s="117">
        <v>10.657413500926852</v>
      </c>
      <c r="EY35" s="117">
        <v>168667.91589479599</v>
      </c>
      <c r="EZ35" s="117">
        <v>10.729203930543303</v>
      </c>
      <c r="FA35" s="117">
        <v>168083.29240266397</v>
      </c>
      <c r="FB35" s="117">
        <v>10.763745984384061</v>
      </c>
      <c r="FC35" s="117">
        <v>168131.11156647399</v>
      </c>
      <c r="FD35" s="117">
        <v>11.294806127116241</v>
      </c>
      <c r="FE35" s="117">
        <v>168799.1367055205</v>
      </c>
    </row>
    <row r="36" spans="1:161" x14ac:dyDescent="0.25">
      <c r="B36" s="21">
        <v>13</v>
      </c>
      <c r="C36" s="27" t="s">
        <v>229</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c r="EX36" s="117">
        <v>10.936269093196822</v>
      </c>
      <c r="EY36" s="117">
        <v>178397.58319686097</v>
      </c>
      <c r="EZ36" s="117">
        <v>10.951808584929388</v>
      </c>
      <c r="FA36" s="117">
        <v>165813.68197145799</v>
      </c>
      <c r="FB36" s="117">
        <v>11.058175436979326</v>
      </c>
      <c r="FC36" s="117">
        <v>177074.65161219009</v>
      </c>
      <c r="FD36" s="117">
        <v>11.471153164633723</v>
      </c>
      <c r="FE36" s="117">
        <v>180652.77226001804</v>
      </c>
    </row>
    <row r="37" spans="1:161" x14ac:dyDescent="0.25">
      <c r="B37" s="21">
        <v>14</v>
      </c>
      <c r="C37" s="27" t="s">
        <v>230</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c r="EX37" s="117">
        <v>12.036691474003748</v>
      </c>
      <c r="EY37" s="117">
        <v>792697.843998492</v>
      </c>
      <c r="EZ37" s="117">
        <v>12.092830855227264</v>
      </c>
      <c r="FA37" s="117">
        <v>787595.28975353751</v>
      </c>
      <c r="FB37" s="117">
        <v>12.021963137107569</v>
      </c>
      <c r="FC37" s="117">
        <v>757389.55420588399</v>
      </c>
      <c r="FD37" s="117">
        <v>12.595860348365273</v>
      </c>
      <c r="FE37" s="117">
        <v>746424.59152019792</v>
      </c>
    </row>
    <row r="38" spans="1:161" x14ac:dyDescent="0.25">
      <c r="B38" s="21">
        <v>15</v>
      </c>
      <c r="C38" s="27" t="s">
        <v>231</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c r="EX38" s="117">
        <v>4.6060522183388457</v>
      </c>
      <c r="EY38" s="117">
        <v>1081.22656349</v>
      </c>
      <c r="EZ38" s="117">
        <v>4.6498311555773926</v>
      </c>
      <c r="FA38" s="117">
        <v>1086.1264569299999</v>
      </c>
      <c r="FB38" s="117">
        <v>4.6060551793388669</v>
      </c>
      <c r="FC38" s="117">
        <v>1081.22453632</v>
      </c>
      <c r="FD38" s="117">
        <v>6.4274957693625971</v>
      </c>
      <c r="FE38" s="117">
        <v>1081.2244266800001</v>
      </c>
    </row>
    <row r="39" spans="1:161" x14ac:dyDescent="0.25">
      <c r="B39" s="21">
        <v>16</v>
      </c>
      <c r="C39" s="27" t="s">
        <v>232</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c r="EX39" s="117">
        <v>12.257339311936345</v>
      </c>
      <c r="EY39" s="117">
        <v>274945.46632757987</v>
      </c>
      <c r="EZ39" s="117">
        <v>12.239732244000509</v>
      </c>
      <c r="FA39" s="117">
        <v>277148.06793116312</v>
      </c>
      <c r="FB39" s="117">
        <v>12.260753606970377</v>
      </c>
      <c r="FC39" s="117">
        <v>311184.95459637523</v>
      </c>
      <c r="FD39" s="117">
        <v>12.670114763709227</v>
      </c>
      <c r="FE39" s="117">
        <v>296693.0838014633</v>
      </c>
    </row>
    <row r="40" spans="1:161" x14ac:dyDescent="0.25">
      <c r="B40" s="309"/>
      <c r="C40" s="309" t="s">
        <v>629</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117">
        <v>8.48</v>
      </c>
      <c r="EG40" s="117">
        <v>3611246.2957721846</v>
      </c>
      <c r="EH40" s="117">
        <v>8.57</v>
      </c>
      <c r="EI40" s="117">
        <v>3719880.0997626767</v>
      </c>
      <c r="EJ40" s="117">
        <v>8.69</v>
      </c>
      <c r="EK40" s="117">
        <v>3840421.8768847315</v>
      </c>
      <c r="EL40" s="117">
        <v>9.02</v>
      </c>
      <c r="EM40" s="117">
        <v>3882537.4786390918</v>
      </c>
      <c r="EN40" s="117">
        <v>9.2899999999999991</v>
      </c>
      <c r="EO40" s="117">
        <v>3937917.3145987317</v>
      </c>
      <c r="EP40" s="117">
        <v>9.4428426085328372</v>
      </c>
      <c r="EQ40" s="117">
        <v>4040583.7502980088</v>
      </c>
      <c r="ER40" s="117">
        <v>10.31</v>
      </c>
      <c r="ES40" s="117">
        <v>4074941.1589175137</v>
      </c>
      <c r="ET40" s="117">
        <v>10.6</v>
      </c>
      <c r="EU40" s="117">
        <v>4122580.3383081695</v>
      </c>
      <c r="EV40" s="117">
        <v>10.78</v>
      </c>
      <c r="EW40" s="117">
        <v>4155806.2384512746</v>
      </c>
      <c r="EX40" s="117">
        <v>11.42</v>
      </c>
      <c r="EY40" s="117">
        <v>4152443.9563759333</v>
      </c>
      <c r="EZ40" s="117">
        <v>11.54</v>
      </c>
      <c r="FA40" s="117">
        <v>4154417.0777088194</v>
      </c>
      <c r="FB40" s="117">
        <v>11.62</v>
      </c>
      <c r="FC40" s="117">
        <v>4141732.7115301536</v>
      </c>
      <c r="FD40" s="117">
        <v>11.94</v>
      </c>
      <c r="FE40" s="117">
        <v>4147573.3387724464</v>
      </c>
    </row>
    <row r="41" spans="1:161" x14ac:dyDescent="0.2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c r="EX41" s="38"/>
      <c r="EY41" s="313"/>
      <c r="EZ41" s="38"/>
      <c r="FA41" s="313"/>
      <c r="FB41" s="38"/>
      <c r="FC41" s="313"/>
      <c r="FD41" s="38"/>
      <c r="FE41" s="313"/>
    </row>
    <row r="42" spans="1:161" ht="15.75" hidden="1" customHeight="1" x14ac:dyDescent="0.25">
      <c r="B42" s="314" t="s">
        <v>634</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row>
    <row r="43" spans="1:161" s="257" customFormat="1" x14ac:dyDescent="0.25">
      <c r="B43" s="317" t="s">
        <v>267</v>
      </c>
      <c r="C43" s="318" t="s">
        <v>612</v>
      </c>
      <c r="D43" s="300" t="s">
        <v>613</v>
      </c>
      <c r="E43" s="300" t="s">
        <v>614</v>
      </c>
      <c r="F43" s="300" t="s">
        <v>613</v>
      </c>
      <c r="G43" s="300" t="s">
        <v>614</v>
      </c>
      <c r="H43" s="300" t="s">
        <v>613</v>
      </c>
      <c r="I43" s="300" t="s">
        <v>614</v>
      </c>
      <c r="J43" s="300" t="s">
        <v>613</v>
      </c>
      <c r="K43" s="300" t="s">
        <v>614</v>
      </c>
      <c r="L43" s="301" t="s">
        <v>613</v>
      </c>
      <c r="M43" s="301" t="s">
        <v>614</v>
      </c>
      <c r="N43" s="301" t="s">
        <v>613</v>
      </c>
      <c r="O43" s="301" t="s">
        <v>614</v>
      </c>
      <c r="P43" s="307" t="s">
        <v>613</v>
      </c>
      <c r="Q43" s="300" t="s">
        <v>614</v>
      </c>
      <c r="R43" s="307" t="s">
        <v>613</v>
      </c>
      <c r="S43" s="300" t="s">
        <v>614</v>
      </c>
      <c r="T43" s="307" t="s">
        <v>613</v>
      </c>
      <c r="U43" s="300" t="s">
        <v>614</v>
      </c>
      <c r="V43" s="307" t="s">
        <v>613</v>
      </c>
      <c r="W43" s="300" t="s">
        <v>614</v>
      </c>
      <c r="X43" s="301" t="s">
        <v>613</v>
      </c>
      <c r="Y43" s="301" t="s">
        <v>614</v>
      </c>
      <c r="Z43" s="301" t="s">
        <v>613</v>
      </c>
      <c r="AA43" s="301" t="s">
        <v>614</v>
      </c>
      <c r="AB43" s="301" t="s">
        <v>613</v>
      </c>
      <c r="AC43" s="301" t="s">
        <v>614</v>
      </c>
      <c r="AD43" s="301" t="s">
        <v>613</v>
      </c>
      <c r="AE43" s="301" t="s">
        <v>614</v>
      </c>
      <c r="AF43" s="301" t="s">
        <v>613</v>
      </c>
      <c r="AG43" s="301" t="s">
        <v>614</v>
      </c>
      <c r="AH43" s="301" t="s">
        <v>613</v>
      </c>
      <c r="AI43" s="301" t="s">
        <v>614</v>
      </c>
      <c r="AJ43" s="301" t="s">
        <v>613</v>
      </c>
      <c r="AK43" s="301" t="s">
        <v>614</v>
      </c>
      <c r="AL43" s="301" t="s">
        <v>613</v>
      </c>
      <c r="AM43" s="301" t="s">
        <v>614</v>
      </c>
      <c r="AN43" s="301" t="s">
        <v>613</v>
      </c>
      <c r="AO43" s="301" t="s">
        <v>614</v>
      </c>
      <c r="AP43" s="301" t="s">
        <v>613</v>
      </c>
      <c r="AQ43" s="301" t="s">
        <v>614</v>
      </c>
      <c r="AR43" s="301" t="s">
        <v>613</v>
      </c>
      <c r="AS43" s="301" t="s">
        <v>614</v>
      </c>
      <c r="AT43" s="301" t="s">
        <v>613</v>
      </c>
      <c r="AU43" s="301" t="s">
        <v>614</v>
      </c>
      <c r="AV43" s="301" t="s">
        <v>613</v>
      </c>
      <c r="AW43" s="301" t="s">
        <v>614</v>
      </c>
      <c r="AX43" s="301" t="s">
        <v>613</v>
      </c>
      <c r="AY43" s="301" t="s">
        <v>614</v>
      </c>
      <c r="AZ43" s="301" t="s">
        <v>613</v>
      </c>
      <c r="BA43" s="301" t="s">
        <v>614</v>
      </c>
      <c r="BB43" s="301" t="s">
        <v>613</v>
      </c>
      <c r="BC43" s="301" t="s">
        <v>614</v>
      </c>
      <c r="BD43" s="301" t="s">
        <v>613</v>
      </c>
      <c r="BE43" s="301" t="s">
        <v>614</v>
      </c>
      <c r="BF43" s="301" t="s">
        <v>613</v>
      </c>
      <c r="BG43" s="301" t="s">
        <v>614</v>
      </c>
      <c r="BH43" s="301" t="s">
        <v>613</v>
      </c>
      <c r="BI43" s="301" t="s">
        <v>614</v>
      </c>
      <c r="BJ43" s="301" t="s">
        <v>613</v>
      </c>
      <c r="BK43" s="301" t="s">
        <v>614</v>
      </c>
      <c r="BL43" s="301" t="s">
        <v>613</v>
      </c>
      <c r="BM43" s="301" t="s">
        <v>614</v>
      </c>
      <c r="BN43" s="301" t="s">
        <v>613</v>
      </c>
      <c r="BO43" s="301" t="s">
        <v>614</v>
      </c>
      <c r="BP43" s="301" t="s">
        <v>613</v>
      </c>
      <c r="BQ43" s="301" t="s">
        <v>614</v>
      </c>
      <c r="BR43" s="301" t="s">
        <v>613</v>
      </c>
      <c r="BS43" s="301" t="s">
        <v>614</v>
      </c>
      <c r="BT43" s="301" t="s">
        <v>613</v>
      </c>
      <c r="BU43" s="301" t="s">
        <v>614</v>
      </c>
      <c r="BV43" s="301" t="s">
        <v>613</v>
      </c>
      <c r="BW43" s="301" t="s">
        <v>614</v>
      </c>
      <c r="BX43" s="301" t="s">
        <v>613</v>
      </c>
      <c r="BY43" s="301" t="s">
        <v>614</v>
      </c>
      <c r="BZ43" s="301" t="s">
        <v>613</v>
      </c>
      <c r="CA43" s="301" t="s">
        <v>614</v>
      </c>
      <c r="CB43" s="301" t="s">
        <v>613</v>
      </c>
      <c r="CC43" s="301" t="s">
        <v>614</v>
      </c>
      <c r="CD43" s="301" t="s">
        <v>613</v>
      </c>
      <c r="CE43" s="301" t="s">
        <v>614</v>
      </c>
      <c r="CF43" s="301" t="s">
        <v>613</v>
      </c>
      <c r="CG43" s="302" t="s">
        <v>614</v>
      </c>
      <c r="CH43" s="301" t="s">
        <v>613</v>
      </c>
      <c r="CI43" s="302" t="s">
        <v>614</v>
      </c>
      <c r="CJ43" s="301" t="s">
        <v>613</v>
      </c>
      <c r="CK43" s="302" t="s">
        <v>614</v>
      </c>
      <c r="CL43" s="301" t="s">
        <v>613</v>
      </c>
      <c r="CM43" s="302" t="s">
        <v>614</v>
      </c>
      <c r="CN43" s="301" t="s">
        <v>613</v>
      </c>
      <c r="CO43" s="302" t="s">
        <v>614</v>
      </c>
      <c r="CP43" s="301" t="s">
        <v>613</v>
      </c>
      <c r="CQ43" s="302" t="s">
        <v>614</v>
      </c>
      <c r="CR43" s="301" t="s">
        <v>613</v>
      </c>
      <c r="CS43" s="302" t="s">
        <v>614</v>
      </c>
      <c r="CT43" s="301" t="s">
        <v>613</v>
      </c>
      <c r="CU43" s="302" t="s">
        <v>614</v>
      </c>
      <c r="CV43" s="301" t="s">
        <v>613</v>
      </c>
      <c r="CW43" s="302" t="s">
        <v>614</v>
      </c>
      <c r="CX43" s="301" t="s">
        <v>613</v>
      </c>
      <c r="CY43" s="302" t="s">
        <v>614</v>
      </c>
      <c r="CZ43" s="301" t="s">
        <v>613</v>
      </c>
      <c r="DA43" s="302" t="s">
        <v>614</v>
      </c>
      <c r="DB43" s="301" t="s">
        <v>613</v>
      </c>
      <c r="DC43" s="302" t="s">
        <v>614</v>
      </c>
      <c r="DD43" s="301" t="s">
        <v>613</v>
      </c>
      <c r="DE43" s="302" t="s">
        <v>614</v>
      </c>
      <c r="DF43" s="301" t="s">
        <v>613</v>
      </c>
      <c r="DG43" s="302" t="s">
        <v>614</v>
      </c>
      <c r="DH43" s="301" t="s">
        <v>613</v>
      </c>
      <c r="DI43" s="302" t="s">
        <v>614</v>
      </c>
      <c r="DJ43" s="301" t="s">
        <v>613</v>
      </c>
      <c r="DK43" s="302" t="s">
        <v>614</v>
      </c>
      <c r="DL43" s="301" t="s">
        <v>613</v>
      </c>
      <c r="DM43" s="302" t="s">
        <v>614</v>
      </c>
      <c r="DN43" s="301" t="s">
        <v>613</v>
      </c>
      <c r="DO43" s="302" t="s">
        <v>614</v>
      </c>
      <c r="DP43" s="301" t="s">
        <v>613</v>
      </c>
      <c r="DQ43" s="302" t="s">
        <v>614</v>
      </c>
      <c r="DR43" s="301" t="s">
        <v>613</v>
      </c>
      <c r="DS43" s="302" t="s">
        <v>614</v>
      </c>
      <c r="DT43" s="301" t="s">
        <v>613</v>
      </c>
      <c r="DU43" s="302" t="s">
        <v>614</v>
      </c>
      <c r="DV43" s="301" t="s">
        <v>613</v>
      </c>
      <c r="DW43" s="302" t="s">
        <v>614</v>
      </c>
      <c r="DX43" s="301" t="s">
        <v>613</v>
      </c>
      <c r="DY43" s="302" t="s">
        <v>614</v>
      </c>
      <c r="DZ43" s="301" t="s">
        <v>613</v>
      </c>
      <c r="EA43" s="302" t="s">
        <v>614</v>
      </c>
      <c r="EB43" s="301" t="s">
        <v>613</v>
      </c>
      <c r="EC43" s="302" t="s">
        <v>614</v>
      </c>
      <c r="ED43" s="301" t="s">
        <v>613</v>
      </c>
      <c r="EE43" s="302" t="s">
        <v>614</v>
      </c>
      <c r="EF43" s="301" t="s">
        <v>613</v>
      </c>
      <c r="EG43" s="302" t="s">
        <v>614</v>
      </c>
      <c r="EH43" s="301" t="s">
        <v>613</v>
      </c>
      <c r="EI43" s="302" t="s">
        <v>614</v>
      </c>
      <c r="EJ43" s="301" t="s">
        <v>613</v>
      </c>
      <c r="EK43" s="302" t="s">
        <v>614</v>
      </c>
      <c r="EL43" s="301" t="s">
        <v>613</v>
      </c>
      <c r="EM43" s="302" t="s">
        <v>614</v>
      </c>
      <c r="EN43" s="301" t="s">
        <v>613</v>
      </c>
      <c r="EO43" s="302" t="s">
        <v>614</v>
      </c>
      <c r="EP43" s="301" t="s">
        <v>613</v>
      </c>
      <c r="EQ43" s="302" t="s">
        <v>614</v>
      </c>
      <c r="ER43" s="301" t="s">
        <v>613</v>
      </c>
      <c r="ES43" s="302" t="s">
        <v>614</v>
      </c>
      <c r="ET43" s="301" t="s">
        <v>613</v>
      </c>
      <c r="EU43" s="302" t="s">
        <v>614</v>
      </c>
      <c r="EV43" s="301" t="s">
        <v>613</v>
      </c>
      <c r="EW43" s="302" t="s">
        <v>614</v>
      </c>
      <c r="EX43" s="301" t="s">
        <v>613</v>
      </c>
      <c r="EY43" s="302" t="s">
        <v>614</v>
      </c>
      <c r="EZ43" s="301" t="s">
        <v>613</v>
      </c>
      <c r="FA43" s="302" t="s">
        <v>614</v>
      </c>
      <c r="FB43" s="301" t="s">
        <v>613</v>
      </c>
      <c r="FC43" s="302" t="s">
        <v>614</v>
      </c>
      <c r="FD43" s="301" t="s">
        <v>613</v>
      </c>
      <c r="FE43" s="302" t="s">
        <v>614</v>
      </c>
    </row>
    <row r="44" spans="1:161" x14ac:dyDescent="0.25">
      <c r="B44" s="79">
        <v>1</v>
      </c>
      <c r="C44" s="319" t="s">
        <v>235</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c r="EX44" s="117">
        <v>10.838002643167611</v>
      </c>
      <c r="EY44" s="117">
        <v>937917.0741933923</v>
      </c>
      <c r="EZ44" s="117">
        <v>10.951677222754769</v>
      </c>
      <c r="FA44" s="117">
        <v>974856.36620873911</v>
      </c>
      <c r="FB44" s="117">
        <v>11.031335237510849</v>
      </c>
      <c r="FC44" s="117">
        <v>1029228.1208625347</v>
      </c>
      <c r="FD44" s="117">
        <v>11.525238879719874</v>
      </c>
      <c r="FE44" s="117">
        <v>1050972.8290654998</v>
      </c>
    </row>
    <row r="45" spans="1:161" x14ac:dyDescent="0.25">
      <c r="B45" s="79">
        <v>2</v>
      </c>
      <c r="C45" s="319" t="s">
        <v>236</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c r="EX45" s="117">
        <v>11.869090247496858</v>
      </c>
      <c r="EY45" s="117">
        <v>647350.89062747033</v>
      </c>
      <c r="EZ45" s="117">
        <v>11.858974911239818</v>
      </c>
      <c r="FA45" s="117">
        <v>613730.10266491026</v>
      </c>
      <c r="FB45" s="117">
        <v>11.873177709611666</v>
      </c>
      <c r="FC45" s="117">
        <v>619785.23234355892</v>
      </c>
      <c r="FD45" s="117">
        <v>12.312085690332232</v>
      </c>
      <c r="FE45" s="117">
        <v>626997.09637311345</v>
      </c>
    </row>
    <row r="46" spans="1:161" x14ac:dyDescent="0.25">
      <c r="B46" s="320">
        <v>3</v>
      </c>
      <c r="C46" s="321" t="s">
        <v>237</v>
      </c>
      <c r="D46" s="117">
        <v>10.979385924415435</v>
      </c>
      <c r="E46" s="117">
        <v>37292.185279001496</v>
      </c>
      <c r="F46" s="117">
        <v>8.8287790778847643</v>
      </c>
      <c r="G46" s="117">
        <v>44824.416457215986</v>
      </c>
      <c r="H46" s="117">
        <v>7.71253663454997</v>
      </c>
      <c r="I46" s="117">
        <v>50370.208387892002</v>
      </c>
      <c r="J46" s="117">
        <v>6.2719029105524813</v>
      </c>
      <c r="K46" s="117">
        <v>68689.241337663989</v>
      </c>
      <c r="L46" s="117">
        <v>9.6480541415898475</v>
      </c>
      <c r="M46" s="117">
        <v>58642.729393527989</v>
      </c>
      <c r="N46" s="117">
        <v>10.209269247024825</v>
      </c>
      <c r="O46" s="117">
        <v>63240.606050551003</v>
      </c>
      <c r="P46" s="117">
        <v>6.3908707545989065</v>
      </c>
      <c r="Q46" s="117">
        <v>74242.902190593988</v>
      </c>
      <c r="R46" s="117">
        <v>6.4214565261866561</v>
      </c>
      <c r="S46" s="117">
        <v>76462.382212836019</v>
      </c>
      <c r="T46" s="117">
        <v>6.3698631549852864</v>
      </c>
      <c r="U46" s="117">
        <v>74540.177194307005</v>
      </c>
      <c r="V46" s="117">
        <v>6.8433029576886248</v>
      </c>
      <c r="W46" s="117">
        <v>75476.368736462973</v>
      </c>
      <c r="X46" s="117">
        <v>7.0887392875715287</v>
      </c>
      <c r="Y46" s="117">
        <v>75792.063500309028</v>
      </c>
      <c r="Z46" s="117">
        <v>7.2510130342956405</v>
      </c>
      <c r="AA46" s="117">
        <v>74884.188884149975</v>
      </c>
      <c r="AB46" s="117">
        <v>8.0709727618815634</v>
      </c>
      <c r="AC46" s="117">
        <v>80217.224131430485</v>
      </c>
      <c r="AD46" s="117">
        <v>8.6587250895530801</v>
      </c>
      <c r="AE46" s="117">
        <v>79505.3210047795</v>
      </c>
      <c r="AF46" s="117">
        <v>9.1258744740854052</v>
      </c>
      <c r="AG46" s="117">
        <v>70864.665247982979</v>
      </c>
      <c r="AH46" s="117">
        <v>9.1631287378074067</v>
      </c>
      <c r="AI46" s="117">
        <v>68536.99706301096</v>
      </c>
      <c r="AJ46" s="117">
        <v>9.6472159890333558</v>
      </c>
      <c r="AK46" s="117">
        <v>65966.978121967491</v>
      </c>
      <c r="AL46" s="117">
        <v>9.6480541415898475</v>
      </c>
      <c r="AM46" s="117">
        <v>58642.729393527989</v>
      </c>
      <c r="AN46" s="117">
        <v>10.019280256418872</v>
      </c>
      <c r="AO46" s="117">
        <v>61655.105636081993</v>
      </c>
      <c r="AP46" s="117">
        <v>9.8792260469164006</v>
      </c>
      <c r="AQ46" s="117">
        <v>64895.706417232002</v>
      </c>
      <c r="AR46" s="117">
        <v>9.6067067507365618</v>
      </c>
      <c r="AS46" s="117">
        <v>66662.093410273417</v>
      </c>
      <c r="AT46" s="117">
        <v>9.0804021278619818</v>
      </c>
      <c r="AU46" s="117">
        <v>75896.086591259984</v>
      </c>
      <c r="AV46" s="117">
        <v>9.2918014648076017</v>
      </c>
      <c r="AW46" s="117">
        <v>75514.511152359482</v>
      </c>
      <c r="AX46" s="117">
        <v>9.5955898680708831</v>
      </c>
      <c r="AY46" s="117">
        <v>72938.892040733917</v>
      </c>
      <c r="AZ46" s="117">
        <v>9.7868687144735755</v>
      </c>
      <c r="BA46" s="117">
        <v>77709.971075984315</v>
      </c>
      <c r="BB46" s="117">
        <v>9.9298457534234288</v>
      </c>
      <c r="BC46" s="117">
        <v>77759.681104760311</v>
      </c>
      <c r="BD46" s="117">
        <v>9.9866160294496993</v>
      </c>
      <c r="BE46" s="117">
        <v>78443.215065352269</v>
      </c>
      <c r="BF46" s="117">
        <v>10.30712299727646</v>
      </c>
      <c r="BG46" s="117">
        <v>80846.111000720994</v>
      </c>
      <c r="BH46" s="117">
        <v>10.30712299727646</v>
      </c>
      <c r="BI46" s="117">
        <v>80846.111000720994</v>
      </c>
      <c r="BJ46" s="117">
        <v>10.209269247024825</v>
      </c>
      <c r="BK46" s="117">
        <v>63240.606050551003</v>
      </c>
      <c r="BL46" s="117">
        <v>10.420582627856461</v>
      </c>
      <c r="BM46" s="117">
        <v>77780.990059671021</v>
      </c>
      <c r="BN46" s="117">
        <v>10.52365659927265</v>
      </c>
      <c r="BO46" s="117">
        <v>81475.041308241503</v>
      </c>
      <c r="BP46" s="117">
        <v>10.449746292500194</v>
      </c>
      <c r="BQ46" s="117">
        <v>83045.800442603664</v>
      </c>
      <c r="BR46" s="117">
        <v>10.502664371249796</v>
      </c>
      <c r="BS46" s="117">
        <v>87834.90588969113</v>
      </c>
      <c r="BT46" s="117">
        <v>10.464087763514131</v>
      </c>
      <c r="BU46" s="117">
        <v>87614.418086839141</v>
      </c>
      <c r="BV46" s="117">
        <v>10.119366608185565</v>
      </c>
      <c r="BW46" s="117">
        <v>81631.458124199664</v>
      </c>
      <c r="BX46" s="117">
        <v>10.473268769494622</v>
      </c>
      <c r="BY46" s="117">
        <v>84203.717724523987</v>
      </c>
      <c r="BZ46" s="117">
        <v>10.663662179537056</v>
      </c>
      <c r="CA46" s="117">
        <v>82954.882069479063</v>
      </c>
      <c r="CB46" s="117">
        <v>10.299195719697215</v>
      </c>
      <c r="CC46" s="117">
        <v>78537.984015808091</v>
      </c>
      <c r="CD46" s="117">
        <v>10.701231503167699</v>
      </c>
      <c r="CE46" s="117">
        <v>78548.702919741569</v>
      </c>
      <c r="CF46" s="117">
        <v>10.221117248206353</v>
      </c>
      <c r="CG46" s="117">
        <v>75119.203019519671</v>
      </c>
      <c r="CH46" s="117">
        <v>10.721604972015374</v>
      </c>
      <c r="CI46" s="117">
        <v>70190.950623221739</v>
      </c>
      <c r="CJ46" s="117">
        <v>10.607337717116238</v>
      </c>
      <c r="CK46" s="117">
        <v>73302.386528417614</v>
      </c>
      <c r="CL46" s="117">
        <v>10.009499534416179</v>
      </c>
      <c r="CM46" s="117">
        <v>77981.382453704049</v>
      </c>
      <c r="CN46" s="117">
        <v>9.8778271436419409</v>
      </c>
      <c r="CO46" s="117">
        <v>77104.260818622221</v>
      </c>
      <c r="CP46" s="117">
        <v>10.022425429437479</v>
      </c>
      <c r="CQ46" s="117">
        <v>76486.400404284723</v>
      </c>
      <c r="CR46" s="117">
        <v>9.7570705616940643</v>
      </c>
      <c r="CS46" s="117">
        <v>77437.436691473355</v>
      </c>
      <c r="CT46" s="117">
        <v>9.4672923131316686</v>
      </c>
      <c r="CU46" s="117">
        <v>73745.923236518953</v>
      </c>
      <c r="CV46" s="117">
        <v>9.4875258582124502</v>
      </c>
      <c r="CW46" s="117">
        <v>76535.035855392329</v>
      </c>
      <c r="CX46" s="117">
        <v>9.320885597659526</v>
      </c>
      <c r="CY46" s="117">
        <v>78893.517686535459</v>
      </c>
      <c r="CZ46" s="117">
        <v>9.2979120049404553</v>
      </c>
      <c r="DA46" s="117">
        <v>80193.71786718248</v>
      </c>
      <c r="DB46" s="117">
        <v>9.2309821155340757</v>
      </c>
      <c r="DC46" s="117">
        <v>84425.627947619156</v>
      </c>
      <c r="DD46" s="117">
        <v>8.7797751965229303</v>
      </c>
      <c r="DE46" s="117">
        <v>86531.825309378735</v>
      </c>
      <c r="DF46" s="117">
        <v>8.5185133358980831</v>
      </c>
      <c r="DG46" s="117">
        <v>71861.491673077006</v>
      </c>
      <c r="DH46" s="117">
        <v>8.8676176391162826</v>
      </c>
      <c r="DI46" s="117">
        <v>60468.158604802098</v>
      </c>
      <c r="DJ46" s="117">
        <v>8.4900792329421293</v>
      </c>
      <c r="DK46" s="117">
        <v>62021.149108719081</v>
      </c>
      <c r="DL46" s="117">
        <v>8.0623211578783902</v>
      </c>
      <c r="DM46" s="117">
        <v>61371.836690953416</v>
      </c>
      <c r="DN46" s="117">
        <v>7.7182700223415575</v>
      </c>
      <c r="DO46" s="117">
        <v>63173.400281069291</v>
      </c>
      <c r="DP46" s="117">
        <v>8.2221722500714662</v>
      </c>
      <c r="DQ46" s="117">
        <v>58736.721347921331</v>
      </c>
      <c r="DR46" s="117">
        <v>7.958055159935669</v>
      </c>
      <c r="DS46" s="117">
        <v>58118.325735134727</v>
      </c>
      <c r="DT46" s="117">
        <v>7.5928054941766394</v>
      </c>
      <c r="DU46" s="117">
        <v>64642.832908425742</v>
      </c>
      <c r="DV46" s="117">
        <v>7.5426891074149465</v>
      </c>
      <c r="DW46" s="117">
        <v>70556.852710771695</v>
      </c>
      <c r="DX46" s="117">
        <v>7.4746660070034237</v>
      </c>
      <c r="DY46" s="117">
        <v>71916.728639145062</v>
      </c>
      <c r="DZ46" s="117">
        <v>7.294131293878575</v>
      </c>
      <c r="EA46" s="117">
        <v>78610.966283363217</v>
      </c>
      <c r="EB46" s="117">
        <v>7.2454094740329298</v>
      </c>
      <c r="EC46" s="117">
        <v>82544.830035247272</v>
      </c>
      <c r="ED46" s="117">
        <v>7.0869060725302289</v>
      </c>
      <c r="EE46" s="117">
        <v>72866.701966880748</v>
      </c>
      <c r="EF46" s="117">
        <v>7.1108598562779948</v>
      </c>
      <c r="EG46" s="117">
        <v>73817.309560439957</v>
      </c>
      <c r="EH46" s="117">
        <v>7.1659088213870179</v>
      </c>
      <c r="EI46" s="117">
        <v>78500.695630600021</v>
      </c>
      <c r="EJ46" s="117">
        <v>7.2301098795317325</v>
      </c>
      <c r="EK46" s="117">
        <v>82138.188131093979</v>
      </c>
      <c r="EL46" s="117">
        <v>7.7004199772709656</v>
      </c>
      <c r="EM46" s="117">
        <v>88850.953304671013</v>
      </c>
      <c r="EN46" s="117">
        <v>8.0843900690695243</v>
      </c>
      <c r="EO46" s="117">
        <v>93616.116008996978</v>
      </c>
      <c r="EP46" s="117">
        <v>8.3537408918659075</v>
      </c>
      <c r="EQ46" s="117">
        <v>89427.714908128968</v>
      </c>
      <c r="ER46" s="117">
        <v>9.3656352158393119</v>
      </c>
      <c r="ES46" s="117">
        <v>88649.964657918958</v>
      </c>
      <c r="ET46" s="117">
        <v>9.6985290438909004</v>
      </c>
      <c r="EU46" s="117">
        <v>86479.391800790007</v>
      </c>
      <c r="EV46" s="117">
        <v>10.564535956221784</v>
      </c>
      <c r="EW46" s="117">
        <v>76658.631544064992</v>
      </c>
      <c r="EX46" s="117">
        <v>11.700984559551632</v>
      </c>
      <c r="EY46" s="117">
        <v>74171.596105753531</v>
      </c>
      <c r="EZ46" s="117">
        <v>11.776694603972626</v>
      </c>
      <c r="FA46" s="117">
        <v>75863.687194936501</v>
      </c>
      <c r="FB46" s="117">
        <v>11.779674749499923</v>
      </c>
      <c r="FC46" s="117">
        <v>64595.411573979989</v>
      </c>
      <c r="FD46" s="117">
        <v>12.331916602307432</v>
      </c>
      <c r="FE46" s="117">
        <v>69013.988512889991</v>
      </c>
    </row>
    <row r="47" spans="1:161" x14ac:dyDescent="0.25">
      <c r="B47" s="320">
        <v>4</v>
      </c>
      <c r="C47" s="321" t="s">
        <v>238</v>
      </c>
      <c r="D47" s="117">
        <v>11.926180690883605</v>
      </c>
      <c r="E47" s="117">
        <v>146580.576814834</v>
      </c>
      <c r="F47" s="117">
        <v>10.165268454443414</v>
      </c>
      <c r="G47" s="117">
        <v>209227.10408400078</v>
      </c>
      <c r="H47" s="117">
        <v>9.480816223797822</v>
      </c>
      <c r="I47" s="117">
        <v>260709.85218834277</v>
      </c>
      <c r="J47" s="117">
        <v>8.4775929577756166</v>
      </c>
      <c r="K47" s="117">
        <v>329660.72714356706</v>
      </c>
      <c r="L47" s="117">
        <v>11.085169621455092</v>
      </c>
      <c r="M47" s="117">
        <v>385828.33144095441</v>
      </c>
      <c r="N47" s="117">
        <v>12.08124783924606</v>
      </c>
      <c r="O47" s="117">
        <v>478751.51445569826</v>
      </c>
      <c r="P47" s="117">
        <v>8.5530332851234814</v>
      </c>
      <c r="Q47" s="117">
        <v>336527.17721822736</v>
      </c>
      <c r="R47" s="117">
        <v>8.4488794416846389</v>
      </c>
      <c r="S47" s="117">
        <v>349882.39285913634</v>
      </c>
      <c r="T47" s="117">
        <v>8.3065159575343603</v>
      </c>
      <c r="U47" s="117">
        <v>357245.73583352735</v>
      </c>
      <c r="V47" s="117">
        <v>8.6456472234636284</v>
      </c>
      <c r="W47" s="117">
        <v>359727.16687965748</v>
      </c>
      <c r="X47" s="117">
        <v>8.8335504411096633</v>
      </c>
      <c r="Y47" s="117">
        <v>354020.05278725817</v>
      </c>
      <c r="Z47" s="117">
        <v>9.0046913421013564</v>
      </c>
      <c r="AA47" s="117">
        <v>372455.07563197491</v>
      </c>
      <c r="AB47" s="117">
        <v>9.8097726171768844</v>
      </c>
      <c r="AC47" s="117">
        <v>380254.88686985575</v>
      </c>
      <c r="AD47" s="117">
        <v>10.23422054313783</v>
      </c>
      <c r="AE47" s="117">
        <v>376652.26795878611</v>
      </c>
      <c r="AF47" s="117">
        <v>10.537542262206079</v>
      </c>
      <c r="AG47" s="117">
        <v>382365.31875846244</v>
      </c>
      <c r="AH47" s="117">
        <v>10.525428237224578</v>
      </c>
      <c r="AI47" s="117">
        <v>384390.08387729735</v>
      </c>
      <c r="AJ47" s="117">
        <v>11.12691737898227</v>
      </c>
      <c r="AK47" s="117">
        <v>384490.2674430043</v>
      </c>
      <c r="AL47" s="117">
        <v>11.085169621455092</v>
      </c>
      <c r="AM47" s="117">
        <v>385828.33144095441</v>
      </c>
      <c r="AN47" s="117">
        <v>11.409840200111086</v>
      </c>
      <c r="AO47" s="117">
        <v>385860.66123977531</v>
      </c>
      <c r="AP47" s="117">
        <v>11.574870136618458</v>
      </c>
      <c r="AQ47" s="117">
        <v>397957.00213757931</v>
      </c>
      <c r="AR47" s="117">
        <v>11.487896034326221</v>
      </c>
      <c r="AS47" s="117">
        <v>418675.97956219647</v>
      </c>
      <c r="AT47" s="117">
        <v>11.377090486151808</v>
      </c>
      <c r="AU47" s="117">
        <v>420214.35390029784</v>
      </c>
      <c r="AV47" s="117">
        <v>11.271815744782408</v>
      </c>
      <c r="AW47" s="117">
        <v>427441.43086866406</v>
      </c>
      <c r="AX47" s="117">
        <v>11.560875244590751</v>
      </c>
      <c r="AY47" s="117">
        <v>439239.76272320253</v>
      </c>
      <c r="AZ47" s="117">
        <v>11.681166517083524</v>
      </c>
      <c r="BA47" s="117">
        <v>444053.20543779951</v>
      </c>
      <c r="BB47" s="117">
        <v>11.773950125582408</v>
      </c>
      <c r="BC47" s="117">
        <v>434029.16934572189</v>
      </c>
      <c r="BD47" s="117">
        <v>11.847204348829511</v>
      </c>
      <c r="BE47" s="117">
        <v>447396.68778066151</v>
      </c>
      <c r="BF47" s="117">
        <v>12.096434119876454</v>
      </c>
      <c r="BG47" s="117">
        <v>466948.9194701839</v>
      </c>
      <c r="BH47" s="117">
        <v>12.096434119876454</v>
      </c>
      <c r="BI47" s="117">
        <v>466948.9194701839</v>
      </c>
      <c r="BJ47" s="117">
        <v>12.08124783924606</v>
      </c>
      <c r="BK47" s="117">
        <v>478751.51445569826</v>
      </c>
      <c r="BL47" s="117">
        <v>12.259379359746818</v>
      </c>
      <c r="BM47" s="117">
        <v>491133.24622700701</v>
      </c>
      <c r="BN47" s="117">
        <v>12.13493029513695</v>
      </c>
      <c r="BO47" s="117">
        <v>506505.26554341667</v>
      </c>
      <c r="BP47" s="117">
        <v>11.93175826507235</v>
      </c>
      <c r="BQ47" s="117">
        <v>538446.71326733159</v>
      </c>
      <c r="BR47" s="117">
        <v>12.085334854925822</v>
      </c>
      <c r="BS47" s="117">
        <v>545895.59942477546</v>
      </c>
      <c r="BT47" s="117">
        <v>12.174005752227826</v>
      </c>
      <c r="BU47" s="117">
        <v>550786.73618633975</v>
      </c>
      <c r="BV47" s="117">
        <v>12.195074431600878</v>
      </c>
      <c r="BW47" s="117">
        <v>575433.44027451507</v>
      </c>
      <c r="BX47" s="117">
        <v>12.131743008426961</v>
      </c>
      <c r="BY47" s="117">
        <v>570359.85909925913</v>
      </c>
      <c r="BZ47" s="117">
        <v>12.147905943111585</v>
      </c>
      <c r="CA47" s="117">
        <v>573602.21597272682</v>
      </c>
      <c r="CB47" s="117">
        <v>12.074518131526952</v>
      </c>
      <c r="CC47" s="117">
        <v>583929.23685365519</v>
      </c>
      <c r="CD47" s="117">
        <v>12.026292039330167</v>
      </c>
      <c r="CE47" s="117">
        <v>591013.50493933319</v>
      </c>
      <c r="CF47" s="117">
        <v>12.008314208203419</v>
      </c>
      <c r="CG47" s="117">
        <v>594058.71919195482</v>
      </c>
      <c r="CH47" s="117">
        <v>11.974267136999771</v>
      </c>
      <c r="CI47" s="117">
        <v>597674.12726616953</v>
      </c>
      <c r="CJ47" s="117">
        <v>11.91993749731809</v>
      </c>
      <c r="CK47" s="117">
        <v>595256.79851590144</v>
      </c>
      <c r="CL47" s="117">
        <v>11.807730314041567</v>
      </c>
      <c r="CM47" s="117">
        <v>611579.10236644105</v>
      </c>
      <c r="CN47" s="117">
        <v>11.752875053813378</v>
      </c>
      <c r="CO47" s="117">
        <v>633260.77018104692</v>
      </c>
      <c r="CP47" s="117">
        <v>11.861243659331874</v>
      </c>
      <c r="CQ47" s="117">
        <v>637863.19922706753</v>
      </c>
      <c r="CR47" s="117">
        <v>11.800984904853923</v>
      </c>
      <c r="CS47" s="117">
        <v>644768.72537042899</v>
      </c>
      <c r="CT47" s="117">
        <v>11.827388270243144</v>
      </c>
      <c r="CU47" s="117">
        <v>657967.22752950981</v>
      </c>
      <c r="CV47" s="117">
        <v>11.740390829012849</v>
      </c>
      <c r="CW47" s="117">
        <v>660793.08624414005</v>
      </c>
      <c r="CX47" s="117">
        <v>11.732863324327264</v>
      </c>
      <c r="CY47" s="117">
        <v>660390.46369933791</v>
      </c>
      <c r="CZ47" s="117">
        <v>11.711749590774922</v>
      </c>
      <c r="DA47" s="117">
        <v>665405.41776814277</v>
      </c>
      <c r="DB47" s="117">
        <v>11.531147359043118</v>
      </c>
      <c r="DC47" s="117">
        <v>667192.33779864281</v>
      </c>
      <c r="DD47" s="117">
        <v>11.228779746271533</v>
      </c>
      <c r="DE47" s="117">
        <v>659378.54432378605</v>
      </c>
      <c r="DF47" s="117">
        <v>10.750053075250257</v>
      </c>
      <c r="DG47" s="117">
        <v>683545.18280588707</v>
      </c>
      <c r="DH47" s="117">
        <v>10.262364732953069</v>
      </c>
      <c r="DI47" s="117">
        <v>687275.48299664259</v>
      </c>
      <c r="DJ47" s="117">
        <v>9.9856847654048142</v>
      </c>
      <c r="DK47" s="117">
        <v>702335.94097394252</v>
      </c>
      <c r="DL47" s="117">
        <v>9.6481935591453709</v>
      </c>
      <c r="DM47" s="117">
        <v>747491.35472557752</v>
      </c>
      <c r="DN47" s="117">
        <v>9.3767045868137515</v>
      </c>
      <c r="DO47" s="117">
        <v>733979.65042506659</v>
      </c>
      <c r="DP47" s="117">
        <v>9.2494568927183014</v>
      </c>
      <c r="DQ47" s="117">
        <v>748221.76691104553</v>
      </c>
      <c r="DR47" s="117">
        <v>9.0784088341924836</v>
      </c>
      <c r="DS47" s="117">
        <v>773344.52573354938</v>
      </c>
      <c r="DT47" s="117">
        <v>8.7076250218871838</v>
      </c>
      <c r="DU47" s="117">
        <v>795779.46399057482</v>
      </c>
      <c r="DV47" s="117">
        <v>8.6141013284554351</v>
      </c>
      <c r="DW47" s="117">
        <v>798595.36918881489</v>
      </c>
      <c r="DX47" s="117">
        <v>8.4994726462474315</v>
      </c>
      <c r="DY47" s="117">
        <v>817337.11283486395</v>
      </c>
      <c r="DZ47" s="117">
        <v>8.3949207902722858</v>
      </c>
      <c r="EA47" s="117">
        <v>823476.72001835972</v>
      </c>
      <c r="EB47" s="117">
        <v>8.3613451412080799</v>
      </c>
      <c r="EC47" s="117">
        <v>846292.83341003978</v>
      </c>
      <c r="ED47" s="117">
        <v>8.3273962762894111</v>
      </c>
      <c r="EE47" s="117">
        <v>854298.77422755014</v>
      </c>
      <c r="EF47" s="117">
        <v>8.326719703359748</v>
      </c>
      <c r="EG47" s="117">
        <v>861961.27148363995</v>
      </c>
      <c r="EH47" s="117">
        <v>8.280560303612468</v>
      </c>
      <c r="EI47" s="117">
        <v>883495.25724221021</v>
      </c>
      <c r="EJ47" s="117">
        <v>8.4071304305690813</v>
      </c>
      <c r="EK47" s="117">
        <v>908273.91327740008</v>
      </c>
      <c r="EL47" s="117">
        <v>8.8571065832074289</v>
      </c>
      <c r="EM47" s="117">
        <v>886410.68462253618</v>
      </c>
      <c r="EN47" s="117">
        <v>9.3310521062451226</v>
      </c>
      <c r="EO47" s="117">
        <v>901458.35634539614</v>
      </c>
      <c r="EP47" s="117">
        <v>9.5857126191370217</v>
      </c>
      <c r="EQ47" s="117">
        <v>950965.11594932317</v>
      </c>
      <c r="ER47" s="117">
        <v>10.633411406591243</v>
      </c>
      <c r="ES47" s="117">
        <v>966779.94161562505</v>
      </c>
      <c r="ET47" s="117">
        <v>10.883492152173028</v>
      </c>
      <c r="EU47" s="117">
        <v>990591.47766596288</v>
      </c>
      <c r="EV47" s="117">
        <v>11.064694447472647</v>
      </c>
      <c r="EW47" s="117">
        <v>1006965.608239542</v>
      </c>
      <c r="EX47" s="117">
        <v>11.695268167522748</v>
      </c>
      <c r="EY47" s="117">
        <v>1013816.5081083018</v>
      </c>
      <c r="EZ47" s="117">
        <v>11.780202184726981</v>
      </c>
      <c r="FA47" s="117">
        <v>1013132.5916109316</v>
      </c>
      <c r="FB47" s="117">
        <v>11.817081155427859</v>
      </c>
      <c r="FC47" s="117">
        <v>989100.83981516608</v>
      </c>
      <c r="FD47" s="117">
        <v>12.224361270327435</v>
      </c>
      <c r="FE47" s="117">
        <v>1000923.2945045066</v>
      </c>
    </row>
    <row r="48" spans="1:161" ht="31.5" x14ac:dyDescent="0.25">
      <c r="B48" s="320">
        <v>5</v>
      </c>
      <c r="C48" s="322" t="s">
        <v>635</v>
      </c>
      <c r="D48" s="117">
        <v>12.596998695592458</v>
      </c>
      <c r="E48" s="117">
        <v>40237.090276078285</v>
      </c>
      <c r="F48" s="117">
        <v>11.334878651283079</v>
      </c>
      <c r="G48" s="117">
        <v>61158.015869998308</v>
      </c>
      <c r="H48" s="117">
        <v>10.149112403849914</v>
      </c>
      <c r="I48" s="117">
        <v>87168.513137134199</v>
      </c>
      <c r="J48" s="117">
        <v>9.2880054943544241</v>
      </c>
      <c r="K48" s="117">
        <v>108177.8537521937</v>
      </c>
      <c r="L48" s="117">
        <v>11.334885510319708</v>
      </c>
      <c r="M48" s="117">
        <v>140053.24027175127</v>
      </c>
      <c r="N48" s="117">
        <v>12.318686608973213</v>
      </c>
      <c r="O48" s="117">
        <v>167178.61767820138</v>
      </c>
      <c r="P48" s="117">
        <v>9.2424100521526213</v>
      </c>
      <c r="Q48" s="117">
        <v>111697.04559486372</v>
      </c>
      <c r="R48" s="117">
        <v>9.1619899927499056</v>
      </c>
      <c r="S48" s="117">
        <v>114413.22126531212</v>
      </c>
      <c r="T48" s="117">
        <v>9.067552713174857</v>
      </c>
      <c r="U48" s="117">
        <v>117325.24714384203</v>
      </c>
      <c r="V48" s="117">
        <v>9.242731553067598</v>
      </c>
      <c r="W48" s="117">
        <v>119545.74067009198</v>
      </c>
      <c r="X48" s="117">
        <v>9.3691191167937635</v>
      </c>
      <c r="Y48" s="117">
        <v>122180.51677547373</v>
      </c>
      <c r="Z48" s="117">
        <v>9.4176820198951745</v>
      </c>
      <c r="AA48" s="117">
        <v>127759.81405859331</v>
      </c>
      <c r="AB48" s="117">
        <v>10.14689838706612</v>
      </c>
      <c r="AC48" s="117">
        <v>129870.30378175835</v>
      </c>
      <c r="AD48" s="117">
        <v>10.596539990203402</v>
      </c>
      <c r="AE48" s="117">
        <v>130940.37186948002</v>
      </c>
      <c r="AF48" s="117">
        <v>10.747139566104707</v>
      </c>
      <c r="AG48" s="117">
        <v>133265.54606344827</v>
      </c>
      <c r="AH48" s="117">
        <v>10.734506964729807</v>
      </c>
      <c r="AI48" s="117">
        <v>133628.23732985236</v>
      </c>
      <c r="AJ48" s="117">
        <v>11.164608414102752</v>
      </c>
      <c r="AK48" s="117">
        <v>134504.67563097531</v>
      </c>
      <c r="AL48" s="117">
        <v>11.334885510319708</v>
      </c>
      <c r="AM48" s="117">
        <v>140053.24027175127</v>
      </c>
      <c r="AN48" s="117">
        <v>11.68522127645671</v>
      </c>
      <c r="AO48" s="117">
        <v>142469.21286740596</v>
      </c>
      <c r="AP48" s="117">
        <v>11.800272355182127</v>
      </c>
      <c r="AQ48" s="117">
        <v>145530.98248890118</v>
      </c>
      <c r="AR48" s="117">
        <v>11.800230556186451</v>
      </c>
      <c r="AS48" s="117">
        <v>149380.81678851636</v>
      </c>
      <c r="AT48" s="117">
        <v>11.811774530186824</v>
      </c>
      <c r="AU48" s="117">
        <v>150139.34144755703</v>
      </c>
      <c r="AV48" s="117">
        <v>11.461946903333223</v>
      </c>
      <c r="AW48" s="117">
        <v>154017.66486351701</v>
      </c>
      <c r="AX48" s="117">
        <v>11.851298957408934</v>
      </c>
      <c r="AY48" s="117">
        <v>156701.42059787095</v>
      </c>
      <c r="AZ48" s="117">
        <v>11.978890377268483</v>
      </c>
      <c r="BA48" s="117">
        <v>158524.28359108203</v>
      </c>
      <c r="BB48" s="117">
        <v>12.01325657758392</v>
      </c>
      <c r="BC48" s="117">
        <v>156391.304979907</v>
      </c>
      <c r="BD48" s="117">
        <v>12.12894030964573</v>
      </c>
      <c r="BE48" s="117">
        <v>158181.84644389033</v>
      </c>
      <c r="BF48" s="117">
        <v>12.411817991767814</v>
      </c>
      <c r="BG48" s="117">
        <v>162744.54216766736</v>
      </c>
      <c r="BH48" s="117">
        <v>12.411817991767814</v>
      </c>
      <c r="BI48" s="117">
        <v>162744.54216766736</v>
      </c>
      <c r="BJ48" s="117">
        <v>12.318686608973213</v>
      </c>
      <c r="BK48" s="117">
        <v>167178.61767820138</v>
      </c>
      <c r="BL48" s="117">
        <v>12.600229957123311</v>
      </c>
      <c r="BM48" s="117">
        <v>168660.28953613143</v>
      </c>
      <c r="BN48" s="117">
        <v>12.053982999318535</v>
      </c>
      <c r="BO48" s="117">
        <v>171269.18493950117</v>
      </c>
      <c r="BP48" s="117">
        <v>12.022620031918507</v>
      </c>
      <c r="BQ48" s="117">
        <v>174043.74561668301</v>
      </c>
      <c r="BR48" s="117">
        <v>12.020624014182266</v>
      </c>
      <c r="BS48" s="117">
        <v>174332.62914440306</v>
      </c>
      <c r="BT48" s="117">
        <v>12.025193571870798</v>
      </c>
      <c r="BU48" s="117">
        <v>175927.45753525093</v>
      </c>
      <c r="BV48" s="117">
        <v>12.039245840224631</v>
      </c>
      <c r="BW48" s="117">
        <v>177062.15402488303</v>
      </c>
      <c r="BX48" s="117">
        <v>12.188847774468634</v>
      </c>
      <c r="BY48" s="117">
        <v>179092.063723053</v>
      </c>
      <c r="BZ48" s="117">
        <v>12.17246244548809</v>
      </c>
      <c r="CA48" s="117">
        <v>180209.97857151038</v>
      </c>
      <c r="CB48" s="117">
        <v>12.394271046625613</v>
      </c>
      <c r="CC48" s="117">
        <v>182065.08242857241</v>
      </c>
      <c r="CD48" s="117">
        <v>12.343484638722023</v>
      </c>
      <c r="CE48" s="117">
        <v>182279.22381015652</v>
      </c>
      <c r="CF48" s="117">
        <v>12.294548391161243</v>
      </c>
      <c r="CG48" s="117">
        <v>184369.20775592542</v>
      </c>
      <c r="CH48" s="117">
        <v>12.270041158528352</v>
      </c>
      <c r="CI48" s="117">
        <v>186650.65348838596</v>
      </c>
      <c r="CJ48" s="117">
        <v>12.236996449722751</v>
      </c>
      <c r="CK48" s="117">
        <v>186507.94028148855</v>
      </c>
      <c r="CL48" s="117">
        <v>12.202771460668147</v>
      </c>
      <c r="CM48" s="117">
        <v>190416.53278664596</v>
      </c>
      <c r="CN48" s="117">
        <v>12.222705979375393</v>
      </c>
      <c r="CO48" s="117">
        <v>196343.435208946</v>
      </c>
      <c r="CP48" s="117">
        <v>12.165609720521651</v>
      </c>
      <c r="CQ48" s="117">
        <v>197476.15984856803</v>
      </c>
      <c r="CR48" s="117">
        <v>12.245389989773752</v>
      </c>
      <c r="CS48" s="117">
        <v>199584.26330062814</v>
      </c>
      <c r="CT48" s="117">
        <v>12.261402052704495</v>
      </c>
      <c r="CU48" s="117">
        <v>202156.39163708608</v>
      </c>
      <c r="CV48" s="117">
        <v>12.208632885175065</v>
      </c>
      <c r="CW48" s="117">
        <v>202505.42480534597</v>
      </c>
      <c r="CX48" s="117">
        <v>12.199986210065367</v>
      </c>
      <c r="CY48" s="117">
        <v>208375.93285823605</v>
      </c>
      <c r="CZ48" s="117">
        <v>12.175674305365355</v>
      </c>
      <c r="DA48" s="117">
        <v>208520.18313449097</v>
      </c>
      <c r="DB48" s="117">
        <v>11.924447930607819</v>
      </c>
      <c r="DC48" s="117">
        <v>207666.18593042291</v>
      </c>
      <c r="DD48" s="117">
        <v>11.208823358498657</v>
      </c>
      <c r="DE48" s="117">
        <v>206501.06198931346</v>
      </c>
      <c r="DF48" s="117">
        <v>11.003207831137839</v>
      </c>
      <c r="DG48" s="117">
        <v>208542.62764113344</v>
      </c>
      <c r="DH48" s="117">
        <v>10.913954965034318</v>
      </c>
      <c r="DI48" s="117">
        <v>207779.20496059599</v>
      </c>
      <c r="DJ48" s="117">
        <v>10.8270881605859</v>
      </c>
      <c r="DK48" s="117">
        <v>209886.45368305387</v>
      </c>
      <c r="DL48" s="117">
        <v>10.554670470787368</v>
      </c>
      <c r="DM48" s="117">
        <v>213311.36661917594</v>
      </c>
      <c r="DN48" s="117">
        <v>10.247203186809243</v>
      </c>
      <c r="DO48" s="117">
        <v>213937.46146479962</v>
      </c>
      <c r="DP48" s="117">
        <v>10.102437471289587</v>
      </c>
      <c r="DQ48" s="117">
        <v>213022.19212334781</v>
      </c>
      <c r="DR48" s="117">
        <v>9.971226320139511</v>
      </c>
      <c r="DS48" s="117">
        <v>217308.38369683558</v>
      </c>
      <c r="DT48" s="117">
        <v>9.6147566952189827</v>
      </c>
      <c r="DU48" s="117">
        <v>219499.25586261688</v>
      </c>
      <c r="DV48" s="117">
        <v>9.4822863099905028</v>
      </c>
      <c r="DW48" s="117">
        <v>225606.248117487</v>
      </c>
      <c r="DX48" s="117">
        <v>9.4676617300428898</v>
      </c>
      <c r="DY48" s="117">
        <v>230945.29311747273</v>
      </c>
      <c r="DZ48" s="117">
        <v>9.3172613629257874</v>
      </c>
      <c r="EA48" s="117">
        <v>233152.63501793452</v>
      </c>
      <c r="EB48" s="117">
        <v>9.2608995439311972</v>
      </c>
      <c r="EC48" s="117">
        <v>235647.34966969388</v>
      </c>
      <c r="ED48" s="117">
        <v>9.2172156474463165</v>
      </c>
      <c r="EE48" s="117">
        <v>248991.29830927806</v>
      </c>
      <c r="EF48" s="117">
        <v>9.2361593226775547</v>
      </c>
      <c r="EG48" s="117">
        <v>247833.55104379886</v>
      </c>
      <c r="EH48" s="117">
        <v>9.31589712073737</v>
      </c>
      <c r="EI48" s="117">
        <v>252102.27257889966</v>
      </c>
      <c r="EJ48" s="117">
        <v>9.3087358168002527</v>
      </c>
      <c r="EK48" s="117">
        <v>257026.69090330027</v>
      </c>
      <c r="EL48" s="117">
        <v>9.6307018257434258</v>
      </c>
      <c r="EM48" s="117">
        <v>257817.57970075493</v>
      </c>
      <c r="EN48" s="117">
        <v>9.6852347410681716</v>
      </c>
      <c r="EO48" s="117">
        <v>258803.63156665288</v>
      </c>
      <c r="EP48" s="117">
        <v>9.7523545191739505</v>
      </c>
      <c r="EQ48" s="117">
        <v>278190.31866195198</v>
      </c>
      <c r="ER48" s="117">
        <v>10.740774414494098</v>
      </c>
      <c r="ES48" s="117">
        <v>279985.41704547434</v>
      </c>
      <c r="ET48" s="117">
        <v>10.839983314006782</v>
      </c>
      <c r="EU48" s="117">
        <v>280951.94678180618</v>
      </c>
      <c r="EV48" s="117">
        <v>10.974085946228177</v>
      </c>
      <c r="EW48" s="117">
        <v>282992.95527455606</v>
      </c>
      <c r="EX48" s="117">
        <v>11.646394569318456</v>
      </c>
      <c r="EY48" s="117">
        <v>280638.54321339598</v>
      </c>
      <c r="EZ48" s="117">
        <v>11.664374800902417</v>
      </c>
      <c r="FA48" s="117">
        <v>281438.50785516598</v>
      </c>
      <c r="FB48" s="117">
        <v>11.619125699918214</v>
      </c>
      <c r="FC48" s="117">
        <v>279105.89313079597</v>
      </c>
      <c r="FD48" s="117">
        <v>12.096355880533956</v>
      </c>
      <c r="FE48" s="117">
        <v>282073.57060073013</v>
      </c>
    </row>
    <row r="49" spans="2:161" x14ac:dyDescent="0.25">
      <c r="B49" s="320">
        <v>6</v>
      </c>
      <c r="C49" s="321" t="s">
        <v>240</v>
      </c>
      <c r="D49" s="117">
        <v>13.23395665969846</v>
      </c>
      <c r="E49" s="117">
        <v>57758.921425389999</v>
      </c>
      <c r="F49" s="117">
        <v>11.540767320568426</v>
      </c>
      <c r="G49" s="117">
        <v>57673.183244221</v>
      </c>
      <c r="H49" s="117">
        <v>10.570552655599155</v>
      </c>
      <c r="I49" s="117">
        <v>61728.820918210004</v>
      </c>
      <c r="J49" s="117">
        <v>9.3698001996509497</v>
      </c>
      <c r="K49" s="117">
        <v>81240.8687336</v>
      </c>
      <c r="L49" s="117">
        <v>11.942340466551894</v>
      </c>
      <c r="M49" s="117">
        <v>104245.21593393</v>
      </c>
      <c r="N49" s="117">
        <v>12.826315694744252</v>
      </c>
      <c r="O49" s="117">
        <v>114735.10752489998</v>
      </c>
      <c r="P49" s="117">
        <v>9.4161929695800719</v>
      </c>
      <c r="Q49" s="117">
        <v>83266.441590989998</v>
      </c>
      <c r="R49" s="117">
        <v>9.2025850555689708</v>
      </c>
      <c r="S49" s="117">
        <v>85276.335041109982</v>
      </c>
      <c r="T49" s="117">
        <v>9.1593080126761901</v>
      </c>
      <c r="U49" s="117">
        <v>87993.078317730979</v>
      </c>
      <c r="V49" s="117">
        <v>9.376551617369822</v>
      </c>
      <c r="W49" s="117">
        <v>89301.714988200998</v>
      </c>
      <c r="X49" s="117">
        <v>9.5367287069350812</v>
      </c>
      <c r="Y49" s="117">
        <v>92542.173336070991</v>
      </c>
      <c r="Z49" s="117">
        <v>9.8020761479522545</v>
      </c>
      <c r="AA49" s="117">
        <v>96619.075106080985</v>
      </c>
      <c r="AB49" s="117">
        <v>10.593909033538344</v>
      </c>
      <c r="AC49" s="117">
        <v>98968.334685529975</v>
      </c>
      <c r="AD49" s="117">
        <v>11.134455251208125</v>
      </c>
      <c r="AE49" s="117">
        <v>100204.02428081998</v>
      </c>
      <c r="AF49" s="117">
        <v>11.417589683474723</v>
      </c>
      <c r="AG49" s="117">
        <v>101058.01809242999</v>
      </c>
      <c r="AH49" s="117">
        <v>10.794007325515363</v>
      </c>
      <c r="AI49" s="117">
        <v>101613.49581617001</v>
      </c>
      <c r="AJ49" s="117">
        <v>11.823303322541639</v>
      </c>
      <c r="AK49" s="117">
        <v>102695.96765161603</v>
      </c>
      <c r="AL49" s="117">
        <v>11.942340466551894</v>
      </c>
      <c r="AM49" s="117">
        <v>104245.21593393</v>
      </c>
      <c r="AN49" s="117">
        <v>12.278012677030382</v>
      </c>
      <c r="AO49" s="117">
        <v>104291.36589618998</v>
      </c>
      <c r="AP49" s="117">
        <v>12.364755744348937</v>
      </c>
      <c r="AQ49" s="117">
        <v>103146.407913991</v>
      </c>
      <c r="AR49" s="117">
        <v>12.376464547969476</v>
      </c>
      <c r="AS49" s="117">
        <v>103197.13699300103</v>
      </c>
      <c r="AT49" s="117">
        <v>12.171872152649643</v>
      </c>
      <c r="AU49" s="117">
        <v>104347.16828566094</v>
      </c>
      <c r="AV49" s="117">
        <v>11.432941534089679</v>
      </c>
      <c r="AW49" s="117">
        <v>105581.271899571</v>
      </c>
      <c r="AX49" s="117">
        <v>12.262726498162662</v>
      </c>
      <c r="AY49" s="117">
        <v>108370.27815622998</v>
      </c>
      <c r="AZ49" s="117">
        <v>12.469025076664961</v>
      </c>
      <c r="BA49" s="117">
        <v>108672.59102714098</v>
      </c>
      <c r="BB49" s="117">
        <v>12.546046015256209</v>
      </c>
      <c r="BC49" s="117">
        <v>111270.42172696999</v>
      </c>
      <c r="BD49" s="117">
        <v>12.719149301977305</v>
      </c>
      <c r="BE49" s="117">
        <v>113778.22997335</v>
      </c>
      <c r="BF49" s="117">
        <v>12.93471849767608</v>
      </c>
      <c r="BG49" s="117">
        <v>113388.86669447001</v>
      </c>
      <c r="BH49" s="117">
        <v>12.93471849767608</v>
      </c>
      <c r="BI49" s="117">
        <v>113388.86669447001</v>
      </c>
      <c r="BJ49" s="117">
        <v>12.826315694744252</v>
      </c>
      <c r="BK49" s="117">
        <v>114735.10752489998</v>
      </c>
      <c r="BL49" s="117">
        <v>13.086948007151562</v>
      </c>
      <c r="BM49" s="117">
        <v>115915.71255314996</v>
      </c>
      <c r="BN49" s="117">
        <v>12.993250413502041</v>
      </c>
      <c r="BO49" s="117">
        <v>116250.68921794102</v>
      </c>
      <c r="BP49" s="117">
        <v>12.945247867795338</v>
      </c>
      <c r="BQ49" s="117">
        <v>119107.03299129095</v>
      </c>
      <c r="BR49" s="117">
        <v>12.869314172369897</v>
      </c>
      <c r="BS49" s="117">
        <v>120076.12806368101</v>
      </c>
      <c r="BT49" s="117">
        <v>12.882887776347875</v>
      </c>
      <c r="BU49" s="117">
        <v>118694.36305065101</v>
      </c>
      <c r="BV49" s="117">
        <v>12.911760024579888</v>
      </c>
      <c r="BW49" s="117">
        <v>117566.01786618101</v>
      </c>
      <c r="BX49" s="117">
        <v>12.872438998133948</v>
      </c>
      <c r="BY49" s="117">
        <v>116847.41069422998</v>
      </c>
      <c r="BZ49" s="117">
        <v>12.846283853792823</v>
      </c>
      <c r="CA49" s="117">
        <v>116723.37914032416</v>
      </c>
      <c r="CB49" s="117">
        <v>12.706484255860467</v>
      </c>
      <c r="CC49" s="117">
        <v>117291.9266382511</v>
      </c>
      <c r="CD49" s="117">
        <v>12.634852311156981</v>
      </c>
      <c r="CE49" s="117">
        <v>118075.44875714107</v>
      </c>
      <c r="CF49" s="117">
        <v>12.544868749558992</v>
      </c>
      <c r="CG49" s="117">
        <v>119436.75465494108</v>
      </c>
      <c r="CH49" s="117">
        <v>12.450951981099507</v>
      </c>
      <c r="CI49" s="117">
        <v>118860.33896084109</v>
      </c>
      <c r="CJ49" s="117">
        <v>12.431442418657861</v>
      </c>
      <c r="CK49" s="117">
        <v>118203.13435648003</v>
      </c>
      <c r="CL49" s="117">
        <v>12.386458139258844</v>
      </c>
      <c r="CM49" s="117">
        <v>119631.28861992</v>
      </c>
      <c r="CN49" s="117">
        <v>12.394377047309352</v>
      </c>
      <c r="CO49" s="117">
        <v>129590.38854260999</v>
      </c>
      <c r="CP49" s="117">
        <v>12.396378378451429</v>
      </c>
      <c r="CQ49" s="117">
        <v>129710.21888410916</v>
      </c>
      <c r="CR49" s="117">
        <v>12.379417328275943</v>
      </c>
      <c r="CS49" s="117">
        <v>131716.22519281</v>
      </c>
      <c r="CT49" s="117">
        <v>12.324917990248551</v>
      </c>
      <c r="CU49" s="117">
        <v>133995.68223580997</v>
      </c>
      <c r="CV49" s="117">
        <v>12.258389398431095</v>
      </c>
      <c r="CW49" s="117">
        <v>134958.87541139001</v>
      </c>
      <c r="CX49" s="117">
        <v>12.266809521261836</v>
      </c>
      <c r="CY49" s="117">
        <v>133160.27984501002</v>
      </c>
      <c r="CZ49" s="117">
        <v>12.217024921794312</v>
      </c>
      <c r="DA49" s="117">
        <v>133493.92477725996</v>
      </c>
      <c r="DB49" s="117">
        <v>12.052259809333838</v>
      </c>
      <c r="DC49" s="117">
        <v>132736.79839615</v>
      </c>
      <c r="DD49" s="117">
        <v>11.562070008081132</v>
      </c>
      <c r="DE49" s="117">
        <v>132012.80095549999</v>
      </c>
      <c r="DF49" s="117">
        <v>11.162373694025179</v>
      </c>
      <c r="DG49" s="117">
        <v>140543.75075357</v>
      </c>
      <c r="DH49" s="117">
        <v>10.910656426056185</v>
      </c>
      <c r="DI49" s="117">
        <v>142081.95076178998</v>
      </c>
      <c r="DJ49" s="117">
        <v>10.665740417195346</v>
      </c>
      <c r="DK49" s="117">
        <v>138324.10156314998</v>
      </c>
      <c r="DL49" s="117">
        <v>10.406994062183214</v>
      </c>
      <c r="DM49" s="117">
        <v>137972.22808106005</v>
      </c>
      <c r="DN49" s="117">
        <v>10.027392940115559</v>
      </c>
      <c r="DO49" s="117">
        <v>139673.50509381003</v>
      </c>
      <c r="DP49" s="117">
        <v>9.9109850784103006</v>
      </c>
      <c r="DQ49" s="117">
        <v>145572.05743069007</v>
      </c>
      <c r="DR49" s="117">
        <v>9.7148309917755533</v>
      </c>
      <c r="DS49" s="117">
        <v>145278.92336491993</v>
      </c>
      <c r="DT49" s="117">
        <v>9.3853435391663904</v>
      </c>
      <c r="DU49" s="117">
        <v>147930.75440829</v>
      </c>
      <c r="DV49" s="117">
        <v>9.3273141662566275</v>
      </c>
      <c r="DW49" s="117">
        <v>148095.45006798999</v>
      </c>
      <c r="DX49" s="117">
        <v>9.1927484079487822</v>
      </c>
      <c r="DY49" s="117">
        <v>162722.07991502006</v>
      </c>
      <c r="DZ49" s="117">
        <v>9.1310034823641466</v>
      </c>
      <c r="EA49" s="117">
        <v>155016.37898135005</v>
      </c>
      <c r="EB49" s="117">
        <v>9.0874132806992893</v>
      </c>
      <c r="EC49" s="117">
        <v>155730.54764732</v>
      </c>
      <c r="ED49" s="117">
        <v>9.0557806006550461</v>
      </c>
      <c r="EE49" s="117">
        <v>159217.48707697989</v>
      </c>
      <c r="EF49" s="117">
        <v>9.0398364989139743</v>
      </c>
      <c r="EG49" s="117">
        <v>165224.89871432001</v>
      </c>
      <c r="EH49" s="117">
        <v>9.1174639678395355</v>
      </c>
      <c r="EI49" s="117">
        <v>165641.32571230998</v>
      </c>
      <c r="EJ49" s="117">
        <v>9.1353067662577896</v>
      </c>
      <c r="EK49" s="117">
        <v>171418.99400418194</v>
      </c>
      <c r="EL49" s="117">
        <v>9.4505213533613937</v>
      </c>
      <c r="EM49" s="117">
        <v>174850.70477451183</v>
      </c>
      <c r="EN49" s="117">
        <v>9.6259872118422489</v>
      </c>
      <c r="EO49" s="117">
        <v>176939.95881009178</v>
      </c>
      <c r="EP49" s="117">
        <v>9.726639249904526</v>
      </c>
      <c r="EQ49" s="117">
        <v>180786.4710888236</v>
      </c>
      <c r="ER49" s="117">
        <v>10.772926146098282</v>
      </c>
      <c r="ES49" s="117">
        <v>181202.48010095995</v>
      </c>
      <c r="ET49" s="117">
        <v>10.9358094341639</v>
      </c>
      <c r="EU49" s="117">
        <v>182304.59203764002</v>
      </c>
      <c r="EV49" s="117">
        <v>11.021630852325773</v>
      </c>
      <c r="EW49" s="117">
        <v>171657.47726747001</v>
      </c>
      <c r="EX49" s="117">
        <v>11.885239845499031</v>
      </c>
      <c r="EY49" s="117">
        <v>192099.16473116999</v>
      </c>
      <c r="EZ49" s="117">
        <v>11.958602482291816</v>
      </c>
      <c r="FA49" s="117">
        <v>195620.19472884995</v>
      </c>
      <c r="FB49" s="117">
        <v>11.825932976462939</v>
      </c>
      <c r="FC49" s="117">
        <v>199641.17362327009</v>
      </c>
      <c r="FD49" s="117">
        <v>12.408123123981433</v>
      </c>
      <c r="FE49" s="117">
        <v>211542.46113174999</v>
      </c>
    </row>
    <row r="50" spans="2:161" x14ac:dyDescent="0.25">
      <c r="B50" s="79">
        <v>7</v>
      </c>
      <c r="C50" s="321" t="s">
        <v>241</v>
      </c>
      <c r="D50" s="117">
        <v>12.725605746780273</v>
      </c>
      <c r="E50" s="117">
        <v>5319.8847653549992</v>
      </c>
      <c r="F50" s="117">
        <v>10.354396657659903</v>
      </c>
      <c r="G50" s="117">
        <v>10229.41987673</v>
      </c>
      <c r="H50" s="117">
        <v>9.5456521066654396</v>
      </c>
      <c r="I50" s="117">
        <v>16083.921973379998</v>
      </c>
      <c r="J50" s="117">
        <v>8.0055796649916147</v>
      </c>
      <c r="K50" s="117">
        <v>27939.104650909998</v>
      </c>
      <c r="L50" s="117">
        <v>12.273483606622754</v>
      </c>
      <c r="M50" s="117">
        <v>34419.827632520006</v>
      </c>
      <c r="N50" s="117">
        <v>12.591253643110512</v>
      </c>
      <c r="O50" s="117">
        <v>33207.616342446985</v>
      </c>
      <c r="P50" s="117">
        <v>8.4339732603718378</v>
      </c>
      <c r="Q50" s="117">
        <v>28475.147404489995</v>
      </c>
      <c r="R50" s="117">
        <v>7.8737712135260098</v>
      </c>
      <c r="S50" s="117">
        <v>28652.202998549998</v>
      </c>
      <c r="T50" s="117">
        <v>7.8680356447772377</v>
      </c>
      <c r="U50" s="117">
        <v>29857.026999310008</v>
      </c>
      <c r="V50" s="117">
        <v>8.1813892755649515</v>
      </c>
      <c r="W50" s="117">
        <v>30000.562961499996</v>
      </c>
      <c r="X50" s="117">
        <v>8.5162811811768471</v>
      </c>
      <c r="Y50" s="117">
        <v>29588.696428140003</v>
      </c>
      <c r="Z50" s="117">
        <v>9.1493410305966503</v>
      </c>
      <c r="AA50" s="117">
        <v>32288.119386059996</v>
      </c>
      <c r="AB50" s="117">
        <v>10.427394967998628</v>
      </c>
      <c r="AC50" s="117">
        <v>33801.56700974999</v>
      </c>
      <c r="AD50" s="117">
        <v>11.006680621079708</v>
      </c>
      <c r="AE50" s="117">
        <v>31943.370709680003</v>
      </c>
      <c r="AF50" s="117">
        <v>11.396779717048185</v>
      </c>
      <c r="AG50" s="117">
        <v>31298.754963629999</v>
      </c>
      <c r="AH50" s="117">
        <v>11.161019730039582</v>
      </c>
      <c r="AI50" s="117">
        <v>31213.79312808</v>
      </c>
      <c r="AJ50" s="117">
        <v>12.016696554475212</v>
      </c>
      <c r="AK50" s="117">
        <v>31743.316802450005</v>
      </c>
      <c r="AL50" s="117">
        <v>12.273483606622754</v>
      </c>
      <c r="AM50" s="117">
        <v>34419.827632520006</v>
      </c>
      <c r="AN50" s="117">
        <v>12.426024406321963</v>
      </c>
      <c r="AO50" s="117">
        <v>34044.756403259998</v>
      </c>
      <c r="AP50" s="117">
        <v>12.396898129466571</v>
      </c>
      <c r="AQ50" s="117">
        <v>33747.406536559996</v>
      </c>
      <c r="AR50" s="117">
        <v>12.272132746838317</v>
      </c>
      <c r="AS50" s="117">
        <v>34893.561025740004</v>
      </c>
      <c r="AT50" s="117">
        <v>12.052299571744937</v>
      </c>
      <c r="AU50" s="117">
        <v>33957.9043466</v>
      </c>
      <c r="AV50" s="117">
        <v>11.361970820533049</v>
      </c>
      <c r="AW50" s="117">
        <v>35367.48017998998</v>
      </c>
      <c r="AX50" s="117">
        <v>12.0599945927778</v>
      </c>
      <c r="AY50" s="117">
        <v>34966.699184709993</v>
      </c>
      <c r="AZ50" s="117">
        <v>12.254066388229175</v>
      </c>
      <c r="BA50" s="117">
        <v>35243.408044796997</v>
      </c>
      <c r="BB50" s="117">
        <v>12.358276957718887</v>
      </c>
      <c r="BC50" s="117">
        <v>34497.883352700002</v>
      </c>
      <c r="BD50" s="117">
        <v>12.414453857542956</v>
      </c>
      <c r="BE50" s="117">
        <v>34112.557094797005</v>
      </c>
      <c r="BF50" s="117">
        <v>12.737360772362953</v>
      </c>
      <c r="BG50" s="117">
        <v>33585.546765177009</v>
      </c>
      <c r="BH50" s="117">
        <v>12.737360772362953</v>
      </c>
      <c r="BI50" s="117">
        <v>33585.546765177009</v>
      </c>
      <c r="BJ50" s="117">
        <v>12.591253643110512</v>
      </c>
      <c r="BK50" s="117">
        <v>33207.616342446985</v>
      </c>
      <c r="BL50" s="117">
        <v>12.845969384577604</v>
      </c>
      <c r="BM50" s="117">
        <v>32400.656296087003</v>
      </c>
      <c r="BN50" s="117">
        <v>12.722904589889506</v>
      </c>
      <c r="BO50" s="117">
        <v>33172.960112087007</v>
      </c>
      <c r="BP50" s="117">
        <v>12.747047239090138</v>
      </c>
      <c r="BQ50" s="117">
        <v>33621.419956616999</v>
      </c>
      <c r="BR50" s="117">
        <v>12.653040248645624</v>
      </c>
      <c r="BS50" s="117">
        <v>31194.410975646995</v>
      </c>
      <c r="BT50" s="117">
        <v>12.57554022148658</v>
      </c>
      <c r="BU50" s="117">
        <v>31941.440228516993</v>
      </c>
      <c r="BV50" s="117">
        <v>12.627455642325817</v>
      </c>
      <c r="BW50" s="117">
        <v>33917.954242956992</v>
      </c>
      <c r="BX50" s="117">
        <v>12.552783783120516</v>
      </c>
      <c r="BY50" s="117">
        <v>32898.184603267007</v>
      </c>
      <c r="BZ50" s="117">
        <v>12.398285339172286</v>
      </c>
      <c r="CA50" s="117">
        <v>32548.713719306994</v>
      </c>
      <c r="CB50" s="117">
        <v>12.392442350306741</v>
      </c>
      <c r="CC50" s="117">
        <v>33297.751772740005</v>
      </c>
      <c r="CD50" s="117">
        <v>12.291560214535643</v>
      </c>
      <c r="CE50" s="117">
        <v>33774.071411740006</v>
      </c>
      <c r="CF50" s="117">
        <v>12.241469198881431</v>
      </c>
      <c r="CG50" s="117">
        <v>33565.128289270004</v>
      </c>
      <c r="CH50" s="117">
        <v>12.207411706649754</v>
      </c>
      <c r="CI50" s="117">
        <v>35571.386322130005</v>
      </c>
      <c r="CJ50" s="117">
        <v>12.180511287927846</v>
      </c>
      <c r="CK50" s="117">
        <v>35221.403258819992</v>
      </c>
      <c r="CL50" s="117">
        <v>12.041494205354326</v>
      </c>
      <c r="CM50" s="117">
        <v>34929.877100780002</v>
      </c>
      <c r="CN50" s="117">
        <v>12.019322264809411</v>
      </c>
      <c r="CO50" s="117">
        <v>35615.75602973999</v>
      </c>
      <c r="CP50" s="117">
        <v>12.131442086950113</v>
      </c>
      <c r="CQ50" s="117">
        <v>35069.226180229991</v>
      </c>
      <c r="CR50" s="117">
        <v>12.060407244750627</v>
      </c>
      <c r="CS50" s="117">
        <v>34945.137417650003</v>
      </c>
      <c r="CT50" s="117">
        <v>12.107712679153778</v>
      </c>
      <c r="CU50" s="117">
        <v>35645.711492449998</v>
      </c>
      <c r="CV50" s="117">
        <v>12.005047860594306</v>
      </c>
      <c r="CW50" s="117">
        <v>35156.500957039992</v>
      </c>
      <c r="CX50" s="117">
        <v>11.93172389393923</v>
      </c>
      <c r="CY50" s="117">
        <v>37151.248155124995</v>
      </c>
      <c r="CZ50" s="117">
        <v>11.903290270897774</v>
      </c>
      <c r="DA50" s="117">
        <v>38059.103516484996</v>
      </c>
      <c r="DB50" s="117">
        <v>11.794466931331915</v>
      </c>
      <c r="DC50" s="117">
        <v>37982.818814794999</v>
      </c>
      <c r="DD50" s="117">
        <v>11.447307455521861</v>
      </c>
      <c r="DE50" s="117">
        <v>38162.394223480005</v>
      </c>
      <c r="DF50" s="117">
        <v>10.852530368147205</v>
      </c>
      <c r="DG50" s="117">
        <v>41345.03355610001</v>
      </c>
      <c r="DH50" s="117">
        <v>10.417454697879677</v>
      </c>
      <c r="DI50" s="117">
        <v>41355.844210674994</v>
      </c>
      <c r="DJ50" s="117">
        <v>10.089601940314296</v>
      </c>
      <c r="DK50" s="117">
        <v>43165.983456515009</v>
      </c>
      <c r="DL50" s="117">
        <v>9.465915357913179</v>
      </c>
      <c r="DM50" s="117">
        <v>48564.232263885002</v>
      </c>
      <c r="DN50" s="117">
        <v>9.014899606087587</v>
      </c>
      <c r="DO50" s="117">
        <v>50390.856645285006</v>
      </c>
      <c r="DP50" s="117">
        <v>8.8234812914982541</v>
      </c>
      <c r="DQ50" s="117">
        <v>56612.671918184999</v>
      </c>
      <c r="DR50" s="117">
        <v>8.70148877944</v>
      </c>
      <c r="DS50" s="117">
        <v>64059.652623344991</v>
      </c>
      <c r="DT50" s="117">
        <v>8.3870234091415092</v>
      </c>
      <c r="DU50" s="117">
        <v>66199.130996149979</v>
      </c>
      <c r="DV50" s="117">
        <v>8.502328606548831</v>
      </c>
      <c r="DW50" s="117">
        <v>70411.651590479974</v>
      </c>
      <c r="DX50" s="117">
        <v>8.4761250518877755</v>
      </c>
      <c r="DY50" s="117">
        <v>78994.437621949983</v>
      </c>
      <c r="DZ50" s="117">
        <v>8.2028467766732582</v>
      </c>
      <c r="EA50" s="117">
        <v>81611.549565360008</v>
      </c>
      <c r="EB50" s="117">
        <v>8.0713954752351889</v>
      </c>
      <c r="EC50" s="117">
        <v>81259.048995639998</v>
      </c>
      <c r="ED50" s="117">
        <v>8.0474452102535761</v>
      </c>
      <c r="EE50" s="117">
        <v>90923.624939729998</v>
      </c>
      <c r="EF50" s="117">
        <v>8.1383997689785996</v>
      </c>
      <c r="EG50" s="117">
        <v>92085.020870529959</v>
      </c>
      <c r="EH50" s="117">
        <v>8.2591483171841595</v>
      </c>
      <c r="EI50" s="117">
        <v>88437.066909640009</v>
      </c>
      <c r="EJ50" s="117">
        <v>8.3569567871981381</v>
      </c>
      <c r="EK50" s="117">
        <v>88206.067134439989</v>
      </c>
      <c r="EL50" s="117">
        <v>8.8305263508801968</v>
      </c>
      <c r="EM50" s="117">
        <v>86159.424913069975</v>
      </c>
      <c r="EN50" s="117">
        <v>9.1249743726640737</v>
      </c>
      <c r="EO50" s="117">
        <v>84611.642079579964</v>
      </c>
      <c r="EP50" s="117">
        <v>9.4068556958758016</v>
      </c>
      <c r="EQ50" s="117">
        <v>83705.354666850006</v>
      </c>
      <c r="ER50" s="117">
        <v>10.331801777899743</v>
      </c>
      <c r="ES50" s="117">
        <v>82447.458326360007</v>
      </c>
      <c r="ET50" s="117">
        <v>10.587895580584215</v>
      </c>
      <c r="EU50" s="117">
        <v>79777.603248230007</v>
      </c>
      <c r="EV50" s="117">
        <v>10.897183654792588</v>
      </c>
      <c r="EW50" s="117">
        <v>78409.987187899998</v>
      </c>
      <c r="EX50" s="117">
        <v>11.896386639526854</v>
      </c>
      <c r="EY50" s="117">
        <v>75168.861347449973</v>
      </c>
      <c r="EZ50" s="117">
        <v>12.057529456658038</v>
      </c>
      <c r="FA50" s="117">
        <v>71713.78889361996</v>
      </c>
      <c r="FB50" s="117">
        <v>12.253741291723676</v>
      </c>
      <c r="FC50" s="117">
        <v>64818.975833290009</v>
      </c>
      <c r="FD50" s="117">
        <v>12.890036634202499</v>
      </c>
      <c r="FE50" s="117">
        <v>61563.896654470002</v>
      </c>
    </row>
    <row r="51" spans="2:161" x14ac:dyDescent="0.25">
      <c r="B51" s="320">
        <v>8</v>
      </c>
      <c r="C51" s="321" t="s">
        <v>242</v>
      </c>
      <c r="D51" s="117">
        <v>13.050807196916226</v>
      </c>
      <c r="E51" s="117">
        <v>29450.762511543693</v>
      </c>
      <c r="F51" s="117">
        <v>11.446633681096042</v>
      </c>
      <c r="G51" s="117">
        <v>38297.302054207503</v>
      </c>
      <c r="H51" s="117">
        <v>10.185755423158987</v>
      </c>
      <c r="I51" s="117">
        <v>52431.485159234893</v>
      </c>
      <c r="J51" s="117">
        <v>9.5151235963335132</v>
      </c>
      <c r="K51" s="117">
        <v>76618.565482021935</v>
      </c>
      <c r="L51" s="117">
        <v>12.028361067363557</v>
      </c>
      <c r="M51" s="117">
        <v>120085.96593482027</v>
      </c>
      <c r="N51" s="117">
        <v>13.112203573526962</v>
      </c>
      <c r="O51" s="117">
        <v>137279.04203391913</v>
      </c>
      <c r="P51" s="117">
        <v>9.5660613323530015</v>
      </c>
      <c r="Q51" s="117">
        <v>83518.22225560309</v>
      </c>
      <c r="R51" s="117">
        <v>9.3984963376927624</v>
      </c>
      <c r="S51" s="117">
        <v>86013.598883908184</v>
      </c>
      <c r="T51" s="117">
        <v>9.3440253104633655</v>
      </c>
      <c r="U51" s="117">
        <v>89851.487786633705</v>
      </c>
      <c r="V51" s="117">
        <v>9.4475919206567198</v>
      </c>
      <c r="W51" s="117">
        <v>93708.629753861809</v>
      </c>
      <c r="X51" s="117">
        <v>9.4861272443730051</v>
      </c>
      <c r="Y51" s="117">
        <v>99963.035979379143</v>
      </c>
      <c r="Z51" s="117">
        <v>9.7232162003351306</v>
      </c>
      <c r="AA51" s="117">
        <v>106711.63814458967</v>
      </c>
      <c r="AB51" s="117">
        <v>10.518199528224589</v>
      </c>
      <c r="AC51" s="117">
        <v>110463.67402986567</v>
      </c>
      <c r="AD51" s="117">
        <v>11.087248261627687</v>
      </c>
      <c r="AE51" s="117">
        <v>112194.97624360441</v>
      </c>
      <c r="AF51" s="117">
        <v>11.313856668496344</v>
      </c>
      <c r="AG51" s="117">
        <v>114838.69615776019</v>
      </c>
      <c r="AH51" s="117">
        <v>10.782331442671353</v>
      </c>
      <c r="AI51" s="117">
        <v>115626.58328715496</v>
      </c>
      <c r="AJ51" s="117">
        <v>11.86850681311793</v>
      </c>
      <c r="AK51" s="117">
        <v>116266.5417491807</v>
      </c>
      <c r="AL51" s="117">
        <v>12.028361067363557</v>
      </c>
      <c r="AM51" s="117">
        <v>120085.96593482027</v>
      </c>
      <c r="AN51" s="117">
        <v>12.353956080552773</v>
      </c>
      <c r="AO51" s="117">
        <v>120615.83201290318</v>
      </c>
      <c r="AP51" s="117">
        <v>12.499905952165005</v>
      </c>
      <c r="AQ51" s="117">
        <v>120980.6316746262</v>
      </c>
      <c r="AR51" s="117">
        <v>12.475912382185442</v>
      </c>
      <c r="AS51" s="117">
        <v>121231.29448057964</v>
      </c>
      <c r="AT51" s="117">
        <v>12.396659929496701</v>
      </c>
      <c r="AU51" s="117">
        <v>122724.23825853007</v>
      </c>
      <c r="AV51" s="117">
        <v>11.539460782417656</v>
      </c>
      <c r="AW51" s="117">
        <v>125676.79157160055</v>
      </c>
      <c r="AX51" s="117">
        <v>12.505324235534198</v>
      </c>
      <c r="AY51" s="117">
        <v>127792.44044626458</v>
      </c>
      <c r="AZ51" s="117">
        <v>12.653419909921597</v>
      </c>
      <c r="BA51" s="117">
        <v>129289.00492852496</v>
      </c>
      <c r="BB51" s="117">
        <v>12.746711480241313</v>
      </c>
      <c r="BC51" s="117">
        <v>129439.08399579332</v>
      </c>
      <c r="BD51" s="117">
        <v>12.870755162656611</v>
      </c>
      <c r="BE51" s="117">
        <v>130671.06569493908</v>
      </c>
      <c r="BF51" s="117">
        <v>13.169960703458628</v>
      </c>
      <c r="BG51" s="117">
        <v>133537.06160228318</v>
      </c>
      <c r="BH51" s="117">
        <v>13.169960703458628</v>
      </c>
      <c r="BI51" s="117">
        <v>133537.06160228318</v>
      </c>
      <c r="BJ51" s="117">
        <v>13.112203573526962</v>
      </c>
      <c r="BK51" s="117">
        <v>137279.04203391913</v>
      </c>
      <c r="BL51" s="117">
        <v>13.240736721831921</v>
      </c>
      <c r="BM51" s="117">
        <v>139170.98562072724</v>
      </c>
      <c r="BN51" s="117">
        <v>13.216799948973684</v>
      </c>
      <c r="BO51" s="117">
        <v>139944.20868895797</v>
      </c>
      <c r="BP51" s="117">
        <v>12.983093957516386</v>
      </c>
      <c r="BQ51" s="117">
        <v>140529.78578871224</v>
      </c>
      <c r="BR51" s="117">
        <v>13.112366768434832</v>
      </c>
      <c r="BS51" s="117">
        <v>141429.63480096401</v>
      </c>
      <c r="BT51" s="117">
        <v>13.075691613473131</v>
      </c>
      <c r="BU51" s="117">
        <v>144053.00340080683</v>
      </c>
      <c r="BV51" s="117">
        <v>13.112745371751533</v>
      </c>
      <c r="BW51" s="117">
        <v>145368.11933810951</v>
      </c>
      <c r="BX51" s="117">
        <v>13.159254068780537</v>
      </c>
      <c r="BY51" s="117">
        <v>146166.01987018948</v>
      </c>
      <c r="BZ51" s="117">
        <v>13.173175935660783</v>
      </c>
      <c r="CA51" s="117">
        <v>146314.07381020172</v>
      </c>
      <c r="CB51" s="117">
        <v>13.120636055821279</v>
      </c>
      <c r="CC51" s="117">
        <v>145291.20984876409</v>
      </c>
      <c r="CD51" s="117">
        <v>13.059257810462471</v>
      </c>
      <c r="CE51" s="117">
        <v>145106.68970562145</v>
      </c>
      <c r="CF51" s="117">
        <v>13.021556051340129</v>
      </c>
      <c r="CG51" s="117">
        <v>144526.71667787898</v>
      </c>
      <c r="CH51" s="117">
        <v>13.022133139890018</v>
      </c>
      <c r="CI51" s="117">
        <v>141825.70278193697</v>
      </c>
      <c r="CJ51" s="117">
        <v>12.948088641598751</v>
      </c>
      <c r="CK51" s="117">
        <v>144132.95700415655</v>
      </c>
      <c r="CL51" s="117">
        <v>12.913206761371294</v>
      </c>
      <c r="CM51" s="117">
        <v>143762.85945239392</v>
      </c>
      <c r="CN51" s="117">
        <v>12.935746691469545</v>
      </c>
      <c r="CO51" s="117">
        <v>145222.32113255386</v>
      </c>
      <c r="CP51" s="117">
        <v>12.869326682978583</v>
      </c>
      <c r="CQ51" s="117">
        <v>145412.13655368279</v>
      </c>
      <c r="CR51" s="117">
        <v>12.915353167993379</v>
      </c>
      <c r="CS51" s="117">
        <v>146089.21012813284</v>
      </c>
      <c r="CT51" s="117">
        <v>12.895749502921893</v>
      </c>
      <c r="CU51" s="117">
        <v>145579.68863796789</v>
      </c>
      <c r="CV51" s="117">
        <v>12.833824506856491</v>
      </c>
      <c r="CW51" s="117">
        <v>145271.68448300878</v>
      </c>
      <c r="CX51" s="117">
        <v>12.845441855948458</v>
      </c>
      <c r="CY51" s="117">
        <v>147908.38144192769</v>
      </c>
      <c r="CZ51" s="117">
        <v>12.831990067453887</v>
      </c>
      <c r="DA51" s="117">
        <v>146830.58018605574</v>
      </c>
      <c r="DB51" s="117">
        <v>12.526530439712127</v>
      </c>
      <c r="DC51" s="117">
        <v>145901.92203288074</v>
      </c>
      <c r="DD51" s="117">
        <v>12.069734371616763</v>
      </c>
      <c r="DE51" s="117">
        <v>144691.57010726782</v>
      </c>
      <c r="DF51" s="117">
        <v>11.575590431528491</v>
      </c>
      <c r="DG51" s="117">
        <v>144991.31478110095</v>
      </c>
      <c r="DH51" s="117">
        <v>11.697865480437436</v>
      </c>
      <c r="DI51" s="117">
        <v>142548.87006695298</v>
      </c>
      <c r="DJ51" s="117">
        <v>11.468256203887931</v>
      </c>
      <c r="DK51" s="117">
        <v>143175.16733361088</v>
      </c>
      <c r="DL51" s="117">
        <v>11.291226672644433</v>
      </c>
      <c r="DM51" s="117">
        <v>141209.48656862081</v>
      </c>
      <c r="DN51" s="117">
        <v>10.909271180599259</v>
      </c>
      <c r="DO51" s="117">
        <v>140376.98417192083</v>
      </c>
      <c r="DP51" s="117">
        <v>10.755222075828787</v>
      </c>
      <c r="DQ51" s="117">
        <v>140352.51487618085</v>
      </c>
      <c r="DR51" s="117">
        <v>10.538860412546549</v>
      </c>
      <c r="DS51" s="117">
        <v>138673.08127513895</v>
      </c>
      <c r="DT51" s="117">
        <v>10.229250481712617</v>
      </c>
      <c r="DU51" s="117">
        <v>135779.50038620582</v>
      </c>
      <c r="DV51" s="117">
        <v>10.136087584868211</v>
      </c>
      <c r="DW51" s="117">
        <v>138041.76797868288</v>
      </c>
      <c r="DX51" s="117">
        <v>9.8430169562813816</v>
      </c>
      <c r="DY51" s="117">
        <v>137023.2561069128</v>
      </c>
      <c r="DZ51" s="117">
        <v>9.7599934868885558</v>
      </c>
      <c r="EA51" s="117">
        <v>136928.70213532299</v>
      </c>
      <c r="EB51" s="117">
        <v>9.7088134137283149</v>
      </c>
      <c r="EC51" s="117">
        <v>136834.73622738791</v>
      </c>
      <c r="ED51" s="117">
        <v>9.7040181818917084</v>
      </c>
      <c r="EE51" s="117">
        <v>134902.2304087329</v>
      </c>
      <c r="EF51" s="117">
        <v>9.6966010377194607</v>
      </c>
      <c r="EG51" s="117">
        <v>137385.93208962487</v>
      </c>
      <c r="EH51" s="117">
        <v>9.7432103710139195</v>
      </c>
      <c r="EI51" s="117">
        <v>139719.11798913477</v>
      </c>
      <c r="EJ51" s="117">
        <v>9.7146770411279117</v>
      </c>
      <c r="EK51" s="117">
        <v>139202.48711435977</v>
      </c>
      <c r="EL51" s="117">
        <v>10.017021662089356</v>
      </c>
      <c r="EM51" s="117">
        <v>140036.43115266995</v>
      </c>
      <c r="EN51" s="117">
        <v>10.106515171657891</v>
      </c>
      <c r="EO51" s="117">
        <v>141451.15282469726</v>
      </c>
      <c r="EP51" s="117">
        <v>10.034990034817291</v>
      </c>
      <c r="EQ51" s="117">
        <v>141578.1732361374</v>
      </c>
      <c r="ER51" s="117">
        <v>10.852344386544473</v>
      </c>
      <c r="ES51" s="117">
        <v>142232.64070909235</v>
      </c>
      <c r="ET51" s="117">
        <v>11.095492424335756</v>
      </c>
      <c r="EU51" s="117">
        <v>141394.33759225436</v>
      </c>
      <c r="EV51" s="117">
        <v>11.228217033717319</v>
      </c>
      <c r="EW51" s="117">
        <v>141250.46418630437</v>
      </c>
      <c r="EX51" s="117">
        <v>11.889191739614793</v>
      </c>
      <c r="EY51" s="117">
        <v>139185.07642913144</v>
      </c>
      <c r="EZ51" s="117">
        <v>11.937168891030783</v>
      </c>
      <c r="FA51" s="117">
        <v>138167.97693695792</v>
      </c>
      <c r="FB51" s="117">
        <v>11.887878055901364</v>
      </c>
      <c r="FC51" s="117">
        <v>131340.2012695274</v>
      </c>
      <c r="FD51" s="117">
        <v>12.368183440541355</v>
      </c>
      <c r="FE51" s="117">
        <v>133466.5514289398</v>
      </c>
    </row>
    <row r="52" spans="2:161" x14ac:dyDescent="0.25">
      <c r="B52" s="79">
        <v>9</v>
      </c>
      <c r="C52" s="321" t="s">
        <v>243</v>
      </c>
      <c r="D52" s="117">
        <v>6.8671525132562854</v>
      </c>
      <c r="E52" s="117">
        <v>23200.431278289998</v>
      </c>
      <c r="F52" s="117">
        <v>6.4028355606262615</v>
      </c>
      <c r="G52" s="117">
        <v>39407.92364772001</v>
      </c>
      <c r="H52" s="117">
        <v>6.2534987165169351</v>
      </c>
      <c r="I52" s="117">
        <v>49456.295582209983</v>
      </c>
      <c r="J52" s="117">
        <v>5.6906367436382475</v>
      </c>
      <c r="K52" s="117">
        <v>65175.30144259004</v>
      </c>
      <c r="L52" s="117">
        <v>10.157522674424849</v>
      </c>
      <c r="M52" s="117">
        <v>93428.552277337221</v>
      </c>
      <c r="N52" s="117">
        <v>11.281631659754931</v>
      </c>
      <c r="O52" s="117">
        <v>114875.49824355001</v>
      </c>
      <c r="P52" s="117">
        <v>5.7171839161330071</v>
      </c>
      <c r="Q52" s="117">
        <v>62152.959821420474</v>
      </c>
      <c r="R52" s="117">
        <v>5.7661557570757109</v>
      </c>
      <c r="S52" s="117">
        <v>62542.807063390421</v>
      </c>
      <c r="T52" s="117">
        <v>6.014644300798655</v>
      </c>
      <c r="U52" s="117">
        <v>71652.976026960067</v>
      </c>
      <c r="V52" s="117">
        <v>6.4629588250822474</v>
      </c>
      <c r="W52" s="117">
        <v>71038.685675970046</v>
      </c>
      <c r="X52" s="117">
        <v>6.4806404062937331</v>
      </c>
      <c r="Y52" s="117">
        <v>72112.903239599938</v>
      </c>
      <c r="Z52" s="117">
        <v>7.0934861709922643</v>
      </c>
      <c r="AA52" s="117">
        <v>78528.617431327933</v>
      </c>
      <c r="AB52" s="117">
        <v>8.0700355475352819</v>
      </c>
      <c r="AC52" s="117">
        <v>79293.962497947941</v>
      </c>
      <c r="AD52" s="117">
        <v>8.472674968911722</v>
      </c>
      <c r="AE52" s="117">
        <v>80613.603737257596</v>
      </c>
      <c r="AF52" s="117">
        <v>8.9467042380261468</v>
      </c>
      <c r="AG52" s="117">
        <v>86470.722125701504</v>
      </c>
      <c r="AH52" s="117">
        <v>8.8034948475218027</v>
      </c>
      <c r="AI52" s="117">
        <v>86523.045740699119</v>
      </c>
      <c r="AJ52" s="117">
        <v>9.4878319927517243</v>
      </c>
      <c r="AK52" s="117">
        <v>86968.868143275889</v>
      </c>
      <c r="AL52" s="117">
        <v>10.157522674424849</v>
      </c>
      <c r="AM52" s="117">
        <v>93428.552277337221</v>
      </c>
      <c r="AN52" s="117">
        <v>10.408369791013785</v>
      </c>
      <c r="AO52" s="117">
        <v>93183.316861800966</v>
      </c>
      <c r="AP52" s="117">
        <v>10.432253503863173</v>
      </c>
      <c r="AQ52" s="117">
        <v>95241.100629807974</v>
      </c>
      <c r="AR52" s="117">
        <v>10.48042541840681</v>
      </c>
      <c r="AS52" s="117">
        <v>101054.86324112004</v>
      </c>
      <c r="AT52" s="117">
        <v>10.415874222192738</v>
      </c>
      <c r="AU52" s="117">
        <v>95364.323407784002</v>
      </c>
      <c r="AV52" s="117">
        <v>10.15677458321279</v>
      </c>
      <c r="AW52" s="117">
        <v>96362.690780253994</v>
      </c>
      <c r="AX52" s="117">
        <v>10.679084585366247</v>
      </c>
      <c r="AY52" s="117">
        <v>103368.39849429679</v>
      </c>
      <c r="AZ52" s="117">
        <v>10.681963485681898</v>
      </c>
      <c r="BA52" s="117">
        <v>100391.14065903403</v>
      </c>
      <c r="BB52" s="117">
        <v>10.801463802504838</v>
      </c>
      <c r="BC52" s="117">
        <v>101003.19237235405</v>
      </c>
      <c r="BD52" s="117">
        <v>11.08610461338251</v>
      </c>
      <c r="BE52" s="117">
        <v>105932.12465623979</v>
      </c>
      <c r="BF52" s="117">
        <v>11.29276951931474</v>
      </c>
      <c r="BG52" s="117">
        <v>106384.75379809973</v>
      </c>
      <c r="BH52" s="117">
        <v>11.29276951931474</v>
      </c>
      <c r="BI52" s="117">
        <v>106384.75379809973</v>
      </c>
      <c r="BJ52" s="117">
        <v>11.281631659754931</v>
      </c>
      <c r="BK52" s="117">
        <v>114875.49824355001</v>
      </c>
      <c r="BL52" s="117">
        <v>11.515939255861767</v>
      </c>
      <c r="BM52" s="117">
        <v>110907.42434923006</v>
      </c>
      <c r="BN52" s="117">
        <v>11.218843497139904</v>
      </c>
      <c r="BO52" s="117">
        <v>114856.28184049495</v>
      </c>
      <c r="BP52" s="117">
        <v>11.277909269032719</v>
      </c>
      <c r="BQ52" s="117">
        <v>126355.86174467116</v>
      </c>
      <c r="BR52" s="117">
        <v>11.224369695784507</v>
      </c>
      <c r="BS52" s="117">
        <v>122045.52800763614</v>
      </c>
      <c r="BT52" s="117">
        <v>11.258886850472345</v>
      </c>
      <c r="BU52" s="117">
        <v>121917.17316241893</v>
      </c>
      <c r="BV52" s="117">
        <v>11.30911145858088</v>
      </c>
      <c r="BW52" s="117">
        <v>132138.85577216509</v>
      </c>
      <c r="BX52" s="117">
        <v>11.4167647211843</v>
      </c>
      <c r="BY52" s="117">
        <v>130936.53352507406</v>
      </c>
      <c r="BZ52" s="117">
        <v>11.482672768775505</v>
      </c>
      <c r="CA52" s="117">
        <v>130683.27186959828</v>
      </c>
      <c r="CB52" s="117">
        <v>11.607100033969662</v>
      </c>
      <c r="CC52" s="117">
        <v>139084.39676489832</v>
      </c>
      <c r="CD52" s="117">
        <v>11.557699886595255</v>
      </c>
      <c r="CE52" s="117">
        <v>138993.87263003757</v>
      </c>
      <c r="CF52" s="117">
        <v>11.504169080832082</v>
      </c>
      <c r="CG52" s="117">
        <v>140548.01424811361</v>
      </c>
      <c r="CH52" s="117">
        <v>11.573489135674906</v>
      </c>
      <c r="CI52" s="117">
        <v>142087.74114967996</v>
      </c>
      <c r="CJ52" s="117">
        <v>11.55688558288923</v>
      </c>
      <c r="CK52" s="117">
        <v>141944.21049109509</v>
      </c>
      <c r="CL52" s="117">
        <v>11.462880058335678</v>
      </c>
      <c r="CM52" s="117">
        <v>145137.29947070009</v>
      </c>
      <c r="CN52" s="117">
        <v>11.447302056029471</v>
      </c>
      <c r="CO52" s="117">
        <v>152865.41251849491</v>
      </c>
      <c r="CP52" s="117">
        <v>11.437858897903894</v>
      </c>
      <c r="CQ52" s="117">
        <v>150021.47789151003</v>
      </c>
      <c r="CR52" s="117">
        <v>11.533139437214613</v>
      </c>
      <c r="CS52" s="117">
        <v>153015.41891754503</v>
      </c>
      <c r="CT52" s="117">
        <v>11.477907391595647</v>
      </c>
      <c r="CU52" s="117">
        <v>162908.57648842505</v>
      </c>
      <c r="CV52" s="117">
        <v>11.441422052420783</v>
      </c>
      <c r="CW52" s="117">
        <v>159807.71106594009</v>
      </c>
      <c r="CX52" s="117">
        <v>11.425849543285453</v>
      </c>
      <c r="CY52" s="117">
        <v>160811.25831706513</v>
      </c>
      <c r="CZ52" s="117">
        <v>11.265612310580272</v>
      </c>
      <c r="DA52" s="117">
        <v>168232.95453326995</v>
      </c>
      <c r="DB52" s="117">
        <v>11.228986023736709</v>
      </c>
      <c r="DC52" s="117">
        <v>162435.80869195491</v>
      </c>
      <c r="DD52" s="117">
        <v>10.962271725434091</v>
      </c>
      <c r="DE52" s="117">
        <v>155803.18724831002</v>
      </c>
      <c r="DF52" s="117">
        <v>10.284826634364045</v>
      </c>
      <c r="DG52" s="117">
        <v>169089.66090912005</v>
      </c>
      <c r="DH52" s="117">
        <v>9.3753318683206199</v>
      </c>
      <c r="DI52" s="117">
        <v>161310.25284076005</v>
      </c>
      <c r="DJ52" s="117">
        <v>8.3477633709583454</v>
      </c>
      <c r="DK52" s="117">
        <v>158920.14763381999</v>
      </c>
      <c r="DL52" s="117">
        <v>7.634211597790185</v>
      </c>
      <c r="DM52" s="117">
        <v>172808.59178606997</v>
      </c>
      <c r="DN52" s="117">
        <v>7.4541277511485227</v>
      </c>
      <c r="DO52" s="117">
        <v>168381.30595527997</v>
      </c>
      <c r="DP52" s="117">
        <v>7.2168120914261698</v>
      </c>
      <c r="DQ52" s="117">
        <v>177108.17060891006</v>
      </c>
      <c r="DR52" s="117">
        <v>7.0365337158712258</v>
      </c>
      <c r="DS52" s="117">
        <v>192978.20869391508</v>
      </c>
      <c r="DT52" s="117">
        <v>6.7360435593082642</v>
      </c>
      <c r="DU52" s="117">
        <v>197113.27811502514</v>
      </c>
      <c r="DV52" s="117">
        <v>6.7879023675412524</v>
      </c>
      <c r="DW52" s="117">
        <v>207526.52537697615</v>
      </c>
      <c r="DX52" s="117">
        <v>7.0651999530940097</v>
      </c>
      <c r="DY52" s="117">
        <v>221717.98412923497</v>
      </c>
      <c r="DZ52" s="117">
        <v>6.9912523985477089</v>
      </c>
      <c r="EA52" s="117">
        <v>228719.94014377022</v>
      </c>
      <c r="EB52" s="117">
        <v>6.911694088994401</v>
      </c>
      <c r="EC52" s="117">
        <v>228328.62017729986</v>
      </c>
      <c r="ED52" s="117">
        <v>7.2472523241666051</v>
      </c>
      <c r="EE52" s="117">
        <v>239863.96876112404</v>
      </c>
      <c r="EF52" s="117">
        <v>7.36983860706939</v>
      </c>
      <c r="EG52" s="117">
        <v>243625.97332790899</v>
      </c>
      <c r="EH52" s="117">
        <v>7.4494464929298507</v>
      </c>
      <c r="EI52" s="117">
        <v>257437.46323566895</v>
      </c>
      <c r="EJ52" s="117">
        <v>7.6007468366850537</v>
      </c>
      <c r="EK52" s="117">
        <v>275798.16617867269</v>
      </c>
      <c r="EL52" s="117">
        <v>8.1007514206170246</v>
      </c>
      <c r="EM52" s="117">
        <v>279708.93726389797</v>
      </c>
      <c r="EN52" s="117">
        <v>8.2265550784786559</v>
      </c>
      <c r="EO52" s="117">
        <v>279838.33481976332</v>
      </c>
      <c r="EP52" s="117">
        <v>8.4934860394287597</v>
      </c>
      <c r="EQ52" s="117">
        <v>284284.78799623303</v>
      </c>
      <c r="ER52" s="117">
        <v>9.2817224197762176</v>
      </c>
      <c r="ES52" s="117">
        <v>286629.30028817401</v>
      </c>
      <c r="ET52" s="117">
        <v>9.428726745596034</v>
      </c>
      <c r="EU52" s="117">
        <v>287056.49733020412</v>
      </c>
      <c r="EV52" s="117">
        <v>9.639490597298062</v>
      </c>
      <c r="EW52" s="117">
        <v>286231.69813396211</v>
      </c>
      <c r="EX52" s="117">
        <v>10.378059727381824</v>
      </c>
      <c r="EY52" s="117">
        <v>283949.84191757394</v>
      </c>
      <c r="EZ52" s="117">
        <v>10.390726536829202</v>
      </c>
      <c r="FA52" s="117">
        <v>283004.35354850383</v>
      </c>
      <c r="FB52" s="117">
        <v>10.425882910480674</v>
      </c>
      <c r="FC52" s="117">
        <v>279645.59001081414</v>
      </c>
      <c r="FD52" s="117">
        <v>10.807378835908363</v>
      </c>
      <c r="FE52" s="117">
        <v>288697.39929282974</v>
      </c>
    </row>
    <row r="53" spans="2:161" x14ac:dyDescent="0.25">
      <c r="B53" s="79">
        <v>10</v>
      </c>
      <c r="C53" s="321" t="s">
        <v>244</v>
      </c>
      <c r="D53" s="117">
        <v>1.6002647147970444</v>
      </c>
      <c r="E53" s="117">
        <v>5602.1136784040009</v>
      </c>
      <c r="F53" s="117">
        <v>1.6523606983822718</v>
      </c>
      <c r="G53" s="117">
        <v>8297.8696258032505</v>
      </c>
      <c r="H53" s="117">
        <v>1.8339997997342923</v>
      </c>
      <c r="I53" s="117">
        <v>6754.0875616535031</v>
      </c>
      <c r="J53" s="117">
        <v>2.97043180989081</v>
      </c>
      <c r="K53" s="117">
        <v>7336.2408939764409</v>
      </c>
      <c r="L53" s="117">
        <v>2.2820228763586479</v>
      </c>
      <c r="M53" s="117">
        <v>9438.908943736802</v>
      </c>
      <c r="N53" s="117">
        <v>7.5290184851783986</v>
      </c>
      <c r="O53" s="117">
        <v>1817.0074069700001</v>
      </c>
      <c r="P53" s="117">
        <v>2.3999588960882359</v>
      </c>
      <c r="Q53" s="117">
        <v>7311.6828634998874</v>
      </c>
      <c r="R53" s="117">
        <v>2.9350998498356087</v>
      </c>
      <c r="S53" s="117">
        <v>7422.8486352629079</v>
      </c>
      <c r="T53" s="117">
        <v>3.5751307564712347</v>
      </c>
      <c r="U53" s="117">
        <v>7192.4320412539219</v>
      </c>
      <c r="V53" s="117">
        <v>4.7481492530018317</v>
      </c>
      <c r="W53" s="117">
        <v>6855.4559444367478</v>
      </c>
      <c r="X53" s="117">
        <v>4.1953153634486071</v>
      </c>
      <c r="Y53" s="117">
        <v>5859.0246160155002</v>
      </c>
      <c r="Z53" s="117">
        <v>4.294302565926321</v>
      </c>
      <c r="AA53" s="117">
        <v>6778.8398526150022</v>
      </c>
      <c r="AB53" s="117">
        <v>4.2038384805335216</v>
      </c>
      <c r="AC53" s="117">
        <v>6120.6461873919998</v>
      </c>
      <c r="AD53" s="117">
        <v>3.8989436614002537</v>
      </c>
      <c r="AE53" s="117">
        <v>6840.1427371500004</v>
      </c>
      <c r="AF53" s="117">
        <v>2.4932830328196705</v>
      </c>
      <c r="AG53" s="117">
        <v>7826.2815464894975</v>
      </c>
      <c r="AH53" s="117">
        <v>2.2289028462417049</v>
      </c>
      <c r="AI53" s="117">
        <v>8553.3048355147002</v>
      </c>
      <c r="AJ53" s="117">
        <v>2.4278414842312879</v>
      </c>
      <c r="AK53" s="117">
        <v>9718.0439979223484</v>
      </c>
      <c r="AL53" s="117">
        <v>2.2820228763586479</v>
      </c>
      <c r="AM53" s="117">
        <v>9438.908943736802</v>
      </c>
      <c r="AN53" s="117">
        <v>1.915994393582686</v>
      </c>
      <c r="AO53" s="117">
        <v>10500.29385158985</v>
      </c>
      <c r="AP53" s="117">
        <v>2.2599226861672235</v>
      </c>
      <c r="AQ53" s="117">
        <v>9260.1130906066501</v>
      </c>
      <c r="AR53" s="117">
        <v>3.7509357877604397</v>
      </c>
      <c r="AS53" s="117">
        <v>6266.1857897928512</v>
      </c>
      <c r="AT53" s="117">
        <v>5.6214468849489219</v>
      </c>
      <c r="AU53" s="117">
        <v>4055.794364283553</v>
      </c>
      <c r="AV53" s="117">
        <v>4.7471951115851594</v>
      </c>
      <c r="AW53" s="117">
        <v>3478.1963087694999</v>
      </c>
      <c r="AX53" s="117">
        <v>5.6362672690266082</v>
      </c>
      <c r="AY53" s="117">
        <v>2808.4230174600002</v>
      </c>
      <c r="AZ53" s="117">
        <v>5.9897645073112828</v>
      </c>
      <c r="BA53" s="117">
        <v>2821.9749275375007</v>
      </c>
      <c r="BB53" s="117">
        <v>5.3866726844594757</v>
      </c>
      <c r="BC53" s="117">
        <v>2716.6571341399999</v>
      </c>
      <c r="BD53" s="117">
        <v>5.7522527958990883</v>
      </c>
      <c r="BE53" s="117">
        <v>2502.3680009972495</v>
      </c>
      <c r="BF53" s="117">
        <v>6.0889791231924537</v>
      </c>
      <c r="BG53" s="117">
        <v>2868.2396822622504</v>
      </c>
      <c r="BH53" s="117">
        <v>6.0889791231924537</v>
      </c>
      <c r="BI53" s="117">
        <v>2868.2396822622504</v>
      </c>
      <c r="BJ53" s="117">
        <v>7.5290184851783986</v>
      </c>
      <c r="BK53" s="117">
        <v>1817.0074069700001</v>
      </c>
      <c r="BL53" s="117">
        <v>5.2866849909771378</v>
      </c>
      <c r="BM53" s="117">
        <v>2829.2493817099994</v>
      </c>
      <c r="BN53" s="117">
        <v>4.7001110980713037</v>
      </c>
      <c r="BO53" s="117">
        <v>3335.5958411699999</v>
      </c>
      <c r="BP53" s="117">
        <v>4.6948739730905</v>
      </c>
      <c r="BQ53" s="117">
        <v>3619.9606305899993</v>
      </c>
      <c r="BR53" s="117">
        <v>5.2969226760320147</v>
      </c>
      <c r="BS53" s="117">
        <v>3707.1005241900002</v>
      </c>
      <c r="BT53" s="117">
        <v>5.7519303932975392</v>
      </c>
      <c r="BU53" s="117">
        <v>3137.4464309000005</v>
      </c>
      <c r="BV53" s="117">
        <v>5.1298900451142897</v>
      </c>
      <c r="BW53" s="117">
        <v>3116.7134610400003</v>
      </c>
      <c r="BX53" s="117">
        <v>6.3075196686703476</v>
      </c>
      <c r="BY53" s="117">
        <v>2858.0711689</v>
      </c>
      <c r="BZ53" s="117">
        <v>5.6364963836666435</v>
      </c>
      <c r="CA53" s="117">
        <v>3035.3396888100006</v>
      </c>
      <c r="CB53" s="117">
        <v>5.5555375523053607</v>
      </c>
      <c r="CC53" s="117">
        <v>3015.6241045400002</v>
      </c>
      <c r="CD53" s="117">
        <v>5.9205493657646668</v>
      </c>
      <c r="CE53" s="117">
        <v>3061.97917706</v>
      </c>
      <c r="CF53" s="117">
        <v>6.0263428550443683</v>
      </c>
      <c r="CG53" s="117">
        <v>3212.3940047300002</v>
      </c>
      <c r="CH53" s="117">
        <v>5.146655126412</v>
      </c>
      <c r="CI53" s="117">
        <v>3147.1920591599996</v>
      </c>
      <c r="CJ53" s="117">
        <v>5.1753565696502468</v>
      </c>
      <c r="CK53" s="117">
        <v>3168.5558254099997</v>
      </c>
      <c r="CL53" s="117">
        <v>5.5970132154032122</v>
      </c>
      <c r="CM53" s="117">
        <v>3312.90811334</v>
      </c>
      <c r="CN53" s="117">
        <v>5.0047612871390541</v>
      </c>
      <c r="CO53" s="117">
        <v>3785.5941867400002</v>
      </c>
      <c r="CP53" s="117">
        <v>5.1359205441020173</v>
      </c>
      <c r="CQ53" s="117">
        <v>4072.7766471300001</v>
      </c>
      <c r="CR53" s="117">
        <v>5.6368681724751877</v>
      </c>
      <c r="CS53" s="117">
        <v>3638.4806759700004</v>
      </c>
      <c r="CT53" s="117">
        <v>5.5707835774821106</v>
      </c>
      <c r="CU53" s="117">
        <v>3287.7411600799996</v>
      </c>
      <c r="CV53" s="117">
        <v>6.185835051902524</v>
      </c>
      <c r="CW53" s="117">
        <v>3734.9685351500007</v>
      </c>
      <c r="CX53" s="117">
        <v>6.9131097664654053</v>
      </c>
      <c r="CY53" s="117">
        <v>4130.9724489300006</v>
      </c>
      <c r="CZ53" s="117">
        <v>7.6315200253262994</v>
      </c>
      <c r="DA53" s="117">
        <v>4269.0697114173008</v>
      </c>
      <c r="DB53" s="117">
        <v>8.677736599422472</v>
      </c>
      <c r="DC53" s="117">
        <v>4252.4932704973007</v>
      </c>
      <c r="DD53" s="117">
        <v>9.425027489330434</v>
      </c>
      <c r="DE53" s="117">
        <v>3689.815909890001</v>
      </c>
      <c r="DF53" s="117">
        <v>7.2574811576995746</v>
      </c>
      <c r="DG53" s="117">
        <v>3253.7730411773005</v>
      </c>
      <c r="DH53" s="117">
        <v>6.9793739855258625</v>
      </c>
      <c r="DI53" s="117">
        <v>3290.9197454973005</v>
      </c>
      <c r="DJ53" s="117">
        <v>6.8001125445805997</v>
      </c>
      <c r="DK53" s="117">
        <v>3279.5312452273001</v>
      </c>
      <c r="DL53" s="117">
        <v>4.8150205451412891</v>
      </c>
      <c r="DM53" s="117">
        <v>4024.5514190172994</v>
      </c>
      <c r="DN53" s="117">
        <v>4.437797520797508</v>
      </c>
      <c r="DO53" s="117">
        <v>3988.7699204373002</v>
      </c>
      <c r="DP53" s="117">
        <v>4.2118165271369508</v>
      </c>
      <c r="DQ53" s="117">
        <v>4156.6436710173011</v>
      </c>
      <c r="DR53" s="117">
        <v>3.4843013258360092</v>
      </c>
      <c r="DS53" s="117">
        <v>4633.5704956072996</v>
      </c>
      <c r="DT53" s="117">
        <v>3.9496530797677165</v>
      </c>
      <c r="DU53" s="117">
        <v>3784.7946853799995</v>
      </c>
      <c r="DV53" s="117">
        <v>3.5594620623200561</v>
      </c>
      <c r="DW53" s="117">
        <v>4459.2693552299997</v>
      </c>
      <c r="DX53" s="117">
        <v>3.9274360352824793</v>
      </c>
      <c r="DY53" s="117">
        <v>3695.0747589299999</v>
      </c>
      <c r="DZ53" s="117">
        <v>5.0050704181346415</v>
      </c>
      <c r="EA53" s="117">
        <v>3325.7473768299997</v>
      </c>
      <c r="EB53" s="117">
        <v>5.4507166831967959</v>
      </c>
      <c r="EC53" s="117">
        <v>3416.6541798900012</v>
      </c>
      <c r="ED53" s="117">
        <v>4.3184298329191417</v>
      </c>
      <c r="EE53" s="117">
        <v>4382.9572912299991</v>
      </c>
      <c r="EF53" s="117">
        <v>4.5182228827633857</v>
      </c>
      <c r="EG53" s="117">
        <v>4709.6184285200006</v>
      </c>
      <c r="EH53" s="117">
        <v>4.7084328120160919</v>
      </c>
      <c r="EI53" s="117">
        <v>4538.0375168770006</v>
      </c>
      <c r="EJ53" s="117">
        <v>4.505419750017257</v>
      </c>
      <c r="EK53" s="117">
        <v>5399.2184718899998</v>
      </c>
      <c r="EL53" s="117">
        <v>5.5354509077107306</v>
      </c>
      <c r="EM53" s="117">
        <v>5729.9698264400013</v>
      </c>
      <c r="EN53" s="117">
        <v>6.7502226277488608</v>
      </c>
      <c r="EO53" s="117">
        <v>5197.4970120500002</v>
      </c>
      <c r="EP53" s="117">
        <v>5.1264811458516242</v>
      </c>
      <c r="EQ53" s="117">
        <v>5292.398191270001</v>
      </c>
      <c r="ER53" s="117">
        <v>6.7300261060953082</v>
      </c>
      <c r="ES53" s="117">
        <v>4392.7271137300004</v>
      </c>
      <c r="ET53" s="117">
        <v>5.9238513989111237</v>
      </c>
      <c r="EU53" s="117">
        <v>3182.7721555399999</v>
      </c>
      <c r="EV53" s="117">
        <v>5.8735738112957838</v>
      </c>
      <c r="EW53" s="117">
        <v>3071.8104378799999</v>
      </c>
      <c r="EX53" s="117">
        <v>6.1293992599886611</v>
      </c>
      <c r="EY53" s="117">
        <v>3374.6583675700003</v>
      </c>
      <c r="EZ53" s="117">
        <v>5.9716415617851553</v>
      </c>
      <c r="FA53" s="117">
        <v>4034.6906821299999</v>
      </c>
      <c r="FB53" s="117">
        <v>6.3386508137381803</v>
      </c>
      <c r="FC53" s="117">
        <v>3110.4441790300002</v>
      </c>
      <c r="FD53" s="117">
        <v>8.2939962020575333</v>
      </c>
      <c r="FE53" s="117">
        <v>2624.7238439100006</v>
      </c>
    </row>
    <row r="54" spans="2:161" x14ac:dyDescent="0.25">
      <c r="B54" s="79">
        <v>11</v>
      </c>
      <c r="C54" s="319" t="s">
        <v>245</v>
      </c>
      <c r="D54" s="117">
        <v>12.98405619893701</v>
      </c>
      <c r="E54" s="117">
        <v>60625.316499689339</v>
      </c>
      <c r="F54" s="117">
        <v>11.625086319010428</v>
      </c>
      <c r="G54" s="117">
        <v>88473.519987840205</v>
      </c>
      <c r="H54" s="117">
        <v>9.3988549950788993</v>
      </c>
      <c r="I54" s="117">
        <v>124595.57303182597</v>
      </c>
      <c r="J54" s="117">
        <v>10.258709805146633</v>
      </c>
      <c r="K54" s="117">
        <v>135036.91345893196</v>
      </c>
      <c r="L54" s="117">
        <v>12.375262521988384</v>
      </c>
      <c r="M54" s="117">
        <v>183325.96784405201</v>
      </c>
      <c r="N54" s="117">
        <v>12.822216760835977</v>
      </c>
      <c r="O54" s="117">
        <v>230266.2215284931</v>
      </c>
      <c r="P54" s="117">
        <v>10.214800821127048</v>
      </c>
      <c r="Q54" s="117">
        <v>136329.1930700402</v>
      </c>
      <c r="R54" s="117">
        <v>10.145254154105283</v>
      </c>
      <c r="S54" s="117">
        <v>137778.64995472174</v>
      </c>
      <c r="T54" s="117">
        <v>10.015740855746413</v>
      </c>
      <c r="U54" s="117">
        <v>134740.77070218959</v>
      </c>
      <c r="V54" s="117">
        <v>10.232773473570306</v>
      </c>
      <c r="W54" s="117">
        <v>137564.8650956552</v>
      </c>
      <c r="X54" s="117">
        <v>10.327025172521855</v>
      </c>
      <c r="Y54" s="117">
        <v>141997.32883440892</v>
      </c>
      <c r="Z54" s="117">
        <v>10.477394794849483</v>
      </c>
      <c r="AA54" s="117">
        <v>155046.0756570411</v>
      </c>
      <c r="AB54" s="117">
        <v>11.179957763496667</v>
      </c>
      <c r="AC54" s="117">
        <v>159830.26051540591</v>
      </c>
      <c r="AD54" s="117">
        <v>11.653291011399149</v>
      </c>
      <c r="AE54" s="117">
        <v>161848.08564098121</v>
      </c>
      <c r="AF54" s="117">
        <v>11.774282553612981</v>
      </c>
      <c r="AG54" s="117">
        <v>168224.02444656243</v>
      </c>
      <c r="AH54" s="117">
        <v>12.405230239125576</v>
      </c>
      <c r="AI54" s="117">
        <v>171619.68057140542</v>
      </c>
      <c r="AJ54" s="117">
        <v>12.226783012283517</v>
      </c>
      <c r="AK54" s="117">
        <v>173837.5831575979</v>
      </c>
      <c r="AL54" s="117">
        <v>12.375262521988384</v>
      </c>
      <c r="AM54" s="117">
        <v>183325.96784405201</v>
      </c>
      <c r="AN54" s="117">
        <v>12.652341446217864</v>
      </c>
      <c r="AO54" s="117">
        <v>180177.43872696479</v>
      </c>
      <c r="AP54" s="117">
        <v>12.864274312033885</v>
      </c>
      <c r="AQ54" s="117">
        <v>182296.76152334071</v>
      </c>
      <c r="AR54" s="117">
        <v>12.794878367365095</v>
      </c>
      <c r="AS54" s="117">
        <v>181867.48020569625</v>
      </c>
      <c r="AT54" s="117">
        <v>12.689666252458959</v>
      </c>
      <c r="AU54" s="117">
        <v>190764.72314518926</v>
      </c>
      <c r="AV54" s="117">
        <v>12.575558235289655</v>
      </c>
      <c r="AW54" s="117">
        <v>197919.72250416913</v>
      </c>
      <c r="AX54" s="117">
        <v>12.587590742248782</v>
      </c>
      <c r="AY54" s="117">
        <v>204275.82734904456</v>
      </c>
      <c r="AZ54" s="117">
        <v>12.785264511627014</v>
      </c>
      <c r="BA54" s="117">
        <v>208002.89211128224</v>
      </c>
      <c r="BB54" s="117">
        <v>12.802731079473642</v>
      </c>
      <c r="BC54" s="117">
        <v>223059.25603530309</v>
      </c>
      <c r="BD54" s="117">
        <v>12.879663151656967</v>
      </c>
      <c r="BE54" s="117">
        <v>221835.21200346484</v>
      </c>
      <c r="BF54" s="117">
        <v>13.213168579674317</v>
      </c>
      <c r="BG54" s="117">
        <v>210257.81104217717</v>
      </c>
      <c r="BH54" s="117">
        <v>13.213168579674317</v>
      </c>
      <c r="BI54" s="117">
        <v>210257.81104217717</v>
      </c>
      <c r="BJ54" s="117">
        <v>12.822216760835977</v>
      </c>
      <c r="BK54" s="117">
        <v>230266.2215284931</v>
      </c>
      <c r="BL54" s="117">
        <v>13.347121482129412</v>
      </c>
      <c r="BM54" s="117">
        <v>226448.30913947098</v>
      </c>
      <c r="BN54" s="117">
        <v>13.229093192372531</v>
      </c>
      <c r="BO54" s="117">
        <v>235468.88939444392</v>
      </c>
      <c r="BP54" s="117">
        <v>13.076587640963325</v>
      </c>
      <c r="BQ54" s="117">
        <v>241651.40016696093</v>
      </c>
      <c r="BR54" s="117">
        <v>13.198397577956566</v>
      </c>
      <c r="BS54" s="117">
        <v>248330.66968349472</v>
      </c>
      <c r="BT54" s="117">
        <v>13.228605046304375</v>
      </c>
      <c r="BU54" s="117">
        <v>256814.18997585122</v>
      </c>
      <c r="BV54" s="117">
        <v>13.135534722655887</v>
      </c>
      <c r="BW54" s="117">
        <v>264580.51621214236</v>
      </c>
      <c r="BX54" s="117">
        <v>13.261173354962001</v>
      </c>
      <c r="BY54" s="117">
        <v>266068.83637544321</v>
      </c>
      <c r="BZ54" s="117">
        <v>13.178628819002192</v>
      </c>
      <c r="CA54" s="117">
        <v>266940.13038076623</v>
      </c>
      <c r="CB54" s="117">
        <v>13.078854882882743</v>
      </c>
      <c r="CC54" s="117">
        <v>272240.4830558431</v>
      </c>
      <c r="CD54" s="117">
        <v>13.004171710888583</v>
      </c>
      <c r="CE54" s="117">
        <v>275118.4604093149</v>
      </c>
      <c r="CF54" s="117">
        <v>12.977930373058628</v>
      </c>
      <c r="CG54" s="117">
        <v>278872.68727486004</v>
      </c>
      <c r="CH54" s="117">
        <v>12.851002273204013</v>
      </c>
      <c r="CI54" s="117">
        <v>292010.64001799119</v>
      </c>
      <c r="CJ54" s="117">
        <v>12.755402502865742</v>
      </c>
      <c r="CK54" s="117">
        <v>289671.13996742369</v>
      </c>
      <c r="CL54" s="117">
        <v>12.724548797529929</v>
      </c>
      <c r="CM54" s="117">
        <v>295326.25681453053</v>
      </c>
      <c r="CN54" s="117">
        <v>12.706217366871147</v>
      </c>
      <c r="CO54" s="117">
        <v>295152.59766958928</v>
      </c>
      <c r="CP54" s="117">
        <v>12.829516672174671</v>
      </c>
      <c r="CQ54" s="117">
        <v>295884.10471949063</v>
      </c>
      <c r="CR54" s="117">
        <v>12.802311159753563</v>
      </c>
      <c r="CS54" s="117">
        <v>296312.18450174719</v>
      </c>
      <c r="CT54" s="117">
        <v>12.601236087648253</v>
      </c>
      <c r="CU54" s="117">
        <v>305407.72646290826</v>
      </c>
      <c r="CV54" s="117">
        <v>12.613374567933516</v>
      </c>
      <c r="CW54" s="117">
        <v>307801.8114865605</v>
      </c>
      <c r="CX54" s="117">
        <v>12.606689856615814</v>
      </c>
      <c r="CY54" s="117">
        <v>314442.88848657312</v>
      </c>
      <c r="CZ54" s="117">
        <v>12.522699709059113</v>
      </c>
      <c r="DA54" s="117">
        <v>313767.53435659298</v>
      </c>
      <c r="DB54" s="117">
        <v>12.555906990129293</v>
      </c>
      <c r="DC54" s="117">
        <v>308316.94771737925</v>
      </c>
      <c r="DD54" s="117">
        <v>12.069943246805593</v>
      </c>
      <c r="DE54" s="117">
        <v>303605.0910835503</v>
      </c>
      <c r="DF54" s="117">
        <v>11.415636652439877</v>
      </c>
      <c r="DG54" s="117">
        <v>327894.17939047999</v>
      </c>
      <c r="DH54" s="117">
        <v>11.407565550951933</v>
      </c>
      <c r="DI54" s="117">
        <v>326212.73880902334</v>
      </c>
      <c r="DJ54" s="117">
        <v>11.301572818941059</v>
      </c>
      <c r="DK54" s="117">
        <v>332384.73449636059</v>
      </c>
      <c r="DL54" s="117">
        <v>10.941823850404498</v>
      </c>
      <c r="DM54" s="117">
        <v>352069.53498577955</v>
      </c>
      <c r="DN54" s="117">
        <v>10.516630540450031</v>
      </c>
      <c r="DO54" s="117">
        <v>365801.35993131914</v>
      </c>
      <c r="DP54" s="117">
        <v>10.501709544607088</v>
      </c>
      <c r="DQ54" s="117">
        <v>370080.82286654081</v>
      </c>
      <c r="DR54" s="117">
        <v>10.18940080274364</v>
      </c>
      <c r="DS54" s="117">
        <v>390907.97694460012</v>
      </c>
      <c r="DT54" s="117">
        <v>9.9078650467082365</v>
      </c>
      <c r="DU54" s="117">
        <v>401257.42239062837</v>
      </c>
      <c r="DV54" s="117">
        <v>9.7772412454845661</v>
      </c>
      <c r="DW54" s="117">
        <v>408993.85715432535</v>
      </c>
      <c r="DX54" s="117">
        <v>9.5868058249365937</v>
      </c>
      <c r="DY54" s="117">
        <v>426758.57109379157</v>
      </c>
      <c r="DZ54" s="117">
        <v>9.5221412888494861</v>
      </c>
      <c r="EA54" s="117">
        <v>429267.87164000591</v>
      </c>
      <c r="EB54" s="117">
        <v>9.3401920376723613</v>
      </c>
      <c r="EC54" s="117">
        <v>427259.82399720966</v>
      </c>
      <c r="ED54" s="117">
        <v>9.3521485130055932</v>
      </c>
      <c r="EE54" s="117">
        <v>427275.28832688922</v>
      </c>
      <c r="EF54" s="117">
        <v>9.4620618548754045</v>
      </c>
      <c r="EG54" s="117">
        <v>425053.35491333832</v>
      </c>
      <c r="EH54" s="117">
        <v>9.5687286879510296</v>
      </c>
      <c r="EI54" s="117">
        <v>436716.05869192205</v>
      </c>
      <c r="EJ54" s="117">
        <v>9.5388804013574422</v>
      </c>
      <c r="EK54" s="117">
        <v>447159.80154985253</v>
      </c>
      <c r="EL54" s="117">
        <v>9.7597644321674437</v>
      </c>
      <c r="EM54" s="117">
        <v>487270.07063588034</v>
      </c>
      <c r="EN54" s="117">
        <v>9.7930634328811479</v>
      </c>
      <c r="EO54" s="117">
        <v>496565.31388477155</v>
      </c>
      <c r="EP54" s="117">
        <v>9.9453264187491417</v>
      </c>
      <c r="EQ54" s="117">
        <v>491869.17664248659</v>
      </c>
      <c r="ER54" s="117">
        <v>10.769597284636749</v>
      </c>
      <c r="ES54" s="117">
        <v>495440.08305393031</v>
      </c>
      <c r="ET54" s="117">
        <v>10.910962869764335</v>
      </c>
      <c r="EU54" s="117">
        <v>506038.48912007466</v>
      </c>
      <c r="EV54" s="117">
        <v>11.167349575032032</v>
      </c>
      <c r="EW54" s="117">
        <v>498648.69704624556</v>
      </c>
      <c r="EX54" s="117">
        <v>11.75278042960791</v>
      </c>
      <c r="EY54" s="117">
        <v>504771.74219270644</v>
      </c>
      <c r="EZ54" s="117">
        <v>11.958433863983945</v>
      </c>
      <c r="FA54" s="117">
        <v>502855.08949995664</v>
      </c>
      <c r="FB54" s="117">
        <v>11.941763143376416</v>
      </c>
      <c r="FC54" s="117">
        <v>481360.82889641554</v>
      </c>
      <c r="FD54" s="117">
        <v>12.541161668387911</v>
      </c>
      <c r="FE54" s="117">
        <v>419697.52682407625</v>
      </c>
    </row>
    <row r="55" spans="2:161" x14ac:dyDescent="0.25">
      <c r="B55" s="79"/>
      <c r="C55" s="319" t="s">
        <v>629</v>
      </c>
      <c r="D55" s="117">
        <v>12.064835498866724</v>
      </c>
      <c r="E55" s="117">
        <v>624248.86248964712</v>
      </c>
      <c r="F55" s="117">
        <v>10.510526253880185</v>
      </c>
      <c r="G55" s="117">
        <v>850091.21792398999</v>
      </c>
      <c r="H55" s="117">
        <v>9.5716410567807451</v>
      </c>
      <c r="I55" s="117">
        <v>1085249.2366143169</v>
      </c>
      <c r="J55" s="117">
        <v>8.8589887177118154</v>
      </c>
      <c r="K55" s="117">
        <v>1357682.9549960063</v>
      </c>
      <c r="L55" s="117">
        <v>11.386035971406745</v>
      </c>
      <c r="M55" s="117">
        <v>1717067.4826279678</v>
      </c>
      <c r="N55" s="117">
        <v>12.293985697930685</v>
      </c>
      <c r="O55" s="117">
        <v>2053416.7283217898</v>
      </c>
      <c r="P55" s="117">
        <v>8.862026242914542</v>
      </c>
      <c r="Q55" s="117">
        <v>1391062.9721617009</v>
      </c>
      <c r="R55" s="117">
        <v>8.7513592236229361</v>
      </c>
      <c r="S55" s="117">
        <v>1430690.3201687599</v>
      </c>
      <c r="T55" s="117">
        <v>8.6650713784149129</v>
      </c>
      <c r="U55" s="117">
        <v>1465317.4116509177</v>
      </c>
      <c r="V55" s="117">
        <v>8.9314554199088416</v>
      </c>
      <c r="W55" s="117">
        <v>1485887.785400413</v>
      </c>
      <c r="X55" s="117">
        <v>9.0711798595106892</v>
      </c>
      <c r="Y55" s="117">
        <v>1512667.90869737</v>
      </c>
      <c r="Z55" s="117">
        <v>9.2841885802441464</v>
      </c>
      <c r="AA55" s="117">
        <v>1581373.773701722</v>
      </c>
      <c r="AB55" s="117">
        <v>10.051970280863683</v>
      </c>
      <c r="AC55" s="117">
        <v>1612278.4322504965</v>
      </c>
      <c r="AD55" s="117">
        <v>10.506303895228033</v>
      </c>
      <c r="AE55" s="117">
        <v>1616946.4759722003</v>
      </c>
      <c r="AF55" s="117">
        <v>10.776973871744675</v>
      </c>
      <c r="AG55" s="117">
        <v>1640005.2619050574</v>
      </c>
      <c r="AH55" s="117">
        <v>10.565751564921564</v>
      </c>
      <c r="AI55" s="117">
        <v>1645541.1804547606</v>
      </c>
      <c r="AJ55" s="117">
        <v>11.249224597127483</v>
      </c>
      <c r="AK55" s="117">
        <v>1654508.501813842</v>
      </c>
      <c r="AL55" s="117">
        <v>11.386035971406745</v>
      </c>
      <c r="AM55" s="117">
        <v>1717067.4826279678</v>
      </c>
      <c r="AN55" s="117">
        <v>11.66390912655195</v>
      </c>
      <c r="AO55" s="117">
        <v>1716454.9046148853</v>
      </c>
      <c r="AP55" s="117">
        <v>11.803775464291123</v>
      </c>
      <c r="AQ55" s="117">
        <v>1743129.3489796049</v>
      </c>
      <c r="AR55" s="117">
        <v>11.762577903247784</v>
      </c>
      <c r="AS55" s="117">
        <v>1788742.224525026</v>
      </c>
      <c r="AT55" s="117">
        <v>11.62706943660613</v>
      </c>
      <c r="AU55" s="117">
        <v>1799070.6334115004</v>
      </c>
      <c r="AV55" s="117">
        <v>11.271530862688145</v>
      </c>
      <c r="AW55" s="117">
        <v>1844846.8037295612</v>
      </c>
      <c r="AX55" s="117">
        <v>11.791156337456201</v>
      </c>
      <c r="AY55" s="117">
        <v>1895199.4847519195</v>
      </c>
      <c r="AZ55" s="117">
        <v>11.915964240694198</v>
      </c>
      <c r="BA55" s="117">
        <v>1920830.9414352726</v>
      </c>
      <c r="BB55" s="117">
        <v>12.009695300229659</v>
      </c>
      <c r="BC55" s="117">
        <v>1929094.335558244</v>
      </c>
      <c r="BD55" s="117">
        <v>12.117335388596159</v>
      </c>
      <c r="BE55" s="117">
        <v>1965611.2947404273</v>
      </c>
      <c r="BF55" s="117">
        <v>12.377430844838713</v>
      </c>
      <c r="BG55" s="117">
        <v>1997843.508124942</v>
      </c>
      <c r="BH55" s="117">
        <v>12.377430844838713</v>
      </c>
      <c r="BI55" s="117">
        <v>1997843.508124942</v>
      </c>
      <c r="BJ55" s="117">
        <v>12.293985697930685</v>
      </c>
      <c r="BK55" s="117">
        <v>2053416.7283217898</v>
      </c>
      <c r="BL55" s="117">
        <v>12.478763874842731</v>
      </c>
      <c r="BM55" s="117">
        <v>2080566.2300437028</v>
      </c>
      <c r="BN55" s="117">
        <v>12.32478345186064</v>
      </c>
      <c r="BO55" s="117">
        <v>2132011.4916279991</v>
      </c>
      <c r="BP55" s="117">
        <v>12.240976355355105</v>
      </c>
      <c r="BQ55" s="117">
        <v>2211756.4071038845</v>
      </c>
      <c r="BR55" s="117">
        <v>12.251468139845429</v>
      </c>
      <c r="BS55" s="117">
        <v>2228980.9128939305</v>
      </c>
      <c r="BT55" s="117">
        <v>12.275506463431617</v>
      </c>
      <c r="BU55" s="117">
        <v>2256075.1201080596</v>
      </c>
      <c r="BV55" s="117">
        <v>12.276694081469548</v>
      </c>
      <c r="BW55" s="117">
        <v>2318601.7839353285</v>
      </c>
      <c r="BX55" s="117">
        <v>12.349877171950688</v>
      </c>
      <c r="BY55" s="117">
        <v>2329134.7338177566</v>
      </c>
      <c r="BZ55" s="117">
        <v>12.321855641163268</v>
      </c>
      <c r="CA55" s="117">
        <v>2337298.9363583433</v>
      </c>
      <c r="CB55" s="117">
        <v>12.265874413981942</v>
      </c>
      <c r="CC55" s="117">
        <v>2379571.8397433362</v>
      </c>
      <c r="CD55" s="117">
        <v>12.219068906149902</v>
      </c>
      <c r="CE55" s="117">
        <v>2386527.3342165197</v>
      </c>
      <c r="CF55" s="117">
        <v>12.178764978330923</v>
      </c>
      <c r="CG55" s="117">
        <v>2404206.5338898418</v>
      </c>
      <c r="CH55" s="117">
        <v>12.157637531116116</v>
      </c>
      <c r="CI55" s="117">
        <v>2429380.7701014942</v>
      </c>
      <c r="CJ55" s="117">
        <v>12.086652055642796</v>
      </c>
      <c r="CK55" s="117">
        <v>2435219.0776907257</v>
      </c>
      <c r="CL55" s="117">
        <v>11.97</v>
      </c>
      <c r="CM55" s="117">
        <v>2484355.0267105713</v>
      </c>
      <c r="CN55" s="117">
        <v>11.965678544070226</v>
      </c>
      <c r="CO55" s="117">
        <v>2556060.6389573095</v>
      </c>
      <c r="CP55" s="117">
        <v>12.020827927975938</v>
      </c>
      <c r="CQ55" s="117">
        <v>2565665.4868667391</v>
      </c>
      <c r="CR55" s="117">
        <v>11.93</v>
      </c>
      <c r="CS55" s="117">
        <v>2596150.408762753</v>
      </c>
      <c r="CT55" s="117">
        <v>11.938543027385922</v>
      </c>
      <c r="CU55" s="117">
        <v>2661093.6620790698</v>
      </c>
      <c r="CV55" s="117">
        <v>11.94</v>
      </c>
      <c r="CW55" s="117">
        <v>2675843.7116714134</v>
      </c>
      <c r="CX55" s="117">
        <v>11.8</v>
      </c>
      <c r="CY55" s="117">
        <v>2723458.7764992113</v>
      </c>
      <c r="CZ55" s="117">
        <v>11.77</v>
      </c>
      <c r="DA55" s="117">
        <v>2761324.5499918703</v>
      </c>
      <c r="DB55" s="117">
        <v>10.99</v>
      </c>
      <c r="DC55" s="117">
        <v>2746328.6814779509</v>
      </c>
      <c r="DD55" s="117">
        <v>10.426250629386633</v>
      </c>
      <c r="DE55" s="117">
        <v>2729712.7217738014</v>
      </c>
      <c r="DF55" s="117">
        <v>10.109165203675886</v>
      </c>
      <c r="DG55" s="117">
        <v>2820658.5204041721</v>
      </c>
      <c r="DH55" s="117">
        <v>10.47</v>
      </c>
      <c r="DI55" s="117">
        <v>2798043.3307042075</v>
      </c>
      <c r="DJ55" s="117">
        <v>10.18</v>
      </c>
      <c r="DK55" s="117">
        <v>2827105.9905921575</v>
      </c>
      <c r="DL55" s="117">
        <v>9.8318649812907015</v>
      </c>
      <c r="DM55" s="117">
        <v>2946660.0159932813</v>
      </c>
      <c r="DN55" s="117">
        <v>9.517731632300432</v>
      </c>
      <c r="DO55" s="117">
        <v>2960568.2868455327</v>
      </c>
      <c r="DP55" s="117">
        <v>9.3697289946410578</v>
      </c>
      <c r="DQ55" s="117">
        <v>3012408.2402675296</v>
      </c>
      <c r="DR55" s="117">
        <v>9.09</v>
      </c>
      <c r="DS55" s="117">
        <v>3135015.3567805309</v>
      </c>
      <c r="DT55" s="117">
        <v>8.8912745435893399</v>
      </c>
      <c r="DU55" s="117">
        <v>3196825.4683631863</v>
      </c>
      <c r="DV55" s="117">
        <v>8.7276050942080641</v>
      </c>
      <c r="DW55" s="117">
        <v>3280279.4652707698</v>
      </c>
      <c r="DX55" s="117">
        <v>8.61</v>
      </c>
      <c r="DY55" s="117">
        <v>3428582.256992205</v>
      </c>
      <c r="DZ55" s="117">
        <v>8.5342448085804961</v>
      </c>
      <c r="EA55" s="117">
        <v>3465398.1155981235</v>
      </c>
      <c r="EB55" s="117">
        <v>8.4591292533300528</v>
      </c>
      <c r="EC55" s="117">
        <v>3493884.3472742694</v>
      </c>
      <c r="ED55" s="117">
        <v>8.4348018971758574</v>
      </c>
      <c r="EE55" s="117">
        <v>3566532.8308353759</v>
      </c>
      <c r="EF55" s="117">
        <v>8.48</v>
      </c>
      <c r="EG55" s="117">
        <v>3611246.2950363625</v>
      </c>
      <c r="EH55" s="117">
        <v>8.57</v>
      </c>
      <c r="EI55" s="117">
        <v>3719880.0827114903</v>
      </c>
      <c r="EJ55" s="117">
        <v>8.69</v>
      </c>
      <c r="EK55" s="117">
        <v>3840421.8753271955</v>
      </c>
      <c r="EL55" s="117">
        <v>9.02</v>
      </c>
      <c r="EM55" s="117">
        <v>3882537.4837926673</v>
      </c>
      <c r="EN55" s="117">
        <v>9.2899999999999991</v>
      </c>
      <c r="EO55" s="117">
        <v>3937917.3147138269</v>
      </c>
      <c r="EP55" s="117">
        <v>9.4449890247623181</v>
      </c>
      <c r="EQ55" s="117">
        <v>4040583.7509690085</v>
      </c>
      <c r="ER55" s="117">
        <v>10.31</v>
      </c>
      <c r="ES55" s="117">
        <v>4074940.6696612639</v>
      </c>
      <c r="ET55" s="117">
        <v>10.6</v>
      </c>
      <c r="EU55" s="117">
        <v>4122580.460741119</v>
      </c>
      <c r="EV55" s="117">
        <v>10.78</v>
      </c>
      <c r="EW55" s="117">
        <v>4155806.2141395388</v>
      </c>
      <c r="EX55" s="117">
        <v>11.42</v>
      </c>
      <c r="EY55" s="117">
        <v>4152443.957233916</v>
      </c>
      <c r="EZ55" s="117">
        <v>11.54</v>
      </c>
      <c r="FA55" s="117">
        <v>4154417.3498247014</v>
      </c>
      <c r="FB55" s="117">
        <v>11.62</v>
      </c>
      <c r="FC55" s="117">
        <v>4141732.7115383828</v>
      </c>
      <c r="FD55" s="117">
        <v>11.94</v>
      </c>
      <c r="FE55" s="117">
        <v>4147573.3382327156</v>
      </c>
    </row>
    <row r="56" spans="2:161" x14ac:dyDescent="0.25">
      <c r="AT56" s="144"/>
      <c r="AV56" s="144"/>
      <c r="AX56" s="144"/>
      <c r="AZ56" s="144"/>
      <c r="BB56" s="144"/>
      <c r="BD56" s="144"/>
      <c r="BF56" s="144"/>
    </row>
  </sheetData>
  <mergeCells count="237">
    <mergeCell ref="FD42:FE42"/>
    <mergeCell ref="ER42:ES42"/>
    <mergeCell ref="ET42:EU42"/>
    <mergeCell ref="EV42:EW42"/>
    <mergeCell ref="EX42:EY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EX22:EY22"/>
    <mergeCell ref="EZ22:FA22"/>
    <mergeCell ref="FB22:FC22"/>
    <mergeCell ref="FD22:FE22"/>
    <mergeCell ref="D42:E42"/>
    <mergeCell ref="F42:G42"/>
    <mergeCell ref="H42:I42"/>
    <mergeCell ref="J42:K42"/>
    <mergeCell ref="L42:M42"/>
    <mergeCell ref="N42:O4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FD3:FE3"/>
    <mergeCell ref="D22:E22"/>
    <mergeCell ref="F22:G22"/>
    <mergeCell ref="H22:I22"/>
    <mergeCell ref="J22:K22"/>
    <mergeCell ref="L22:M22"/>
    <mergeCell ref="N22:O22"/>
    <mergeCell ref="P22:Q22"/>
    <mergeCell ref="R22:S22"/>
    <mergeCell ref="T22:U22"/>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DAB0BF97-B940-45BE-A60C-01682CB38491}">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D2C6-9151-440F-8043-CCC883F28F10}">
  <sheetPr codeName="Sheet46"/>
  <dimension ref="A1:AC95"/>
  <sheetViews>
    <sheetView zoomScale="82" zoomScaleNormal="82" workbookViewId="0">
      <selection activeCell="O18" sqref="O18"/>
    </sheetView>
  </sheetViews>
  <sheetFormatPr defaultColWidth="9.140625" defaultRowHeight="15.75" x14ac:dyDescent="0.25"/>
  <cols>
    <col min="1" max="1" width="10.42578125" style="32" bestFit="1" customWidth="1"/>
    <col min="2" max="2" width="5.85546875" style="36" bestFit="1" customWidth="1"/>
    <col min="3" max="3" width="47.85546875" style="53" bestFit="1" customWidth="1"/>
    <col min="4" max="4" width="13.5703125" style="53" bestFit="1" customWidth="1"/>
    <col min="5" max="5" width="5.85546875" style="36" bestFit="1" customWidth="1"/>
    <col min="6" max="6" width="54.140625" style="53" bestFit="1" customWidth="1"/>
    <col min="7" max="7" width="18.28515625" style="53"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23" t="s">
        <v>636</v>
      </c>
      <c r="C1" s="323"/>
      <c r="D1" s="323"/>
      <c r="E1" s="323"/>
      <c r="F1" s="323"/>
      <c r="G1" s="323"/>
    </row>
    <row r="2" spans="1:7" x14ac:dyDescent="0.25">
      <c r="B2" s="323" t="s">
        <v>646</v>
      </c>
      <c r="C2" s="323"/>
      <c r="D2" s="323"/>
      <c r="E2" s="323"/>
      <c r="F2" s="323"/>
      <c r="G2" s="323"/>
    </row>
    <row r="3" spans="1:7" x14ac:dyDescent="0.25">
      <c r="B3" s="324"/>
      <c r="C3" s="324"/>
      <c r="D3" s="324"/>
      <c r="E3" s="324"/>
      <c r="F3" s="324"/>
      <c r="G3" s="324"/>
    </row>
    <row r="4" spans="1:7" x14ac:dyDescent="0.25">
      <c r="B4" s="114" t="s">
        <v>637</v>
      </c>
      <c r="C4" s="325" t="s">
        <v>638</v>
      </c>
      <c r="D4" s="325" t="s">
        <v>639</v>
      </c>
      <c r="E4" s="114" t="s">
        <v>637</v>
      </c>
      <c r="F4" s="325" t="s">
        <v>638</v>
      </c>
      <c r="G4" s="325" t="s">
        <v>639</v>
      </c>
    </row>
    <row r="5" spans="1:7" x14ac:dyDescent="0.25">
      <c r="B5" s="326" t="s">
        <v>640</v>
      </c>
      <c r="C5" s="326"/>
      <c r="D5" s="326"/>
      <c r="E5" s="326"/>
      <c r="F5" s="326"/>
      <c r="G5" s="326"/>
    </row>
    <row r="6" spans="1:7" x14ac:dyDescent="0.25">
      <c r="B6" s="21">
        <v>1</v>
      </c>
      <c r="C6" s="327" t="s">
        <v>757</v>
      </c>
      <c r="D6" s="327" t="s">
        <v>687</v>
      </c>
      <c r="E6" s="21">
        <v>2</v>
      </c>
      <c r="F6" s="327" t="s">
        <v>758</v>
      </c>
      <c r="G6" s="327" t="s">
        <v>688</v>
      </c>
    </row>
    <row r="7" spans="1:7" s="36" customFormat="1" x14ac:dyDescent="0.25">
      <c r="A7" s="32"/>
      <c r="B7" s="21">
        <v>3</v>
      </c>
      <c r="C7" s="327" t="s">
        <v>759</v>
      </c>
      <c r="D7" s="327" t="s">
        <v>689</v>
      </c>
      <c r="E7" s="21">
        <v>4</v>
      </c>
      <c r="F7" s="327" t="s">
        <v>760</v>
      </c>
      <c r="G7" s="327" t="s">
        <v>690</v>
      </c>
    </row>
    <row r="8" spans="1:7" x14ac:dyDescent="0.25">
      <c r="B8" s="21">
        <v>5</v>
      </c>
      <c r="C8" s="327" t="s">
        <v>761</v>
      </c>
      <c r="D8" s="327" t="s">
        <v>691</v>
      </c>
      <c r="E8" s="21">
        <v>6</v>
      </c>
      <c r="F8" s="327" t="s">
        <v>762</v>
      </c>
      <c r="G8" s="327" t="s">
        <v>692</v>
      </c>
    </row>
    <row r="9" spans="1:7" x14ac:dyDescent="0.25">
      <c r="B9" s="21">
        <v>7</v>
      </c>
      <c r="C9" s="327" t="s">
        <v>763</v>
      </c>
      <c r="D9" s="327" t="s">
        <v>693</v>
      </c>
      <c r="E9" s="21">
        <v>8</v>
      </c>
      <c r="F9" s="327" t="s">
        <v>764</v>
      </c>
      <c r="G9" s="327" t="s">
        <v>694</v>
      </c>
    </row>
    <row r="10" spans="1:7" x14ac:dyDescent="0.25">
      <c r="B10" s="21">
        <v>9</v>
      </c>
      <c r="C10" s="327" t="s">
        <v>765</v>
      </c>
      <c r="D10" s="327" t="s">
        <v>695</v>
      </c>
      <c r="E10" s="21">
        <v>10</v>
      </c>
      <c r="F10" s="327" t="s">
        <v>766</v>
      </c>
      <c r="G10" s="327" t="s">
        <v>696</v>
      </c>
    </row>
    <row r="11" spans="1:7" x14ac:dyDescent="0.25">
      <c r="B11" s="21">
        <v>11</v>
      </c>
      <c r="C11" s="327" t="s">
        <v>767</v>
      </c>
      <c r="D11" s="327" t="s">
        <v>697</v>
      </c>
      <c r="E11" s="21">
        <v>12</v>
      </c>
      <c r="F11" s="327" t="s">
        <v>768</v>
      </c>
      <c r="G11" s="327" t="s">
        <v>698</v>
      </c>
    </row>
    <row r="12" spans="1:7" x14ac:dyDescent="0.25">
      <c r="B12" s="21">
        <v>13</v>
      </c>
      <c r="C12" s="327" t="s">
        <v>769</v>
      </c>
      <c r="D12" s="327" t="s">
        <v>699</v>
      </c>
      <c r="E12" s="21">
        <v>14</v>
      </c>
      <c r="F12" s="327" t="s">
        <v>770</v>
      </c>
      <c r="G12" s="327" t="s">
        <v>700</v>
      </c>
    </row>
    <row r="13" spans="1:7" x14ac:dyDescent="0.25">
      <c r="B13" s="21">
        <v>15</v>
      </c>
      <c r="C13" s="327" t="s">
        <v>771</v>
      </c>
      <c r="D13" s="327" t="s">
        <v>701</v>
      </c>
      <c r="E13" s="21">
        <v>16</v>
      </c>
      <c r="F13" s="327" t="s">
        <v>772</v>
      </c>
      <c r="G13" s="327" t="s">
        <v>702</v>
      </c>
    </row>
    <row r="14" spans="1:7" x14ac:dyDescent="0.25">
      <c r="B14" s="21">
        <v>17</v>
      </c>
      <c r="C14" s="327" t="s">
        <v>773</v>
      </c>
      <c r="D14" s="327" t="s">
        <v>703</v>
      </c>
      <c r="E14" s="21">
        <v>18</v>
      </c>
      <c r="F14" s="327" t="s">
        <v>774</v>
      </c>
      <c r="G14" s="327" t="s">
        <v>704</v>
      </c>
    </row>
    <row r="15" spans="1:7" x14ac:dyDescent="0.25">
      <c r="B15" s="21">
        <v>19</v>
      </c>
      <c r="C15" s="327" t="s">
        <v>775</v>
      </c>
      <c r="D15" s="327" t="s">
        <v>705</v>
      </c>
      <c r="E15" s="21">
        <v>20</v>
      </c>
      <c r="F15" s="327" t="s">
        <v>776</v>
      </c>
      <c r="G15" s="327" t="s">
        <v>706</v>
      </c>
    </row>
    <row r="16" spans="1:7" x14ac:dyDescent="0.25">
      <c r="B16" s="21">
        <v>21</v>
      </c>
      <c r="C16" s="327" t="s">
        <v>777</v>
      </c>
      <c r="D16" s="327" t="s">
        <v>707</v>
      </c>
      <c r="E16" s="21">
        <v>22</v>
      </c>
      <c r="F16" s="327" t="s">
        <v>778</v>
      </c>
      <c r="G16" s="327" t="s">
        <v>708</v>
      </c>
    </row>
    <row r="17" spans="2:7" x14ac:dyDescent="0.25">
      <c r="B17" s="21">
        <v>23</v>
      </c>
      <c r="C17" s="327" t="s">
        <v>779</v>
      </c>
      <c r="D17" s="327" t="s">
        <v>709</v>
      </c>
      <c r="E17" s="21">
        <v>24</v>
      </c>
      <c r="F17" s="327" t="s">
        <v>780</v>
      </c>
      <c r="G17" s="327" t="s">
        <v>710</v>
      </c>
    </row>
    <row r="18" spans="2:7" x14ac:dyDescent="0.25">
      <c r="B18" s="21">
        <v>25</v>
      </c>
      <c r="C18" s="327" t="s">
        <v>781</v>
      </c>
      <c r="D18" s="327" t="s">
        <v>711</v>
      </c>
      <c r="E18" s="21">
        <v>26</v>
      </c>
      <c r="F18" s="327" t="s">
        <v>782</v>
      </c>
      <c r="G18" s="327" t="s">
        <v>712</v>
      </c>
    </row>
    <row r="19" spans="2:7" ht="24.75" customHeight="1" x14ac:dyDescent="0.25">
      <c r="B19" s="328" t="s">
        <v>641</v>
      </c>
      <c r="C19" s="329"/>
      <c r="D19" s="329"/>
      <c r="E19" s="329"/>
      <c r="F19" s="329"/>
      <c r="G19" s="330"/>
    </row>
    <row r="20" spans="2:7" x14ac:dyDescent="0.25">
      <c r="B20" s="21">
        <v>1</v>
      </c>
      <c r="C20" s="327" t="s">
        <v>783</v>
      </c>
      <c r="D20" s="327" t="s">
        <v>713</v>
      </c>
      <c r="E20" s="21">
        <v>2</v>
      </c>
      <c r="F20" s="327" t="s">
        <v>784</v>
      </c>
      <c r="G20" s="327" t="s">
        <v>714</v>
      </c>
    </row>
    <row r="21" spans="2:7" x14ac:dyDescent="0.25">
      <c r="B21" s="21">
        <v>3</v>
      </c>
      <c r="C21" s="327" t="s">
        <v>785</v>
      </c>
      <c r="D21" s="327" t="s">
        <v>715</v>
      </c>
      <c r="E21" s="21">
        <v>4</v>
      </c>
      <c r="F21" s="327" t="s">
        <v>786</v>
      </c>
      <c r="G21" s="327" t="s">
        <v>716</v>
      </c>
    </row>
    <row r="22" spans="2:7" x14ac:dyDescent="0.25">
      <c r="B22" s="21">
        <v>5</v>
      </c>
      <c r="C22" s="327" t="s">
        <v>787</v>
      </c>
      <c r="D22" s="327" t="s">
        <v>717</v>
      </c>
      <c r="E22" s="21">
        <v>6</v>
      </c>
      <c r="F22" s="327" t="s">
        <v>788</v>
      </c>
      <c r="G22" s="327" t="s">
        <v>718</v>
      </c>
    </row>
    <row r="23" spans="2:7" x14ac:dyDescent="0.25">
      <c r="B23" s="21">
        <v>7</v>
      </c>
      <c r="C23" s="327" t="s">
        <v>789</v>
      </c>
      <c r="D23" s="327" t="s">
        <v>719</v>
      </c>
      <c r="E23" s="21">
        <v>8</v>
      </c>
      <c r="F23" s="327" t="s">
        <v>790</v>
      </c>
      <c r="G23" s="327" t="s">
        <v>720</v>
      </c>
    </row>
    <row r="24" spans="2:7" x14ac:dyDescent="0.25">
      <c r="B24" s="21">
        <v>9</v>
      </c>
      <c r="C24" s="327" t="s">
        <v>791</v>
      </c>
      <c r="D24" s="327" t="s">
        <v>721</v>
      </c>
      <c r="E24" s="21">
        <v>10</v>
      </c>
      <c r="F24" s="327" t="s">
        <v>792</v>
      </c>
      <c r="G24" s="327" t="s">
        <v>722</v>
      </c>
    </row>
    <row r="25" spans="2:7" x14ac:dyDescent="0.25">
      <c r="B25" s="21">
        <v>11</v>
      </c>
      <c r="C25" s="327" t="s">
        <v>793</v>
      </c>
      <c r="D25" s="327" t="s">
        <v>723</v>
      </c>
      <c r="E25" s="21">
        <v>12</v>
      </c>
      <c r="F25" s="327" t="s">
        <v>794</v>
      </c>
      <c r="G25" s="327" t="s">
        <v>724</v>
      </c>
    </row>
    <row r="26" spans="2:7" x14ac:dyDescent="0.25">
      <c r="B26" s="21">
        <v>13</v>
      </c>
      <c r="C26" s="327" t="s">
        <v>795</v>
      </c>
      <c r="D26" s="327" t="s">
        <v>725</v>
      </c>
      <c r="E26" s="21">
        <v>14</v>
      </c>
      <c r="F26" s="327" t="s">
        <v>796</v>
      </c>
      <c r="G26" s="327" t="s">
        <v>726</v>
      </c>
    </row>
    <row r="27" spans="2:7" x14ac:dyDescent="0.25">
      <c r="B27" s="21">
        <v>15</v>
      </c>
      <c r="C27" s="327" t="s">
        <v>797</v>
      </c>
      <c r="D27" s="327" t="s">
        <v>727</v>
      </c>
      <c r="E27" s="21">
        <v>16</v>
      </c>
      <c r="F27" s="327" t="s">
        <v>798</v>
      </c>
      <c r="G27" s="327" t="s">
        <v>728</v>
      </c>
    </row>
    <row r="28" spans="2:7" x14ac:dyDescent="0.25">
      <c r="B28" s="21">
        <v>17</v>
      </c>
      <c r="C28" s="327" t="s">
        <v>799</v>
      </c>
      <c r="D28" s="327" t="s">
        <v>729</v>
      </c>
      <c r="E28" s="21"/>
      <c r="F28" s="327"/>
      <c r="G28" s="327"/>
    </row>
    <row r="29" spans="2:7" hidden="1" x14ac:dyDescent="0.25">
      <c r="B29" s="21">
        <v>0</v>
      </c>
      <c r="C29" s="327">
        <v>0</v>
      </c>
      <c r="D29" s="327">
        <v>0</v>
      </c>
      <c r="E29" s="21" t="s">
        <v>94</v>
      </c>
      <c r="F29" s="327" t="s">
        <v>94</v>
      </c>
      <c r="G29" s="21" t="s">
        <v>94</v>
      </c>
    </row>
    <row r="30" spans="2:7" hidden="1" x14ac:dyDescent="0.25">
      <c r="B30" s="21">
        <v>0</v>
      </c>
      <c r="C30" s="331"/>
      <c r="D30" s="331"/>
      <c r="E30" s="332"/>
      <c r="F30" s="331"/>
      <c r="G30" s="333"/>
    </row>
    <row r="31" spans="2:7" ht="16.5" hidden="1" thickBot="1" x14ac:dyDescent="0.3">
      <c r="B31" s="21">
        <v>0</v>
      </c>
      <c r="C31" s="334"/>
      <c r="D31" s="334"/>
      <c r="E31" s="335"/>
      <c r="F31" s="334"/>
      <c r="G31" s="336"/>
    </row>
    <row r="32" spans="2:7" ht="16.5" hidden="1" thickBot="1" x14ac:dyDescent="0.3">
      <c r="B32" s="21">
        <v>0</v>
      </c>
      <c r="C32" s="337"/>
      <c r="D32" s="337"/>
      <c r="E32" s="338"/>
      <c r="F32" s="337"/>
      <c r="G32" s="339"/>
    </row>
    <row r="33" spans="2:7" ht="16.5" hidden="1" thickBot="1" x14ac:dyDescent="0.3">
      <c r="B33" s="21">
        <v>0</v>
      </c>
      <c r="C33" s="337"/>
      <c r="D33" s="337"/>
      <c r="E33" s="338"/>
      <c r="F33" s="337"/>
      <c r="G33" s="339"/>
    </row>
    <row r="34" spans="2:7" ht="16.5" hidden="1" thickBot="1" x14ac:dyDescent="0.3">
      <c r="B34" s="21">
        <v>0</v>
      </c>
      <c r="C34" s="337"/>
      <c r="D34" s="337"/>
      <c r="E34" s="338"/>
      <c r="F34" s="337"/>
      <c r="G34" s="339"/>
    </row>
    <row r="35" spans="2:7" hidden="1" x14ac:dyDescent="0.25">
      <c r="B35" s="340">
        <v>0</v>
      </c>
      <c r="C35" s="341"/>
      <c r="D35" s="341"/>
      <c r="E35" s="342"/>
      <c r="F35" s="341"/>
      <c r="G35" s="343"/>
    </row>
    <row r="36" spans="2:7" ht="24.75" customHeight="1" x14ac:dyDescent="0.25">
      <c r="B36" s="344" t="s">
        <v>642</v>
      </c>
      <c r="C36" s="344"/>
      <c r="D36" s="344"/>
      <c r="E36" s="344"/>
      <c r="F36" s="344"/>
      <c r="G36" s="344"/>
    </row>
    <row r="37" spans="2:7" x14ac:dyDescent="0.25">
      <c r="B37" s="332">
        <v>1</v>
      </c>
      <c r="C37" s="331" t="s">
        <v>800</v>
      </c>
      <c r="D37" s="331" t="s">
        <v>730</v>
      </c>
      <c r="E37" s="332">
        <v>2</v>
      </c>
      <c r="F37" s="331" t="s">
        <v>801</v>
      </c>
      <c r="G37" s="331" t="s">
        <v>731</v>
      </c>
    </row>
    <row r="38" spans="2:7" x14ac:dyDescent="0.25">
      <c r="B38" s="21">
        <v>3</v>
      </c>
      <c r="C38" s="327" t="s">
        <v>802</v>
      </c>
      <c r="D38" s="327" t="s">
        <v>732</v>
      </c>
      <c r="E38" s="21">
        <v>4</v>
      </c>
      <c r="F38" s="327" t="s">
        <v>803</v>
      </c>
      <c r="G38" s="327" t="s">
        <v>733</v>
      </c>
    </row>
    <row r="39" spans="2:7" x14ac:dyDescent="0.25">
      <c r="B39" s="21">
        <v>5</v>
      </c>
      <c r="C39" s="327" t="s">
        <v>804</v>
      </c>
      <c r="D39" s="327" t="s">
        <v>734</v>
      </c>
      <c r="E39" s="21">
        <v>6</v>
      </c>
      <c r="F39" s="327" t="s">
        <v>805</v>
      </c>
      <c r="G39" s="327" t="s">
        <v>735</v>
      </c>
    </row>
    <row r="40" spans="2:7" x14ac:dyDescent="0.25">
      <c r="B40" s="21">
        <v>7</v>
      </c>
      <c r="C40" s="327" t="s">
        <v>806</v>
      </c>
      <c r="D40" s="327" t="s">
        <v>736</v>
      </c>
      <c r="E40" s="21">
        <v>8</v>
      </c>
      <c r="F40" s="327" t="s">
        <v>807</v>
      </c>
      <c r="G40" s="327" t="s">
        <v>737</v>
      </c>
    </row>
    <row r="41" spans="2:7" x14ac:dyDescent="0.25">
      <c r="B41" s="21">
        <v>9</v>
      </c>
      <c r="C41" s="327" t="s">
        <v>808</v>
      </c>
      <c r="D41" s="327" t="s">
        <v>738</v>
      </c>
      <c r="E41" s="21">
        <v>10</v>
      </c>
      <c r="F41" s="327" t="s">
        <v>809</v>
      </c>
      <c r="G41" s="327" t="s">
        <v>810</v>
      </c>
    </row>
    <row r="42" spans="2:7" x14ac:dyDescent="0.25">
      <c r="B42" s="21">
        <v>11</v>
      </c>
      <c r="C42" s="327" t="s">
        <v>811</v>
      </c>
      <c r="D42" s="327" t="s">
        <v>740</v>
      </c>
      <c r="E42" s="21">
        <v>12</v>
      </c>
      <c r="F42" s="327" t="s">
        <v>812</v>
      </c>
      <c r="G42" s="327" t="s">
        <v>741</v>
      </c>
    </row>
    <row r="43" spans="2:7" x14ac:dyDescent="0.25">
      <c r="B43" s="21">
        <v>13</v>
      </c>
      <c r="C43" s="327" t="s">
        <v>813</v>
      </c>
      <c r="D43" s="327" t="s">
        <v>742</v>
      </c>
      <c r="E43" s="21">
        <v>14</v>
      </c>
      <c r="F43" s="327" t="s">
        <v>814</v>
      </c>
      <c r="G43" s="327" t="s">
        <v>743</v>
      </c>
    </row>
    <row r="44" spans="2:7" x14ac:dyDescent="0.25">
      <c r="B44" s="21">
        <v>15</v>
      </c>
      <c r="C44" s="327" t="s">
        <v>815</v>
      </c>
      <c r="D44" s="327" t="s">
        <v>744</v>
      </c>
      <c r="E44" s="21">
        <v>16</v>
      </c>
      <c r="F44" s="327" t="s">
        <v>816</v>
      </c>
      <c r="G44" s="327" t="s">
        <v>745</v>
      </c>
    </row>
    <row r="45" spans="2:7" x14ac:dyDescent="0.25">
      <c r="B45" s="21">
        <v>17</v>
      </c>
      <c r="C45" s="327" t="s">
        <v>817</v>
      </c>
      <c r="D45" s="327" t="s">
        <v>746</v>
      </c>
      <c r="E45" s="21"/>
      <c r="F45" s="327"/>
      <c r="G45" s="327"/>
    </row>
    <row r="46" spans="2:7" hidden="1" x14ac:dyDescent="0.25">
      <c r="B46" s="21"/>
      <c r="C46" s="327"/>
      <c r="D46" s="327"/>
      <c r="E46" s="21"/>
      <c r="F46" s="327"/>
      <c r="G46" s="327"/>
    </row>
    <row r="47" spans="2:7" x14ac:dyDescent="0.25">
      <c r="B47" s="345"/>
      <c r="C47" s="346"/>
      <c r="D47" s="346"/>
      <c r="E47" s="345"/>
      <c r="F47" s="346"/>
      <c r="G47" s="346"/>
    </row>
    <row r="48" spans="2:7" ht="25.5" customHeight="1" x14ac:dyDescent="0.25">
      <c r="B48" s="347" t="s">
        <v>643</v>
      </c>
      <c r="C48" s="347"/>
      <c r="D48" s="347"/>
      <c r="E48" s="347"/>
      <c r="F48" s="347"/>
      <c r="G48" s="347"/>
    </row>
    <row r="49" spans="2:29" x14ac:dyDescent="0.25">
      <c r="B49" s="21">
        <v>1</v>
      </c>
      <c r="C49" s="327" t="s">
        <v>818</v>
      </c>
      <c r="D49" s="327" t="s">
        <v>819</v>
      </c>
      <c r="E49" s="21">
        <v>2</v>
      </c>
      <c r="F49" s="327" t="s">
        <v>820</v>
      </c>
      <c r="G49" s="327" t="s">
        <v>821</v>
      </c>
      <c r="AC49" s="32">
        <v>0</v>
      </c>
    </row>
    <row r="50" spans="2:29" x14ac:dyDescent="0.25">
      <c r="B50" s="21">
        <v>3</v>
      </c>
      <c r="C50" s="327" t="s">
        <v>822</v>
      </c>
      <c r="D50" s="327" t="s">
        <v>823</v>
      </c>
      <c r="E50" s="21">
        <v>4</v>
      </c>
      <c r="F50" s="327" t="s">
        <v>824</v>
      </c>
      <c r="G50" s="327" t="s">
        <v>825</v>
      </c>
    </row>
    <row r="51" spans="2:29" x14ac:dyDescent="0.25">
      <c r="B51" s="21">
        <v>5</v>
      </c>
      <c r="C51" s="327" t="s">
        <v>826</v>
      </c>
      <c r="D51" s="327" t="s">
        <v>827</v>
      </c>
      <c r="E51" s="21">
        <v>6</v>
      </c>
      <c r="F51" s="327" t="s">
        <v>828</v>
      </c>
      <c r="G51" s="327" t="s">
        <v>829</v>
      </c>
    </row>
    <row r="52" spans="2:29" x14ac:dyDescent="0.25">
      <c r="B52" s="21">
        <v>7</v>
      </c>
      <c r="C52" s="327" t="s">
        <v>830</v>
      </c>
      <c r="D52" s="327" t="s">
        <v>831</v>
      </c>
      <c r="E52" s="21">
        <v>8</v>
      </c>
      <c r="F52" s="327" t="s">
        <v>832</v>
      </c>
      <c r="G52" s="327" t="s">
        <v>833</v>
      </c>
    </row>
    <row r="53" spans="2:29" x14ac:dyDescent="0.25">
      <c r="B53" s="21">
        <v>9</v>
      </c>
      <c r="C53" s="327" t="s">
        <v>834</v>
      </c>
      <c r="D53" s="327" t="s">
        <v>835</v>
      </c>
      <c r="E53" s="21">
        <v>10</v>
      </c>
      <c r="F53" s="327" t="s">
        <v>836</v>
      </c>
      <c r="G53" s="327" t="s">
        <v>837</v>
      </c>
    </row>
    <row r="54" spans="2:29" x14ac:dyDescent="0.25">
      <c r="B54" s="21">
        <v>11</v>
      </c>
      <c r="C54" s="327" t="s">
        <v>838</v>
      </c>
      <c r="D54" s="327" t="s">
        <v>839</v>
      </c>
      <c r="E54" s="21">
        <v>12</v>
      </c>
      <c r="F54" s="327" t="s">
        <v>840</v>
      </c>
      <c r="G54" s="327" t="s">
        <v>841</v>
      </c>
      <c r="AC54" s="32">
        <v>0</v>
      </c>
    </row>
    <row r="55" spans="2:29" x14ac:dyDescent="0.25">
      <c r="B55" s="21">
        <v>13</v>
      </c>
      <c r="C55" s="327" t="s">
        <v>842</v>
      </c>
      <c r="D55" s="327" t="s">
        <v>843</v>
      </c>
      <c r="E55" s="21">
        <v>14</v>
      </c>
      <c r="F55" s="327" t="s">
        <v>844</v>
      </c>
      <c r="G55" s="327" t="s">
        <v>845</v>
      </c>
      <c r="AC55" s="32">
        <v>0</v>
      </c>
    </row>
    <row r="56" spans="2:29" x14ac:dyDescent="0.25">
      <c r="B56" s="21">
        <v>15</v>
      </c>
      <c r="C56" s="327" t="s">
        <v>846</v>
      </c>
      <c r="D56" s="327" t="s">
        <v>847</v>
      </c>
      <c r="E56" s="21">
        <v>16</v>
      </c>
      <c r="F56" s="327" t="s">
        <v>848</v>
      </c>
      <c r="G56" s="327" t="s">
        <v>849</v>
      </c>
    </row>
    <row r="57" spans="2:29" x14ac:dyDescent="0.25">
      <c r="B57" s="21">
        <v>17</v>
      </c>
      <c r="C57" s="327" t="s">
        <v>850</v>
      </c>
      <c r="D57" s="327" t="s">
        <v>851</v>
      </c>
      <c r="E57" s="21">
        <v>18</v>
      </c>
      <c r="F57" s="327" t="s">
        <v>852</v>
      </c>
      <c r="G57" s="327" t="s">
        <v>853</v>
      </c>
    </row>
    <row r="58" spans="2:29" x14ac:dyDescent="0.25">
      <c r="B58" s="21">
        <v>19</v>
      </c>
      <c r="C58" s="327" t="s">
        <v>854</v>
      </c>
      <c r="D58" s="327" t="s">
        <v>855</v>
      </c>
      <c r="E58" s="21">
        <v>20</v>
      </c>
      <c r="F58" s="327" t="s">
        <v>856</v>
      </c>
      <c r="G58" s="327" t="s">
        <v>857</v>
      </c>
    </row>
    <row r="59" spans="2:29" x14ac:dyDescent="0.25">
      <c r="B59" s="21">
        <v>21</v>
      </c>
      <c r="C59" s="327" t="s">
        <v>858</v>
      </c>
      <c r="D59" s="327" t="s">
        <v>859</v>
      </c>
      <c r="E59" s="21">
        <v>22</v>
      </c>
      <c r="F59" s="327" t="s">
        <v>860</v>
      </c>
      <c r="G59" s="327" t="s">
        <v>861</v>
      </c>
    </row>
    <row r="60" spans="2:29" x14ac:dyDescent="0.25">
      <c r="B60" s="21">
        <v>23</v>
      </c>
      <c r="C60" s="327" t="s">
        <v>862</v>
      </c>
      <c r="D60" s="327" t="s">
        <v>863</v>
      </c>
      <c r="E60" s="21">
        <v>24</v>
      </c>
      <c r="F60" s="327" t="s">
        <v>864</v>
      </c>
      <c r="G60" s="327" t="s">
        <v>865</v>
      </c>
    </row>
    <row r="61" spans="2:29" x14ac:dyDescent="0.25">
      <c r="B61" s="21">
        <v>25</v>
      </c>
      <c r="C61" s="327" t="s">
        <v>866</v>
      </c>
      <c r="D61" s="327" t="s">
        <v>867</v>
      </c>
      <c r="E61" s="21">
        <v>26</v>
      </c>
      <c r="F61" s="327" t="s">
        <v>868</v>
      </c>
      <c r="G61" s="327" t="s">
        <v>869</v>
      </c>
    </row>
    <row r="62" spans="2:29" x14ac:dyDescent="0.25">
      <c r="B62" s="21">
        <v>27</v>
      </c>
      <c r="C62" s="327" t="s">
        <v>870</v>
      </c>
      <c r="D62" s="327" t="s">
        <v>871</v>
      </c>
      <c r="E62" s="21">
        <v>28</v>
      </c>
      <c r="F62" s="327" t="s">
        <v>872</v>
      </c>
      <c r="G62" s="327" t="s">
        <v>873</v>
      </c>
    </row>
    <row r="63" spans="2:29" x14ac:dyDescent="0.25">
      <c r="B63" s="21">
        <v>29</v>
      </c>
      <c r="C63" s="327" t="s">
        <v>874</v>
      </c>
      <c r="D63" s="327" t="s">
        <v>875</v>
      </c>
      <c r="E63" s="21">
        <v>30</v>
      </c>
      <c r="F63" s="327" t="s">
        <v>876</v>
      </c>
      <c r="G63" s="327" t="s">
        <v>877</v>
      </c>
      <c r="AC63" s="32">
        <v>0</v>
      </c>
    </row>
    <row r="64" spans="2:29" x14ac:dyDescent="0.25">
      <c r="B64" s="21">
        <v>31</v>
      </c>
      <c r="C64" s="327" t="s">
        <v>878</v>
      </c>
      <c r="D64" s="327" t="s">
        <v>879</v>
      </c>
      <c r="E64" s="21">
        <v>32</v>
      </c>
      <c r="F64" s="327" t="s">
        <v>880</v>
      </c>
      <c r="G64" s="327" t="s">
        <v>881</v>
      </c>
    </row>
    <row r="65" spans="2:29" x14ac:dyDescent="0.25">
      <c r="B65" s="21">
        <v>33</v>
      </c>
      <c r="C65" s="327" t="s">
        <v>882</v>
      </c>
      <c r="D65" s="327" t="s">
        <v>883</v>
      </c>
      <c r="E65" s="21">
        <v>34</v>
      </c>
      <c r="F65" s="327" t="s">
        <v>884</v>
      </c>
      <c r="G65" s="327" t="s">
        <v>885</v>
      </c>
    </row>
    <row r="66" spans="2:29" x14ac:dyDescent="0.25">
      <c r="B66" s="21">
        <v>35</v>
      </c>
      <c r="C66" s="327" t="s">
        <v>886</v>
      </c>
      <c r="D66" s="327" t="s">
        <v>887</v>
      </c>
      <c r="E66" s="21">
        <v>36</v>
      </c>
      <c r="F66" s="327" t="s">
        <v>888</v>
      </c>
      <c r="G66" s="327" t="s">
        <v>889</v>
      </c>
    </row>
    <row r="67" spans="2:29" x14ac:dyDescent="0.25">
      <c r="B67" s="21">
        <v>37</v>
      </c>
      <c r="C67" s="327" t="s">
        <v>890</v>
      </c>
      <c r="D67" s="327" t="s">
        <v>891</v>
      </c>
      <c r="E67" s="21">
        <v>38</v>
      </c>
      <c r="F67" s="327" t="s">
        <v>892</v>
      </c>
      <c r="G67" s="327" t="s">
        <v>893</v>
      </c>
      <c r="AC67" s="32">
        <v>19554.946620000002</v>
      </c>
    </row>
    <row r="68" spans="2:29" x14ac:dyDescent="0.25">
      <c r="B68" s="21">
        <v>39</v>
      </c>
      <c r="C68" s="327" t="s">
        <v>894</v>
      </c>
      <c r="D68" s="327" t="s">
        <v>895</v>
      </c>
      <c r="E68" s="21">
        <v>40</v>
      </c>
      <c r="F68" s="327" t="s">
        <v>896</v>
      </c>
      <c r="G68" s="327" t="s">
        <v>897</v>
      </c>
    </row>
    <row r="69" spans="2:29" x14ac:dyDescent="0.25">
      <c r="B69" s="21">
        <v>41</v>
      </c>
      <c r="C69" s="327" t="s">
        <v>898</v>
      </c>
      <c r="D69" s="327" t="s">
        <v>899</v>
      </c>
      <c r="E69" s="21">
        <v>42</v>
      </c>
      <c r="F69" s="327" t="s">
        <v>900</v>
      </c>
      <c r="G69" s="327" t="s">
        <v>901</v>
      </c>
      <c r="AC69" s="32">
        <v>19554.946620000002</v>
      </c>
    </row>
    <row r="70" spans="2:29" x14ac:dyDescent="0.25">
      <c r="B70" s="21">
        <v>43</v>
      </c>
      <c r="C70" s="327" t="s">
        <v>902</v>
      </c>
      <c r="D70" s="327" t="s">
        <v>903</v>
      </c>
      <c r="E70" s="21">
        <v>44</v>
      </c>
      <c r="F70" s="327" t="s">
        <v>904</v>
      </c>
      <c r="G70" s="327" t="s">
        <v>905</v>
      </c>
      <c r="AC70" s="32">
        <v>1603.8062399999999</v>
      </c>
    </row>
    <row r="71" spans="2:29" x14ac:dyDescent="0.25">
      <c r="B71" s="21">
        <v>45</v>
      </c>
      <c r="C71" s="327" t="s">
        <v>906</v>
      </c>
      <c r="D71" s="327" t="s">
        <v>907</v>
      </c>
      <c r="E71" s="21">
        <v>46</v>
      </c>
      <c r="F71" s="327" t="s">
        <v>908</v>
      </c>
      <c r="G71" s="327" t="s">
        <v>909</v>
      </c>
    </row>
    <row r="72" spans="2:29" x14ac:dyDescent="0.25">
      <c r="B72" s="21">
        <v>47</v>
      </c>
      <c r="C72" s="327" t="s">
        <v>910</v>
      </c>
      <c r="D72" s="327" t="s">
        <v>911</v>
      </c>
      <c r="E72" s="21">
        <v>48</v>
      </c>
      <c r="F72" s="327" t="s">
        <v>912</v>
      </c>
      <c r="G72" s="327" t="s">
        <v>913</v>
      </c>
    </row>
    <row r="73" spans="2:29" x14ac:dyDescent="0.25">
      <c r="B73" s="21">
        <v>49</v>
      </c>
      <c r="C73" s="327" t="s">
        <v>914</v>
      </c>
      <c r="D73" s="327" t="s">
        <v>915</v>
      </c>
      <c r="E73" s="21">
        <v>50</v>
      </c>
      <c r="F73" s="327" t="s">
        <v>916</v>
      </c>
      <c r="G73" s="327" t="s">
        <v>917</v>
      </c>
      <c r="AC73" s="32">
        <v>305.166</v>
      </c>
    </row>
    <row r="74" spans="2:29" x14ac:dyDescent="0.25">
      <c r="B74" s="21">
        <v>51</v>
      </c>
      <c r="C74" s="327" t="s">
        <v>918</v>
      </c>
      <c r="D74" s="327" t="s">
        <v>919</v>
      </c>
      <c r="E74" s="21">
        <v>52</v>
      </c>
      <c r="F74" s="327" t="s">
        <v>920</v>
      </c>
      <c r="G74" s="327" t="s">
        <v>921</v>
      </c>
      <c r="AC74" s="32">
        <v>155.9</v>
      </c>
    </row>
    <row r="75" spans="2:29" x14ac:dyDescent="0.25">
      <c r="B75" s="21">
        <v>53</v>
      </c>
      <c r="C75" s="327" t="s">
        <v>922</v>
      </c>
      <c r="D75" s="327" t="s">
        <v>923</v>
      </c>
      <c r="E75" s="21">
        <v>54</v>
      </c>
      <c r="F75" s="327" t="s">
        <v>924</v>
      </c>
      <c r="G75" s="327" t="s">
        <v>925</v>
      </c>
      <c r="AC75" s="32">
        <v>428.19</v>
      </c>
    </row>
    <row r="76" spans="2:29" x14ac:dyDescent="0.25">
      <c r="B76" s="21">
        <v>55</v>
      </c>
      <c r="C76" s="327" t="s">
        <v>926</v>
      </c>
      <c r="D76" s="327" t="s">
        <v>927</v>
      </c>
      <c r="E76" s="21">
        <v>56</v>
      </c>
      <c r="F76" s="327" t="s">
        <v>928</v>
      </c>
      <c r="G76" s="327" t="s">
        <v>929</v>
      </c>
    </row>
    <row r="77" spans="2:29" x14ac:dyDescent="0.25">
      <c r="B77" s="21">
        <v>57</v>
      </c>
      <c r="C77" s="327" t="s">
        <v>930</v>
      </c>
      <c r="D77" s="327" t="s">
        <v>931</v>
      </c>
      <c r="E77" s="21">
        <v>58</v>
      </c>
      <c r="F77" s="327" t="s">
        <v>932</v>
      </c>
      <c r="G77" s="327" t="s">
        <v>933</v>
      </c>
    </row>
    <row r="78" spans="2:29" x14ac:dyDescent="0.25">
      <c r="B78" s="21">
        <v>59</v>
      </c>
      <c r="C78" s="327" t="s">
        <v>934</v>
      </c>
      <c r="D78" s="327" t="s">
        <v>935</v>
      </c>
      <c r="E78" s="21">
        <v>60</v>
      </c>
      <c r="F78" s="327" t="s">
        <v>936</v>
      </c>
      <c r="G78" s="327" t="s">
        <v>937</v>
      </c>
      <c r="AC78" s="32">
        <v>387.59</v>
      </c>
    </row>
    <row r="79" spans="2:29" x14ac:dyDescent="0.25">
      <c r="B79" s="21">
        <v>61</v>
      </c>
      <c r="C79" s="327" t="s">
        <v>938</v>
      </c>
      <c r="D79" s="327" t="s">
        <v>939</v>
      </c>
      <c r="E79" s="21">
        <v>62</v>
      </c>
      <c r="F79" s="327" t="s">
        <v>940</v>
      </c>
      <c r="G79" s="327" t="s">
        <v>941</v>
      </c>
      <c r="AC79" s="32">
        <v>326.96024</v>
      </c>
    </row>
    <row r="80" spans="2:29" x14ac:dyDescent="0.25">
      <c r="B80" s="21">
        <v>63</v>
      </c>
      <c r="C80" s="327" t="s">
        <v>942</v>
      </c>
      <c r="D80" s="327" t="s">
        <v>943</v>
      </c>
      <c r="E80" s="21">
        <v>64</v>
      </c>
      <c r="F80" s="327" t="s">
        <v>944</v>
      </c>
      <c r="G80" s="327" t="s">
        <v>945</v>
      </c>
      <c r="AC80" s="32">
        <v>555.33168000000001</v>
      </c>
    </row>
    <row r="81" spans="2:29" x14ac:dyDescent="0.25">
      <c r="B81" s="21">
        <v>65</v>
      </c>
      <c r="C81" s="327" t="s">
        <v>946</v>
      </c>
      <c r="D81" s="327" t="s">
        <v>947</v>
      </c>
      <c r="E81" s="21"/>
      <c r="F81" s="327"/>
      <c r="G81" s="327"/>
      <c r="AC81" s="32">
        <v>202.19567000000001</v>
      </c>
    </row>
    <row r="82" spans="2:29" hidden="1" x14ac:dyDescent="0.25">
      <c r="B82" s="21"/>
      <c r="C82" s="327"/>
      <c r="D82" s="327"/>
      <c r="E82" s="21"/>
      <c r="F82" s="327"/>
      <c r="G82" s="327"/>
    </row>
    <row r="83" spans="2:29" hidden="1" x14ac:dyDescent="0.25">
      <c r="B83" s="21"/>
      <c r="C83" s="327"/>
      <c r="D83" s="327"/>
      <c r="E83" s="21"/>
      <c r="F83" s="327"/>
      <c r="G83" s="327"/>
    </row>
    <row r="84" spans="2:29" hidden="1" x14ac:dyDescent="0.25">
      <c r="B84" s="21"/>
      <c r="C84" s="327"/>
      <c r="D84" s="327"/>
      <c r="E84" s="21"/>
      <c r="F84" s="327"/>
      <c r="G84" s="327"/>
    </row>
    <row r="85" spans="2:29" ht="22.9" customHeight="1" x14ac:dyDescent="0.25">
      <c r="B85" s="348" t="s">
        <v>644</v>
      </c>
      <c r="C85" s="348"/>
      <c r="D85" s="348"/>
      <c r="E85" s="348"/>
      <c r="F85" s="348"/>
      <c r="G85" s="348"/>
    </row>
    <row r="86" spans="2:29" ht="10.15" customHeight="1" x14ac:dyDescent="0.25">
      <c r="B86" s="349"/>
      <c r="C86" s="349"/>
      <c r="D86" s="349"/>
      <c r="E86" s="349"/>
      <c r="F86" s="349"/>
      <c r="G86" s="349"/>
    </row>
    <row r="87" spans="2:29" x14ac:dyDescent="0.25">
      <c r="B87" s="21">
        <v>1</v>
      </c>
      <c r="C87" s="327" t="s">
        <v>948</v>
      </c>
      <c r="D87" s="327" t="s">
        <v>949</v>
      </c>
    </row>
    <row r="90" spans="2:29" x14ac:dyDescent="0.25">
      <c r="D90" s="350"/>
      <c r="E90" s="351"/>
    </row>
    <row r="91" spans="2:29" x14ac:dyDescent="0.25">
      <c r="D91" s="350"/>
      <c r="E91" s="351"/>
    </row>
    <row r="92" spans="2:29" x14ac:dyDescent="0.25">
      <c r="D92" s="350"/>
      <c r="E92" s="351"/>
    </row>
    <row r="93" spans="2:29" x14ac:dyDescent="0.25">
      <c r="D93" s="350"/>
      <c r="E93" s="351"/>
    </row>
    <row r="94" spans="2:29" x14ac:dyDescent="0.25">
      <c r="D94" s="350"/>
      <c r="E94" s="351"/>
    </row>
    <row r="95" spans="2:29" x14ac:dyDescent="0.25">
      <c r="D95" s="350"/>
      <c r="E95" s="351"/>
    </row>
  </sheetData>
  <mergeCells count="8">
    <mergeCell ref="B48:G48"/>
    <mergeCell ref="B85:G86"/>
    <mergeCell ref="B1:G1"/>
    <mergeCell ref="B2:G2"/>
    <mergeCell ref="B3:G3"/>
    <mergeCell ref="B5:G5"/>
    <mergeCell ref="B19:G19"/>
    <mergeCell ref="B36:G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2022-09-13T05:48:42Z</dcterms:created>
  <dcterms:modified xsi:type="dcterms:W3CDTF">2022-09-13T05:53:44Z</dcterms:modified>
</cp:coreProperties>
</file>